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" yWindow="5295" windowWidth="28800" windowHeight="12330"/>
  </bookViews>
  <sheets>
    <sheet name="FAR1A" sheetId="1" r:id="rId1"/>
    <sheet name="FAR1" sheetId="2" r:id="rId2"/>
    <sheet name="AF-KCNCDDP Curren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1">'FAR1'!$9:$13</definedName>
    <definedName name="_xlnm.Print_Titles" localSheetId="0">FAR1A!$9:$13</definedName>
  </definedNames>
  <calcPr calcId="144525"/>
</workbook>
</file>

<file path=xl/calcChain.xml><?xml version="1.0" encoding="utf-8"?>
<calcChain xmlns="http://schemas.openxmlformats.org/spreadsheetml/2006/main">
  <c r="P1636" i="1" l="1"/>
  <c r="O1636" i="1"/>
  <c r="P1635" i="1"/>
  <c r="O1635" i="1"/>
  <c r="P1634" i="1"/>
  <c r="O1634" i="1"/>
  <c r="P1633" i="1"/>
  <c r="O1633" i="1"/>
  <c r="P1632" i="1"/>
  <c r="O1632" i="1"/>
  <c r="P1631" i="1"/>
  <c r="O1631" i="1"/>
  <c r="P1630" i="1"/>
  <c r="O1630" i="1"/>
  <c r="P1629" i="1"/>
  <c r="O1629" i="1"/>
  <c r="P1628" i="1"/>
  <c r="O1628" i="1"/>
  <c r="P1627" i="1"/>
  <c r="O1627" i="1"/>
  <c r="P1626" i="1"/>
  <c r="O1626" i="1"/>
  <c r="P1625" i="1"/>
  <c r="O1625" i="1"/>
  <c r="P1624" i="1"/>
  <c r="O1624" i="1"/>
  <c r="P1623" i="1"/>
  <c r="O1623" i="1"/>
  <c r="P1621" i="1"/>
  <c r="O1621" i="1"/>
  <c r="P1620" i="1"/>
  <c r="O1620" i="1"/>
  <c r="P1619" i="1"/>
  <c r="O1619" i="1"/>
  <c r="P1618" i="1"/>
  <c r="O1618" i="1"/>
  <c r="P1616" i="1"/>
  <c r="O1616" i="1"/>
  <c r="P1615" i="1"/>
  <c r="O1615" i="1"/>
  <c r="P1614" i="1"/>
  <c r="O1614" i="1"/>
  <c r="P1613" i="1"/>
  <c r="O1613" i="1"/>
  <c r="P1612" i="1"/>
  <c r="O1612" i="1"/>
  <c r="P1610" i="1"/>
  <c r="O1610" i="1"/>
  <c r="P1609" i="1"/>
  <c r="O1609" i="1"/>
  <c r="P1608" i="1"/>
  <c r="O1608" i="1"/>
  <c r="P1607" i="1"/>
  <c r="O1607" i="1"/>
  <c r="P1606" i="1"/>
  <c r="O1606" i="1"/>
  <c r="P1605" i="1"/>
  <c r="O1605" i="1"/>
  <c r="P1604" i="1"/>
  <c r="O1604" i="1"/>
  <c r="P1603" i="1"/>
  <c r="O1603" i="1"/>
  <c r="P1602" i="1"/>
  <c r="O1602" i="1"/>
  <c r="P1601" i="1"/>
  <c r="O1601" i="1"/>
  <c r="P1600" i="1"/>
  <c r="O1600" i="1"/>
  <c r="P1599" i="1"/>
  <c r="O1599" i="1"/>
  <c r="P1598" i="1"/>
  <c r="O1598" i="1"/>
  <c r="P1597" i="1"/>
  <c r="O1597" i="1"/>
  <c r="P1596" i="1"/>
  <c r="O1596" i="1"/>
  <c r="P1595" i="1"/>
  <c r="O1595" i="1"/>
  <c r="P1594" i="1"/>
  <c r="O1594" i="1"/>
  <c r="P1593" i="1"/>
  <c r="O1593" i="1"/>
  <c r="P1592" i="1"/>
  <c r="O1592" i="1"/>
  <c r="P1591" i="1"/>
  <c r="O1591" i="1"/>
  <c r="P1590" i="1"/>
  <c r="O1590" i="1"/>
  <c r="P1589" i="1"/>
  <c r="O1589" i="1"/>
  <c r="P1588" i="1"/>
  <c r="O1588" i="1"/>
  <c r="P1587" i="1"/>
  <c r="O1587" i="1"/>
  <c r="P1586" i="1"/>
  <c r="O1586" i="1"/>
  <c r="P1585" i="1"/>
  <c r="O1585" i="1"/>
  <c r="P1584" i="1"/>
  <c r="O1584" i="1"/>
  <c r="P1583" i="1"/>
  <c r="O1583" i="1"/>
  <c r="P1582" i="1"/>
  <c r="O1582" i="1"/>
  <c r="P1581" i="1"/>
  <c r="O1581" i="1"/>
  <c r="P1580" i="1"/>
  <c r="O1580" i="1"/>
  <c r="P1578" i="1"/>
  <c r="O1578" i="1"/>
  <c r="P1577" i="1"/>
  <c r="O1577" i="1"/>
  <c r="P1576" i="1"/>
  <c r="O1576" i="1"/>
  <c r="P1574" i="1"/>
  <c r="O1574" i="1"/>
  <c r="P1573" i="1"/>
  <c r="O1573" i="1"/>
  <c r="P1572" i="1"/>
  <c r="O1572" i="1"/>
  <c r="P1571" i="1"/>
  <c r="O1571" i="1"/>
  <c r="P1569" i="1"/>
  <c r="O1569" i="1"/>
  <c r="P1568" i="1"/>
  <c r="O1568" i="1"/>
  <c r="P1567" i="1"/>
  <c r="O1567" i="1"/>
  <c r="P1566" i="1"/>
  <c r="O1566" i="1"/>
  <c r="P1564" i="1"/>
  <c r="O1564" i="1"/>
  <c r="P1563" i="1"/>
  <c r="O1563" i="1"/>
  <c r="P1562" i="1"/>
  <c r="O1562" i="1"/>
  <c r="P1561" i="1"/>
  <c r="O1561" i="1"/>
  <c r="P1560" i="1"/>
  <c r="O1560" i="1"/>
  <c r="P1558" i="1"/>
  <c r="O1558" i="1"/>
  <c r="P1557" i="1"/>
  <c r="O1557" i="1"/>
  <c r="P1555" i="1"/>
  <c r="O1555" i="1"/>
  <c r="P1554" i="1"/>
  <c r="O1554" i="1"/>
  <c r="P1553" i="1"/>
  <c r="O1553" i="1"/>
  <c r="P1552" i="1"/>
  <c r="O1552" i="1"/>
  <c r="P1551" i="1"/>
  <c r="O1551" i="1"/>
  <c r="P1550" i="1"/>
  <c r="O1550" i="1"/>
  <c r="P1549" i="1"/>
  <c r="O1549" i="1"/>
  <c r="P1548" i="1"/>
  <c r="O1548" i="1"/>
  <c r="P1547" i="1"/>
  <c r="O1547" i="1"/>
  <c r="P1546" i="1"/>
  <c r="O1546" i="1"/>
  <c r="P1545" i="1"/>
  <c r="O1545" i="1"/>
  <c r="P1544" i="1"/>
  <c r="O1544" i="1"/>
  <c r="P1543" i="1"/>
  <c r="O1543" i="1"/>
  <c r="P1542" i="1"/>
  <c r="O1542" i="1"/>
  <c r="P1541" i="1"/>
  <c r="O1541" i="1"/>
  <c r="P1540" i="1"/>
  <c r="O1540" i="1"/>
  <c r="P1539" i="1"/>
  <c r="O1539" i="1"/>
  <c r="P1538" i="1"/>
  <c r="O1538" i="1"/>
  <c r="P1537" i="1"/>
  <c r="O1537" i="1"/>
  <c r="P1536" i="1"/>
  <c r="O1536" i="1"/>
  <c r="P1534" i="1"/>
  <c r="O1534" i="1"/>
  <c r="P1533" i="1"/>
  <c r="O1533" i="1"/>
  <c r="O1531" i="1"/>
  <c r="P1531" i="1"/>
  <c r="P1530" i="1"/>
  <c r="O1530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0" i="1"/>
  <c r="N1619" i="1"/>
  <c r="N1618" i="1"/>
  <c r="N1616" i="1"/>
  <c r="N1615" i="1"/>
  <c r="N1614" i="1"/>
  <c r="N1613" i="1"/>
  <c r="N1612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8" i="1"/>
  <c r="N1577" i="1"/>
  <c r="N1576" i="1"/>
  <c r="N1574" i="1"/>
  <c r="N1573" i="1"/>
  <c r="N1572" i="1"/>
  <c r="N1571" i="1"/>
  <c r="N1569" i="1"/>
  <c r="N1568" i="1"/>
  <c r="N1567" i="1"/>
  <c r="N1566" i="1"/>
  <c r="N1564" i="1"/>
  <c r="N1563" i="1"/>
  <c r="N1562" i="1"/>
  <c r="N1561" i="1"/>
  <c r="N1560" i="1"/>
  <c r="N1558" i="1"/>
  <c r="N1557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4" i="1"/>
  <c r="N1533" i="1"/>
  <c r="N1531" i="1"/>
  <c r="N1530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1" i="1"/>
  <c r="M1619" i="1"/>
  <c r="M1620" i="1"/>
  <c r="M1618" i="1"/>
  <c r="M1613" i="1"/>
  <c r="M1614" i="1"/>
  <c r="M1615" i="1"/>
  <c r="M1616" i="1"/>
  <c r="M1612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580" i="1"/>
  <c r="M1578" i="1"/>
  <c r="M1577" i="1"/>
  <c r="M1576" i="1"/>
  <c r="M1574" i="1"/>
  <c r="M1573" i="1"/>
  <c r="M1572" i="1"/>
  <c r="M1571" i="1"/>
  <c r="M1568" i="1"/>
  <c r="M1567" i="1"/>
  <c r="M1566" i="1"/>
  <c r="M1564" i="1"/>
  <c r="M1563" i="1"/>
  <c r="M1562" i="1"/>
  <c r="M1561" i="1"/>
  <c r="M1560" i="1"/>
  <c r="M1558" i="1"/>
  <c r="M1557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4" i="1"/>
  <c r="M1533" i="1"/>
  <c r="M1531" i="1"/>
  <c r="M1530" i="1"/>
  <c r="K1671" i="1"/>
  <c r="K1670" i="1"/>
  <c r="K1669" i="1"/>
  <c r="K1667" i="1"/>
  <c r="K1666" i="1"/>
  <c r="K1665" i="1"/>
  <c r="K1663" i="1"/>
  <c r="K1662" i="1"/>
  <c r="K1660" i="1"/>
  <c r="K1659" i="1"/>
  <c r="K1658" i="1"/>
  <c r="K1657" i="1"/>
  <c r="K1656" i="1"/>
  <c r="K1655" i="1"/>
  <c r="K1654" i="1"/>
  <c r="K1653" i="1"/>
  <c r="K1651" i="1"/>
  <c r="K1650" i="1"/>
  <c r="K1648" i="1"/>
  <c r="K1647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23" i="1"/>
  <c r="K1620" i="1"/>
  <c r="K1619" i="1"/>
  <c r="K1618" i="1"/>
  <c r="K1616" i="1"/>
  <c r="K1615" i="1"/>
  <c r="K1614" i="1"/>
  <c r="K1613" i="1"/>
  <c r="K1612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8" i="1"/>
  <c r="K1577" i="1"/>
  <c r="K1576" i="1"/>
  <c r="K1574" i="1"/>
  <c r="K1573" i="1"/>
  <c r="K1572" i="1"/>
  <c r="K1571" i="1"/>
  <c r="K1569" i="1"/>
  <c r="K1568" i="1"/>
  <c r="K1567" i="1"/>
  <c r="K1566" i="1"/>
  <c r="K1564" i="1"/>
  <c r="K1563" i="1"/>
  <c r="K1562" i="1"/>
  <c r="K1561" i="1"/>
  <c r="K1560" i="1"/>
  <c r="K1558" i="1"/>
  <c r="K1557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36" i="1"/>
  <c r="K1534" i="1"/>
  <c r="K1533" i="1"/>
  <c r="K1531" i="1"/>
  <c r="K1530" i="1"/>
  <c r="P69" i="2"/>
  <c r="O69" i="2"/>
  <c r="N69" i="2"/>
  <c r="M69" i="2"/>
  <c r="P67" i="2"/>
  <c r="O67" i="2"/>
  <c r="N67" i="2"/>
  <c r="N74" i="2" s="1"/>
  <c r="M67" i="2"/>
  <c r="K69" i="2"/>
  <c r="K67" i="2"/>
  <c r="Q69" i="2" l="1"/>
  <c r="N1535" i="1" l="1"/>
  <c r="U1062" i="3"/>
  <c r="T1062" i="3"/>
  <c r="T1056" i="3"/>
  <c r="T1055" i="3"/>
  <c r="U1055" i="3" s="1"/>
  <c r="S1054" i="3"/>
  <c r="R1054" i="3"/>
  <c r="Q1054" i="3"/>
  <c r="P1054" i="3"/>
  <c r="O1054" i="3"/>
  <c r="N1054" i="3"/>
  <c r="M1054" i="3"/>
  <c r="L1054" i="3"/>
  <c r="K1054" i="3"/>
  <c r="J1054" i="3"/>
  <c r="I1054" i="3"/>
  <c r="H1054" i="3"/>
  <c r="T1053" i="3"/>
  <c r="U1053" i="3" s="1"/>
  <c r="T1052" i="3"/>
  <c r="U1052" i="3" s="1"/>
  <c r="T1051" i="3"/>
  <c r="U1051" i="3" s="1"/>
  <c r="T1050" i="3"/>
  <c r="U1050" i="3" s="1"/>
  <c r="S1050" i="3"/>
  <c r="R1050" i="3"/>
  <c r="Q1050" i="3"/>
  <c r="P1050" i="3"/>
  <c r="O1050" i="3"/>
  <c r="N1050" i="3"/>
  <c r="M1050" i="3"/>
  <c r="L1050" i="3"/>
  <c r="K1050" i="3"/>
  <c r="J1050" i="3"/>
  <c r="I1050" i="3"/>
  <c r="H1050" i="3"/>
  <c r="T1049" i="3"/>
  <c r="U1049" i="3" s="1"/>
  <c r="T1048" i="3"/>
  <c r="S1047" i="3"/>
  <c r="R1047" i="3"/>
  <c r="Q1047" i="3"/>
  <c r="P1047" i="3"/>
  <c r="O1047" i="3"/>
  <c r="N1047" i="3"/>
  <c r="M1047" i="3"/>
  <c r="L1047" i="3"/>
  <c r="K1047" i="3"/>
  <c r="J1047" i="3"/>
  <c r="I1047" i="3"/>
  <c r="H1047" i="3"/>
  <c r="T1046" i="3"/>
  <c r="U1046" i="3" s="1"/>
  <c r="T1045" i="3"/>
  <c r="U1045" i="3" s="1"/>
  <c r="T1044" i="3"/>
  <c r="U1044" i="3" s="1"/>
  <c r="T1043" i="3"/>
  <c r="U1043" i="3" s="1"/>
  <c r="T1042" i="3"/>
  <c r="U1042" i="3" s="1"/>
  <c r="T1041" i="3"/>
  <c r="U1041" i="3" s="1"/>
  <c r="T1040" i="3"/>
  <c r="U1040" i="3" s="1"/>
  <c r="T1039" i="3"/>
  <c r="U1039" i="3" s="1"/>
  <c r="S1038" i="3"/>
  <c r="R1038" i="3"/>
  <c r="Q1038" i="3"/>
  <c r="P1038" i="3"/>
  <c r="O1038" i="3"/>
  <c r="N1038" i="3"/>
  <c r="M1038" i="3"/>
  <c r="L1038" i="3"/>
  <c r="K1038" i="3"/>
  <c r="J1038" i="3"/>
  <c r="I1038" i="3"/>
  <c r="H1038" i="3"/>
  <c r="T1037" i="3"/>
  <c r="U1037" i="3" s="1"/>
  <c r="T1036" i="3"/>
  <c r="S1035" i="3"/>
  <c r="R1035" i="3"/>
  <c r="Q1035" i="3"/>
  <c r="P1035" i="3"/>
  <c r="O1035" i="3"/>
  <c r="N1035" i="3"/>
  <c r="M1035" i="3"/>
  <c r="L1035" i="3"/>
  <c r="K1035" i="3"/>
  <c r="J1035" i="3"/>
  <c r="I1035" i="3"/>
  <c r="H1035" i="3"/>
  <c r="T1034" i="3"/>
  <c r="U1034" i="3" s="1"/>
  <c r="T1033" i="3"/>
  <c r="U1033" i="3" s="1"/>
  <c r="T1029" i="3"/>
  <c r="U1029" i="3" s="1"/>
  <c r="S1029" i="3"/>
  <c r="R1029" i="3"/>
  <c r="Q1029" i="3"/>
  <c r="P1029" i="3"/>
  <c r="O1029" i="3"/>
  <c r="N1029" i="3"/>
  <c r="M1029" i="3"/>
  <c r="L1029" i="3"/>
  <c r="K1029" i="3"/>
  <c r="J1029" i="3"/>
  <c r="I1029" i="3"/>
  <c r="H1029" i="3"/>
  <c r="T1027" i="3"/>
  <c r="U1027" i="3" s="1"/>
  <c r="E1023" i="3"/>
  <c r="E1060" i="3" s="1"/>
  <c r="E1064" i="3" s="1"/>
  <c r="T1021" i="3"/>
  <c r="U1021" i="3" s="1"/>
  <c r="U1020" i="3"/>
  <c r="T1020" i="3"/>
  <c r="T1019" i="3"/>
  <c r="U1019" i="3" s="1"/>
  <c r="T1018" i="3"/>
  <c r="U1018" i="3" s="1"/>
  <c r="T1017" i="3"/>
  <c r="U1017" i="3" s="1"/>
  <c r="U1016" i="3"/>
  <c r="T1016" i="3"/>
  <c r="U1015" i="3"/>
  <c r="T1015" i="3"/>
  <c r="U1014" i="3"/>
  <c r="T1014" i="3"/>
  <c r="T1013" i="3"/>
  <c r="U1013" i="3" s="1"/>
  <c r="T1012" i="3"/>
  <c r="U1012" i="3" s="1"/>
  <c r="U1011" i="3"/>
  <c r="T1011" i="3"/>
  <c r="T1010" i="3"/>
  <c r="U1010" i="3" s="1"/>
  <c r="T1009" i="3"/>
  <c r="U1009" i="3" s="1"/>
  <c r="S1008" i="3"/>
  <c r="R1008" i="3"/>
  <c r="Q1008" i="3"/>
  <c r="P1008" i="3"/>
  <c r="P1023" i="3" s="1"/>
  <c r="O1008" i="3"/>
  <c r="N1008" i="3"/>
  <c r="M1008" i="3"/>
  <c r="L1008" i="3"/>
  <c r="K1008" i="3"/>
  <c r="J1008" i="3"/>
  <c r="I1008" i="3"/>
  <c r="H1008" i="3"/>
  <c r="H1023" i="3" s="1"/>
  <c r="T1007" i="3"/>
  <c r="U1007" i="3" s="1"/>
  <c r="T1006" i="3"/>
  <c r="U1006" i="3" s="1"/>
  <c r="T1005" i="3"/>
  <c r="U1005" i="3" s="1"/>
  <c r="T1004" i="3"/>
  <c r="U1004" i="3" s="1"/>
  <c r="S1003" i="3"/>
  <c r="R1003" i="3"/>
  <c r="Q1003" i="3"/>
  <c r="P1003" i="3"/>
  <c r="O1003" i="3"/>
  <c r="N1003" i="3"/>
  <c r="M1003" i="3"/>
  <c r="L1003" i="3"/>
  <c r="K1003" i="3"/>
  <c r="J1003" i="3"/>
  <c r="I1003" i="3"/>
  <c r="H1003" i="3"/>
  <c r="U1002" i="3"/>
  <c r="T1002" i="3"/>
  <c r="T1001" i="3"/>
  <c r="U1001" i="3" s="1"/>
  <c r="U1000" i="3"/>
  <c r="T1000" i="3"/>
  <c r="T999" i="3"/>
  <c r="U999" i="3" s="1"/>
  <c r="T998" i="3"/>
  <c r="U998" i="3" s="1"/>
  <c r="S997" i="3"/>
  <c r="R997" i="3"/>
  <c r="Q997" i="3"/>
  <c r="P997" i="3"/>
  <c r="O997" i="3"/>
  <c r="N997" i="3"/>
  <c r="M997" i="3"/>
  <c r="L997" i="3"/>
  <c r="K997" i="3"/>
  <c r="J997" i="3"/>
  <c r="I997" i="3"/>
  <c r="H997" i="3"/>
  <c r="U996" i="3"/>
  <c r="T996" i="3"/>
  <c r="T995" i="3"/>
  <c r="U995" i="3" s="1"/>
  <c r="T994" i="3"/>
  <c r="U994" i="3" s="1"/>
  <c r="U993" i="3"/>
  <c r="T993" i="3"/>
  <c r="T992" i="3"/>
  <c r="U992" i="3" s="1"/>
  <c r="T991" i="3"/>
  <c r="U991" i="3" s="1"/>
  <c r="U990" i="3"/>
  <c r="T990" i="3"/>
  <c r="U989" i="3"/>
  <c r="T989" i="3"/>
  <c r="T988" i="3"/>
  <c r="U988" i="3" s="1"/>
  <c r="T987" i="3"/>
  <c r="U987" i="3" s="1"/>
  <c r="T986" i="3"/>
  <c r="U986" i="3" s="1"/>
  <c r="T985" i="3"/>
  <c r="U985" i="3" s="1"/>
  <c r="U984" i="3"/>
  <c r="T984" i="3"/>
  <c r="T983" i="3"/>
  <c r="U983" i="3" s="1"/>
  <c r="U982" i="3"/>
  <c r="T982" i="3"/>
  <c r="U981" i="3"/>
  <c r="T981" i="3"/>
  <c r="U980" i="3"/>
  <c r="T980" i="3"/>
  <c r="T979" i="3"/>
  <c r="U979" i="3" s="1"/>
  <c r="T978" i="3"/>
  <c r="U978" i="3" s="1"/>
  <c r="T977" i="3"/>
  <c r="U977" i="3" s="1"/>
  <c r="T976" i="3"/>
  <c r="U976" i="3" s="1"/>
  <c r="T975" i="3"/>
  <c r="U975" i="3" s="1"/>
  <c r="U974" i="3"/>
  <c r="T974" i="3"/>
  <c r="U973" i="3"/>
  <c r="T973" i="3"/>
  <c r="U972" i="3"/>
  <c r="T972" i="3"/>
  <c r="T971" i="3"/>
  <c r="U971" i="3" s="1"/>
  <c r="U970" i="3"/>
  <c r="T970" i="3"/>
  <c r="T969" i="3"/>
  <c r="U969" i="3" s="1"/>
  <c r="T968" i="3"/>
  <c r="U968" i="3" s="1"/>
  <c r="T967" i="3"/>
  <c r="U967" i="3" s="1"/>
  <c r="U966" i="3"/>
  <c r="T966" i="3"/>
  <c r="S965" i="3"/>
  <c r="R965" i="3"/>
  <c r="Q965" i="3"/>
  <c r="P965" i="3"/>
  <c r="O965" i="3"/>
  <c r="N965" i="3"/>
  <c r="M965" i="3"/>
  <c r="L965" i="3"/>
  <c r="K965" i="3"/>
  <c r="J965" i="3"/>
  <c r="I965" i="3"/>
  <c r="H965" i="3"/>
  <c r="U964" i="3"/>
  <c r="T964" i="3"/>
  <c r="U963" i="3"/>
  <c r="T963" i="3"/>
  <c r="T961" i="3" s="1"/>
  <c r="U961" i="3" s="1"/>
  <c r="T962" i="3"/>
  <c r="U962" i="3" s="1"/>
  <c r="S961" i="3"/>
  <c r="R961" i="3"/>
  <c r="Q961" i="3"/>
  <c r="P961" i="3"/>
  <c r="O961" i="3"/>
  <c r="N961" i="3"/>
  <c r="M961" i="3"/>
  <c r="L961" i="3"/>
  <c r="K961" i="3"/>
  <c r="J961" i="3"/>
  <c r="I961" i="3"/>
  <c r="H961" i="3"/>
  <c r="U960" i="3"/>
  <c r="T960" i="3"/>
  <c r="T959" i="3"/>
  <c r="U959" i="3" s="1"/>
  <c r="U958" i="3"/>
  <c r="T958" i="3"/>
  <c r="U957" i="3"/>
  <c r="T957" i="3"/>
  <c r="S956" i="3"/>
  <c r="R956" i="3"/>
  <c r="Q956" i="3"/>
  <c r="P956" i="3"/>
  <c r="O956" i="3"/>
  <c r="N956" i="3"/>
  <c r="M956" i="3"/>
  <c r="L956" i="3"/>
  <c r="K956" i="3"/>
  <c r="J956" i="3"/>
  <c r="I956" i="3"/>
  <c r="H956" i="3"/>
  <c r="U955" i="3"/>
  <c r="T955" i="3"/>
  <c r="U954" i="3"/>
  <c r="T954" i="3"/>
  <c r="T953" i="3"/>
  <c r="U953" i="3" s="1"/>
  <c r="U952" i="3"/>
  <c r="T952" i="3"/>
  <c r="S951" i="3"/>
  <c r="R951" i="3"/>
  <c r="Q951" i="3"/>
  <c r="P951" i="3"/>
  <c r="O951" i="3"/>
  <c r="N951" i="3"/>
  <c r="M951" i="3"/>
  <c r="L951" i="3"/>
  <c r="K951" i="3"/>
  <c r="J951" i="3"/>
  <c r="I951" i="3"/>
  <c r="H951" i="3"/>
  <c r="T950" i="3"/>
  <c r="U950" i="3" s="1"/>
  <c r="U949" i="3"/>
  <c r="T949" i="3"/>
  <c r="T948" i="3"/>
  <c r="U948" i="3" s="1"/>
  <c r="T947" i="3"/>
  <c r="U947" i="3" s="1"/>
  <c r="U946" i="3"/>
  <c r="T946" i="3"/>
  <c r="S945" i="3"/>
  <c r="R945" i="3"/>
  <c r="Q945" i="3"/>
  <c r="P945" i="3"/>
  <c r="O945" i="3"/>
  <c r="N945" i="3"/>
  <c r="M945" i="3"/>
  <c r="L945" i="3"/>
  <c r="K945" i="3"/>
  <c r="J945" i="3"/>
  <c r="I945" i="3"/>
  <c r="H945" i="3"/>
  <c r="U944" i="3"/>
  <c r="T944" i="3"/>
  <c r="U943" i="3"/>
  <c r="T943" i="3"/>
  <c r="S942" i="3"/>
  <c r="R942" i="3"/>
  <c r="Q942" i="3"/>
  <c r="P942" i="3"/>
  <c r="O942" i="3"/>
  <c r="N942" i="3"/>
  <c r="M942" i="3"/>
  <c r="L942" i="3"/>
  <c r="K942" i="3"/>
  <c r="J942" i="3"/>
  <c r="I942" i="3"/>
  <c r="H942" i="3"/>
  <c r="U941" i="3"/>
  <c r="T941" i="3"/>
  <c r="U940" i="3"/>
  <c r="T940" i="3"/>
  <c r="T939" i="3"/>
  <c r="U939" i="3" s="1"/>
  <c r="U938" i="3"/>
  <c r="T938" i="3"/>
  <c r="T937" i="3"/>
  <c r="U937" i="3" s="1"/>
  <c r="T936" i="3"/>
  <c r="U936" i="3" s="1"/>
  <c r="T935" i="3"/>
  <c r="U935" i="3" s="1"/>
  <c r="U934" i="3"/>
  <c r="T934" i="3"/>
  <c r="U933" i="3"/>
  <c r="T933" i="3"/>
  <c r="U932" i="3"/>
  <c r="T932" i="3"/>
  <c r="T931" i="3"/>
  <c r="U931" i="3" s="1"/>
  <c r="T930" i="3"/>
  <c r="U930" i="3" s="1"/>
  <c r="U929" i="3"/>
  <c r="T929" i="3"/>
  <c r="T928" i="3"/>
  <c r="U928" i="3" s="1"/>
  <c r="T927" i="3"/>
  <c r="U927" i="3" s="1"/>
  <c r="U926" i="3"/>
  <c r="T926" i="3"/>
  <c r="U925" i="3"/>
  <c r="T925" i="3"/>
  <c r="T924" i="3"/>
  <c r="U924" i="3" s="1"/>
  <c r="T923" i="3"/>
  <c r="U923" i="3" s="1"/>
  <c r="T922" i="3"/>
  <c r="S921" i="3"/>
  <c r="R921" i="3"/>
  <c r="Q921" i="3"/>
  <c r="P921" i="3"/>
  <c r="O921" i="3"/>
  <c r="N921" i="3"/>
  <c r="M921" i="3"/>
  <c r="L921" i="3"/>
  <c r="K921" i="3"/>
  <c r="J921" i="3"/>
  <c r="I921" i="3"/>
  <c r="H921" i="3"/>
  <c r="T920" i="3"/>
  <c r="U920" i="3" s="1"/>
  <c r="T919" i="3"/>
  <c r="U919" i="3" s="1"/>
  <c r="S918" i="3"/>
  <c r="R918" i="3"/>
  <c r="Q918" i="3"/>
  <c r="P918" i="3"/>
  <c r="O918" i="3"/>
  <c r="N918" i="3"/>
  <c r="M918" i="3"/>
  <c r="L918" i="3"/>
  <c r="K918" i="3"/>
  <c r="J918" i="3"/>
  <c r="I918" i="3"/>
  <c r="H918" i="3"/>
  <c r="T917" i="3"/>
  <c r="U917" i="3" s="1"/>
  <c r="T916" i="3"/>
  <c r="U916" i="3" s="1"/>
  <c r="S915" i="3"/>
  <c r="R915" i="3"/>
  <c r="Q915" i="3"/>
  <c r="P915" i="3"/>
  <c r="O915" i="3"/>
  <c r="N915" i="3"/>
  <c r="M915" i="3"/>
  <c r="L915" i="3"/>
  <c r="K915" i="3"/>
  <c r="J915" i="3"/>
  <c r="I915" i="3"/>
  <c r="H915" i="3"/>
  <c r="S911" i="3"/>
  <c r="R911" i="3"/>
  <c r="Q911" i="3"/>
  <c r="P911" i="3"/>
  <c r="O911" i="3"/>
  <c r="N911" i="3"/>
  <c r="M911" i="3"/>
  <c r="L911" i="3"/>
  <c r="K911" i="3"/>
  <c r="J911" i="3"/>
  <c r="I911" i="3"/>
  <c r="H911" i="3"/>
  <c r="T910" i="3"/>
  <c r="T909" i="3"/>
  <c r="T908" i="3"/>
  <c r="T907" i="3"/>
  <c r="T906" i="3"/>
  <c r="T905" i="3"/>
  <c r="T903" i="3"/>
  <c r="T902" i="3"/>
  <c r="T901" i="3"/>
  <c r="T900" i="3"/>
  <c r="T898" i="3"/>
  <c r="T897" i="3"/>
  <c r="T896" i="3"/>
  <c r="T894" i="3"/>
  <c r="T893" i="3"/>
  <c r="T892" i="3"/>
  <c r="T890" i="3"/>
  <c r="T888" i="3"/>
  <c r="T886" i="3"/>
  <c r="T884" i="3"/>
  <c r="T882" i="3"/>
  <c r="T880" i="3"/>
  <c r="T879" i="3"/>
  <c r="T878" i="3"/>
  <c r="T877" i="3"/>
  <c r="T876" i="3"/>
  <c r="T875" i="3"/>
  <c r="T874" i="3"/>
  <c r="T873" i="3"/>
  <c r="T872" i="3"/>
  <c r="T871" i="3"/>
  <c r="T870" i="3"/>
  <c r="T869" i="3"/>
  <c r="T868" i="3"/>
  <c r="T867" i="3"/>
  <c r="T866" i="3"/>
  <c r="T865" i="3"/>
  <c r="T864" i="3"/>
  <c r="T862" i="3"/>
  <c r="T861" i="3"/>
  <c r="T860" i="3"/>
  <c r="U851" i="3"/>
  <c r="T851" i="3"/>
  <c r="T845" i="3"/>
  <c r="G845" i="3"/>
  <c r="T844" i="3"/>
  <c r="T843" i="3" s="1"/>
  <c r="G844" i="3"/>
  <c r="S843" i="3"/>
  <c r="R843" i="3"/>
  <c r="Q843" i="3"/>
  <c r="P843" i="3"/>
  <c r="P847" i="3" s="1"/>
  <c r="O843" i="3"/>
  <c r="N843" i="3"/>
  <c r="M843" i="3"/>
  <c r="L843" i="3"/>
  <c r="K843" i="3"/>
  <c r="J843" i="3"/>
  <c r="I843" i="3"/>
  <c r="H843" i="3"/>
  <c r="G843" i="3"/>
  <c r="F843" i="3"/>
  <c r="E843" i="3"/>
  <c r="T842" i="3"/>
  <c r="G842" i="3"/>
  <c r="T841" i="3"/>
  <c r="G841" i="3"/>
  <c r="U841" i="3" s="1"/>
  <c r="T840" i="3"/>
  <c r="G840" i="3"/>
  <c r="U840" i="3" s="1"/>
  <c r="U839" i="3" s="1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F839" i="3"/>
  <c r="E839" i="3"/>
  <c r="T838" i="3"/>
  <c r="T836" i="3" s="1"/>
  <c r="G838" i="3"/>
  <c r="U838" i="3" s="1"/>
  <c r="U837" i="3"/>
  <c r="T837" i="3"/>
  <c r="G837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H847" i="3" s="1"/>
  <c r="F836" i="3"/>
  <c r="E836" i="3"/>
  <c r="T835" i="3"/>
  <c r="G835" i="3"/>
  <c r="T834" i="3"/>
  <c r="G834" i="3"/>
  <c r="U834" i="3" s="1"/>
  <c r="T833" i="3"/>
  <c r="G833" i="3"/>
  <c r="U833" i="3" s="1"/>
  <c r="U832" i="3"/>
  <c r="T832" i="3"/>
  <c r="G832" i="3"/>
  <c r="T831" i="3"/>
  <c r="G831" i="3"/>
  <c r="U831" i="3" s="1"/>
  <c r="T830" i="3"/>
  <c r="G830" i="3"/>
  <c r="U830" i="3" s="1"/>
  <c r="T829" i="3"/>
  <c r="G829" i="3"/>
  <c r="T828" i="3"/>
  <c r="G828" i="3"/>
  <c r="U828" i="3" s="1"/>
  <c r="S827" i="3"/>
  <c r="R827" i="3"/>
  <c r="Q827" i="3"/>
  <c r="P827" i="3"/>
  <c r="O827" i="3"/>
  <c r="N827" i="3"/>
  <c r="M827" i="3"/>
  <c r="L827" i="3"/>
  <c r="K827" i="3"/>
  <c r="J827" i="3"/>
  <c r="I827" i="3"/>
  <c r="H827" i="3"/>
  <c r="F827" i="3"/>
  <c r="E827" i="3"/>
  <c r="T826" i="3"/>
  <c r="G826" i="3"/>
  <c r="U826" i="3" s="1"/>
  <c r="T825" i="3"/>
  <c r="G825" i="3"/>
  <c r="G824" i="3" s="1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F824" i="3"/>
  <c r="E824" i="3"/>
  <c r="T823" i="3"/>
  <c r="U823" i="3" s="1"/>
  <c r="G823" i="3"/>
  <c r="T822" i="3"/>
  <c r="G822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E818" i="3"/>
  <c r="T816" i="3"/>
  <c r="T818" i="3" s="1"/>
  <c r="T810" i="3"/>
  <c r="G810" i="3"/>
  <c r="T809" i="3"/>
  <c r="G809" i="3"/>
  <c r="U809" i="3" s="1"/>
  <c r="T808" i="3"/>
  <c r="G808" i="3"/>
  <c r="T807" i="3"/>
  <c r="G807" i="3"/>
  <c r="T806" i="3"/>
  <c r="G806" i="3"/>
  <c r="T805" i="3"/>
  <c r="G805" i="3"/>
  <c r="T804" i="3"/>
  <c r="U804" i="3" s="1"/>
  <c r="G804" i="3"/>
  <c r="T803" i="3"/>
  <c r="G803" i="3"/>
  <c r="T802" i="3"/>
  <c r="G802" i="3"/>
  <c r="T801" i="3"/>
  <c r="G801" i="3"/>
  <c r="U800" i="3"/>
  <c r="T800" i="3"/>
  <c r="G800" i="3"/>
  <c r="T799" i="3"/>
  <c r="G799" i="3"/>
  <c r="T798" i="3"/>
  <c r="G798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F797" i="3"/>
  <c r="E797" i="3"/>
  <c r="T796" i="3"/>
  <c r="G796" i="3"/>
  <c r="U795" i="3"/>
  <c r="T795" i="3"/>
  <c r="G795" i="3"/>
  <c r="T794" i="3"/>
  <c r="G794" i="3"/>
  <c r="U794" i="3" s="1"/>
  <c r="T793" i="3"/>
  <c r="T792" i="3" s="1"/>
  <c r="G793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F792" i="3"/>
  <c r="E792" i="3"/>
  <c r="T791" i="3"/>
  <c r="G791" i="3"/>
  <c r="T790" i="3"/>
  <c r="G790" i="3"/>
  <c r="T789" i="3"/>
  <c r="G789" i="3"/>
  <c r="U789" i="3" s="1"/>
  <c r="T788" i="3"/>
  <c r="G788" i="3"/>
  <c r="U788" i="3" s="1"/>
  <c r="T787" i="3"/>
  <c r="T786" i="3" s="1"/>
  <c r="G787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F786" i="3"/>
  <c r="E786" i="3"/>
  <c r="T785" i="3"/>
  <c r="G785" i="3"/>
  <c r="T784" i="3"/>
  <c r="G784" i="3"/>
  <c r="U784" i="3" s="1"/>
  <c r="T783" i="3"/>
  <c r="G783" i="3"/>
  <c r="U783" i="3" s="1"/>
  <c r="T782" i="3"/>
  <c r="G782" i="3"/>
  <c r="T781" i="3"/>
  <c r="G781" i="3"/>
  <c r="U781" i="3" s="1"/>
  <c r="T780" i="3"/>
  <c r="G780" i="3"/>
  <c r="T779" i="3"/>
  <c r="G779" i="3"/>
  <c r="T778" i="3"/>
  <c r="U778" i="3" s="1"/>
  <c r="G778" i="3"/>
  <c r="T777" i="3"/>
  <c r="G777" i="3"/>
  <c r="T776" i="3"/>
  <c r="G776" i="3"/>
  <c r="T775" i="3"/>
  <c r="G775" i="3"/>
  <c r="U774" i="3"/>
  <c r="T774" i="3"/>
  <c r="G774" i="3"/>
  <c r="T773" i="3"/>
  <c r="G773" i="3"/>
  <c r="T772" i="3"/>
  <c r="G772" i="3"/>
  <c r="T771" i="3"/>
  <c r="G771" i="3"/>
  <c r="T770" i="3"/>
  <c r="U770" i="3" s="1"/>
  <c r="G770" i="3"/>
  <c r="T769" i="3"/>
  <c r="G769" i="3"/>
  <c r="T768" i="3"/>
  <c r="G768" i="3"/>
  <c r="U767" i="3"/>
  <c r="T767" i="3"/>
  <c r="G767" i="3"/>
  <c r="T766" i="3"/>
  <c r="G766" i="3"/>
  <c r="U766" i="3" s="1"/>
  <c r="T765" i="3"/>
  <c r="G765" i="3"/>
  <c r="T764" i="3"/>
  <c r="G764" i="3"/>
  <c r="T763" i="3"/>
  <c r="G763" i="3"/>
  <c r="T762" i="3"/>
  <c r="U762" i="3" s="1"/>
  <c r="G762" i="3"/>
  <c r="T761" i="3"/>
  <c r="G761" i="3"/>
  <c r="T760" i="3"/>
  <c r="G760" i="3"/>
  <c r="T759" i="3"/>
  <c r="G759" i="3"/>
  <c r="U759" i="3" s="1"/>
  <c r="T758" i="3"/>
  <c r="G758" i="3"/>
  <c r="U758" i="3" s="1"/>
  <c r="T757" i="3"/>
  <c r="G757" i="3"/>
  <c r="T756" i="3"/>
  <c r="G756" i="3"/>
  <c r="T755" i="3"/>
  <c r="G755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F754" i="3"/>
  <c r="E754" i="3"/>
  <c r="T753" i="3"/>
  <c r="G753" i="3"/>
  <c r="U753" i="3" s="1"/>
  <c r="T752" i="3"/>
  <c r="G752" i="3"/>
  <c r="U752" i="3" s="1"/>
  <c r="T751" i="3"/>
  <c r="G751" i="3"/>
  <c r="U751" i="3" s="1"/>
  <c r="S750" i="3"/>
  <c r="R750" i="3"/>
  <c r="Q750" i="3"/>
  <c r="P750" i="3"/>
  <c r="O750" i="3"/>
  <c r="N750" i="3"/>
  <c r="M750" i="3"/>
  <c r="L750" i="3"/>
  <c r="K750" i="3"/>
  <c r="J750" i="3"/>
  <c r="I750" i="3"/>
  <c r="H750" i="3"/>
  <c r="F750" i="3"/>
  <c r="E750" i="3"/>
  <c r="T749" i="3"/>
  <c r="G749" i="3"/>
  <c r="T748" i="3"/>
  <c r="G748" i="3"/>
  <c r="T747" i="3"/>
  <c r="G747" i="3"/>
  <c r="U747" i="3" s="1"/>
  <c r="U746" i="3"/>
  <c r="T746" i="3"/>
  <c r="G746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F745" i="3"/>
  <c r="E745" i="3"/>
  <c r="T744" i="3"/>
  <c r="G744" i="3"/>
  <c r="T743" i="3"/>
  <c r="G743" i="3"/>
  <c r="T742" i="3"/>
  <c r="G742" i="3"/>
  <c r="U741" i="3"/>
  <c r="T741" i="3"/>
  <c r="T740" i="3" s="1"/>
  <c r="G741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F740" i="3"/>
  <c r="E740" i="3"/>
  <c r="T739" i="3"/>
  <c r="G739" i="3"/>
  <c r="T738" i="3"/>
  <c r="G738" i="3"/>
  <c r="T737" i="3"/>
  <c r="G737" i="3"/>
  <c r="U737" i="3" s="1"/>
  <c r="T736" i="3"/>
  <c r="G736" i="3"/>
  <c r="U736" i="3" s="1"/>
  <c r="U735" i="3"/>
  <c r="T735" i="3"/>
  <c r="G735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F734" i="3"/>
  <c r="E734" i="3"/>
  <c r="T733" i="3"/>
  <c r="G733" i="3"/>
  <c r="U733" i="3" s="1"/>
  <c r="T732" i="3"/>
  <c r="G732" i="3"/>
  <c r="G731" i="3" s="1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F731" i="3"/>
  <c r="E731" i="3"/>
  <c r="T730" i="3"/>
  <c r="G730" i="3"/>
  <c r="U730" i="3" s="1"/>
  <c r="T729" i="3"/>
  <c r="G729" i="3"/>
  <c r="T728" i="3"/>
  <c r="G728" i="3"/>
  <c r="T727" i="3"/>
  <c r="G727" i="3"/>
  <c r="T726" i="3"/>
  <c r="U726" i="3" s="1"/>
  <c r="G726" i="3"/>
  <c r="T725" i="3"/>
  <c r="G725" i="3"/>
  <c r="U725" i="3" s="1"/>
  <c r="T724" i="3"/>
  <c r="G724" i="3"/>
  <c r="T723" i="3"/>
  <c r="G723" i="3"/>
  <c r="U723" i="3" s="1"/>
  <c r="U722" i="3"/>
  <c r="T722" i="3"/>
  <c r="G722" i="3"/>
  <c r="T721" i="3"/>
  <c r="G721" i="3"/>
  <c r="T720" i="3"/>
  <c r="G720" i="3"/>
  <c r="T719" i="3"/>
  <c r="G719" i="3"/>
  <c r="T718" i="3"/>
  <c r="U718" i="3" s="1"/>
  <c r="G718" i="3"/>
  <c r="T717" i="3"/>
  <c r="G717" i="3"/>
  <c r="T716" i="3"/>
  <c r="G716" i="3"/>
  <c r="U715" i="3"/>
  <c r="T715" i="3"/>
  <c r="G715" i="3"/>
  <c r="T714" i="3"/>
  <c r="G714" i="3"/>
  <c r="U714" i="3" s="1"/>
  <c r="T713" i="3"/>
  <c r="G713" i="3"/>
  <c r="T712" i="3"/>
  <c r="G712" i="3"/>
  <c r="T711" i="3"/>
  <c r="G711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F710" i="3"/>
  <c r="E710" i="3"/>
  <c r="T709" i="3"/>
  <c r="G709" i="3"/>
  <c r="U709" i="3" s="1"/>
  <c r="T708" i="3"/>
  <c r="G708" i="3"/>
  <c r="G707" i="3" s="1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F707" i="3"/>
  <c r="E707" i="3"/>
  <c r="T706" i="3"/>
  <c r="G706" i="3"/>
  <c r="G704" i="3" s="1"/>
  <c r="T705" i="3"/>
  <c r="T704" i="3" s="1"/>
  <c r="G705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F704" i="3"/>
  <c r="E704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T699" i="3"/>
  <c r="T698" i="3"/>
  <c r="T697" i="3"/>
  <c r="T696" i="3"/>
  <c r="T695" i="3"/>
  <c r="T694" i="3"/>
  <c r="T692" i="3"/>
  <c r="T691" i="3"/>
  <c r="T690" i="3"/>
  <c r="T689" i="3"/>
  <c r="T687" i="3"/>
  <c r="T686" i="3"/>
  <c r="T685" i="3"/>
  <c r="T683" i="3"/>
  <c r="T682" i="3"/>
  <c r="T681" i="3"/>
  <c r="T679" i="3"/>
  <c r="T677" i="3"/>
  <c r="T675" i="3"/>
  <c r="T673" i="3"/>
  <c r="T671" i="3"/>
  <c r="T669" i="3"/>
  <c r="T668" i="3"/>
  <c r="T667" i="3"/>
  <c r="T666" i="3"/>
  <c r="T665" i="3"/>
  <c r="T664" i="3"/>
  <c r="T663" i="3"/>
  <c r="T662" i="3"/>
  <c r="T661" i="3"/>
  <c r="T660" i="3"/>
  <c r="T659" i="3"/>
  <c r="T658" i="3"/>
  <c r="T657" i="3"/>
  <c r="T656" i="3"/>
  <c r="T655" i="3"/>
  <c r="T654" i="3"/>
  <c r="T653" i="3"/>
  <c r="T651" i="3"/>
  <c r="T650" i="3"/>
  <c r="T649" i="3"/>
  <c r="T640" i="3"/>
  <c r="T634" i="3"/>
  <c r="T632" i="3" s="1"/>
  <c r="G634" i="3"/>
  <c r="U634" i="3" s="1"/>
  <c r="T633" i="3"/>
  <c r="G633" i="3"/>
  <c r="U633" i="3" s="1"/>
  <c r="U632" i="3" s="1"/>
  <c r="S632" i="3"/>
  <c r="S636" i="3" s="1"/>
  <c r="R632" i="3"/>
  <c r="Q632" i="3"/>
  <c r="P632" i="3"/>
  <c r="O632" i="3"/>
  <c r="N632" i="3"/>
  <c r="M632" i="3"/>
  <c r="L632" i="3"/>
  <c r="K632" i="3"/>
  <c r="J632" i="3"/>
  <c r="I632" i="3"/>
  <c r="H632" i="3"/>
  <c r="F632" i="3"/>
  <c r="E632" i="3"/>
  <c r="T631" i="3"/>
  <c r="G631" i="3"/>
  <c r="T630" i="3"/>
  <c r="G630" i="3"/>
  <c r="T629" i="3"/>
  <c r="U629" i="3" s="1"/>
  <c r="G629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T627" i="3"/>
  <c r="G627" i="3"/>
  <c r="U627" i="3" s="1"/>
  <c r="T626" i="3"/>
  <c r="T625" i="3" s="1"/>
  <c r="G626" i="3"/>
  <c r="U626" i="3" s="1"/>
  <c r="S625" i="3"/>
  <c r="R625" i="3"/>
  <c r="Q625" i="3"/>
  <c r="P625" i="3"/>
  <c r="O625" i="3"/>
  <c r="N625" i="3"/>
  <c r="M625" i="3"/>
  <c r="L625" i="3"/>
  <c r="K625" i="3"/>
  <c r="J625" i="3"/>
  <c r="I625" i="3"/>
  <c r="H625" i="3"/>
  <c r="F625" i="3"/>
  <c r="E625" i="3"/>
  <c r="T624" i="3"/>
  <c r="G624" i="3"/>
  <c r="T623" i="3"/>
  <c r="G623" i="3"/>
  <c r="U623" i="3" s="1"/>
  <c r="U622" i="3"/>
  <c r="T622" i="3"/>
  <c r="G622" i="3"/>
  <c r="T621" i="3"/>
  <c r="G621" i="3"/>
  <c r="U621" i="3" s="1"/>
  <c r="T620" i="3"/>
  <c r="G620" i="3"/>
  <c r="U620" i="3" s="1"/>
  <c r="T619" i="3"/>
  <c r="G619" i="3"/>
  <c r="T618" i="3"/>
  <c r="G618" i="3"/>
  <c r="U618" i="3" s="1"/>
  <c r="T617" i="3"/>
  <c r="G617" i="3"/>
  <c r="G616" i="3" s="1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F616" i="3"/>
  <c r="E616" i="3"/>
  <c r="T615" i="3"/>
  <c r="U615" i="3" s="1"/>
  <c r="G615" i="3"/>
  <c r="T614" i="3"/>
  <c r="G614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F613" i="3"/>
  <c r="E613" i="3"/>
  <c r="T612" i="3"/>
  <c r="G612" i="3"/>
  <c r="U612" i="3" s="1"/>
  <c r="T611" i="3"/>
  <c r="G611" i="3"/>
  <c r="U611" i="3" s="1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E607" i="3"/>
  <c r="T605" i="3"/>
  <c r="T599" i="3"/>
  <c r="G599" i="3"/>
  <c r="U599" i="3" s="1"/>
  <c r="U598" i="3"/>
  <c r="T598" i="3"/>
  <c r="G598" i="3"/>
  <c r="T597" i="3"/>
  <c r="G597" i="3"/>
  <c r="T596" i="3"/>
  <c r="G596" i="3"/>
  <c r="T595" i="3"/>
  <c r="G595" i="3"/>
  <c r="T594" i="3"/>
  <c r="G594" i="3"/>
  <c r="U594" i="3" s="1"/>
  <c r="T593" i="3"/>
  <c r="G593" i="3"/>
  <c r="T592" i="3"/>
  <c r="G592" i="3"/>
  <c r="U592" i="3" s="1"/>
  <c r="U591" i="3"/>
  <c r="T591" i="3"/>
  <c r="G591" i="3"/>
  <c r="T590" i="3"/>
  <c r="U590" i="3" s="1"/>
  <c r="G590" i="3"/>
  <c r="T589" i="3"/>
  <c r="G589" i="3"/>
  <c r="T588" i="3"/>
  <c r="G588" i="3"/>
  <c r="U588" i="3" s="1"/>
  <c r="T587" i="3"/>
  <c r="G587" i="3"/>
  <c r="R586" i="3"/>
  <c r="Q586" i="3"/>
  <c r="P586" i="3"/>
  <c r="M586" i="3"/>
  <c r="L586" i="3"/>
  <c r="K586" i="3"/>
  <c r="J586" i="3"/>
  <c r="I586" i="3"/>
  <c r="H586" i="3"/>
  <c r="F586" i="3"/>
  <c r="E586" i="3"/>
  <c r="T585" i="3"/>
  <c r="G585" i="3"/>
  <c r="U585" i="3" s="1"/>
  <c r="T584" i="3"/>
  <c r="G584" i="3"/>
  <c r="U584" i="3" s="1"/>
  <c r="T583" i="3"/>
  <c r="G583" i="3"/>
  <c r="U583" i="3" s="1"/>
  <c r="T582" i="3"/>
  <c r="T581" i="3" s="1"/>
  <c r="G582" i="3"/>
  <c r="S581" i="3"/>
  <c r="M581" i="3"/>
  <c r="L581" i="3"/>
  <c r="K581" i="3"/>
  <c r="J581" i="3"/>
  <c r="I581" i="3"/>
  <c r="H581" i="3"/>
  <c r="F581" i="3"/>
  <c r="E581" i="3"/>
  <c r="T580" i="3"/>
  <c r="G580" i="3"/>
  <c r="U580" i="3" s="1"/>
  <c r="T579" i="3"/>
  <c r="G579" i="3"/>
  <c r="T578" i="3"/>
  <c r="G578" i="3"/>
  <c r="T577" i="3"/>
  <c r="G577" i="3"/>
  <c r="T576" i="3"/>
  <c r="G576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F575" i="3"/>
  <c r="E575" i="3"/>
  <c r="T574" i="3"/>
  <c r="G574" i="3"/>
  <c r="T573" i="3"/>
  <c r="G573" i="3"/>
  <c r="U573" i="3" s="1"/>
  <c r="U572" i="3"/>
  <c r="T572" i="3"/>
  <c r="G572" i="3"/>
  <c r="T571" i="3"/>
  <c r="G571" i="3"/>
  <c r="T570" i="3"/>
  <c r="G570" i="3"/>
  <c r="U570" i="3" s="1"/>
  <c r="T569" i="3"/>
  <c r="G569" i="3"/>
  <c r="U569" i="3" s="1"/>
  <c r="T568" i="3"/>
  <c r="G568" i="3"/>
  <c r="T567" i="3"/>
  <c r="G567" i="3"/>
  <c r="T566" i="3"/>
  <c r="G566" i="3"/>
  <c r="U566" i="3" s="1"/>
  <c r="T565" i="3"/>
  <c r="G565" i="3"/>
  <c r="U565" i="3" s="1"/>
  <c r="T564" i="3"/>
  <c r="G564" i="3"/>
  <c r="U564" i="3" s="1"/>
  <c r="T563" i="3"/>
  <c r="G563" i="3"/>
  <c r="T562" i="3"/>
  <c r="G562" i="3"/>
  <c r="U562" i="3" s="1"/>
  <c r="T561" i="3"/>
  <c r="G561" i="3"/>
  <c r="T560" i="3"/>
  <c r="G560" i="3"/>
  <c r="T559" i="3"/>
  <c r="G559" i="3"/>
  <c r="T558" i="3"/>
  <c r="G558" i="3"/>
  <c r="U558" i="3" s="1"/>
  <c r="U557" i="3"/>
  <c r="T557" i="3"/>
  <c r="G557" i="3"/>
  <c r="U556" i="3"/>
  <c r="T556" i="3"/>
  <c r="G556" i="3"/>
  <c r="T555" i="3"/>
  <c r="G555" i="3"/>
  <c r="U555" i="3" s="1"/>
  <c r="T554" i="3"/>
  <c r="G554" i="3"/>
  <c r="T553" i="3"/>
  <c r="G553" i="3"/>
  <c r="T552" i="3"/>
  <c r="G552" i="3"/>
  <c r="U552" i="3" s="1"/>
  <c r="T551" i="3"/>
  <c r="G551" i="3"/>
  <c r="U550" i="3"/>
  <c r="T550" i="3"/>
  <c r="G550" i="3"/>
  <c r="T549" i="3"/>
  <c r="U549" i="3" s="1"/>
  <c r="G549" i="3"/>
  <c r="T548" i="3"/>
  <c r="G548" i="3"/>
  <c r="T547" i="3"/>
  <c r="G547" i="3"/>
  <c r="T546" i="3"/>
  <c r="G546" i="3"/>
  <c r="T545" i="3"/>
  <c r="G545" i="3"/>
  <c r="T544" i="3"/>
  <c r="G544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F543" i="3"/>
  <c r="E543" i="3"/>
  <c r="T542" i="3"/>
  <c r="G542" i="3"/>
  <c r="U542" i="3" s="1"/>
  <c r="T541" i="3"/>
  <c r="G541" i="3"/>
  <c r="U541" i="3" s="1"/>
  <c r="T540" i="3"/>
  <c r="G540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F539" i="3"/>
  <c r="E539" i="3"/>
  <c r="M538" i="3"/>
  <c r="T538" i="3" s="1"/>
  <c r="G538" i="3"/>
  <c r="U538" i="3" s="1"/>
  <c r="E538" i="3"/>
  <c r="T537" i="3"/>
  <c r="G537" i="3"/>
  <c r="U537" i="3" s="1"/>
  <c r="T536" i="3"/>
  <c r="G536" i="3"/>
  <c r="U536" i="3" s="1"/>
  <c r="T535" i="3"/>
  <c r="G535" i="3"/>
  <c r="S534" i="3"/>
  <c r="R534" i="3"/>
  <c r="Q534" i="3"/>
  <c r="P534" i="3"/>
  <c r="O534" i="3"/>
  <c r="N534" i="3"/>
  <c r="L534" i="3"/>
  <c r="K534" i="3"/>
  <c r="J534" i="3"/>
  <c r="I534" i="3"/>
  <c r="H534" i="3"/>
  <c r="F534" i="3"/>
  <c r="E534" i="3"/>
  <c r="T533" i="3"/>
  <c r="G533" i="3"/>
  <c r="T532" i="3"/>
  <c r="G532" i="3"/>
  <c r="T531" i="3"/>
  <c r="G531" i="3"/>
  <c r="T530" i="3"/>
  <c r="T529" i="3" s="1"/>
  <c r="G530" i="3"/>
  <c r="G529" i="3" s="1"/>
  <c r="S529" i="3"/>
  <c r="R529" i="3"/>
  <c r="Q529" i="3"/>
  <c r="P529" i="3"/>
  <c r="O529" i="3"/>
  <c r="N529" i="3"/>
  <c r="M529" i="3"/>
  <c r="L529" i="3"/>
  <c r="K529" i="3"/>
  <c r="J529" i="3"/>
  <c r="I529" i="3"/>
  <c r="H529" i="3"/>
  <c r="F529" i="3"/>
  <c r="E529" i="3"/>
  <c r="T528" i="3"/>
  <c r="G528" i="3"/>
  <c r="T527" i="3"/>
  <c r="G527" i="3"/>
  <c r="U526" i="3"/>
  <c r="T526" i="3"/>
  <c r="G526" i="3"/>
  <c r="T525" i="3"/>
  <c r="E525" i="3"/>
  <c r="G525" i="3" s="1"/>
  <c r="U525" i="3" s="1"/>
  <c r="T524" i="3"/>
  <c r="G524" i="3"/>
  <c r="U524" i="3" s="1"/>
  <c r="S523" i="3"/>
  <c r="R523" i="3"/>
  <c r="Q523" i="3"/>
  <c r="P523" i="3"/>
  <c r="O523" i="3"/>
  <c r="N523" i="3"/>
  <c r="M523" i="3"/>
  <c r="L523" i="3"/>
  <c r="K523" i="3"/>
  <c r="J523" i="3"/>
  <c r="I523" i="3"/>
  <c r="H523" i="3"/>
  <c r="F523" i="3"/>
  <c r="T522" i="3"/>
  <c r="T520" i="3" s="1"/>
  <c r="G522" i="3"/>
  <c r="U522" i="3" s="1"/>
  <c r="T521" i="3"/>
  <c r="G521" i="3"/>
  <c r="U521" i="3" s="1"/>
  <c r="S520" i="3"/>
  <c r="R520" i="3"/>
  <c r="Q520" i="3"/>
  <c r="P520" i="3"/>
  <c r="O520" i="3"/>
  <c r="N520" i="3"/>
  <c r="M520" i="3"/>
  <c r="L520" i="3"/>
  <c r="K520" i="3"/>
  <c r="J520" i="3"/>
  <c r="I520" i="3"/>
  <c r="H520" i="3"/>
  <c r="F520" i="3"/>
  <c r="E520" i="3"/>
  <c r="T519" i="3"/>
  <c r="G519" i="3"/>
  <c r="U519" i="3" s="1"/>
  <c r="T518" i="3"/>
  <c r="G518" i="3"/>
  <c r="T517" i="3"/>
  <c r="G517" i="3"/>
  <c r="U517" i="3" s="1"/>
  <c r="T516" i="3"/>
  <c r="G516" i="3"/>
  <c r="T515" i="3"/>
  <c r="G515" i="3"/>
  <c r="U515" i="3" s="1"/>
  <c r="T514" i="3"/>
  <c r="G514" i="3"/>
  <c r="T513" i="3"/>
  <c r="G513" i="3"/>
  <c r="U512" i="3"/>
  <c r="T512" i="3"/>
  <c r="G512" i="3"/>
  <c r="T511" i="3"/>
  <c r="G511" i="3"/>
  <c r="U511" i="3" s="1"/>
  <c r="T510" i="3"/>
  <c r="G510" i="3"/>
  <c r="U509" i="3"/>
  <c r="T509" i="3"/>
  <c r="G509" i="3"/>
  <c r="T508" i="3"/>
  <c r="G508" i="3"/>
  <c r="U508" i="3" s="1"/>
  <c r="T507" i="3"/>
  <c r="G507" i="3"/>
  <c r="U506" i="3"/>
  <c r="T506" i="3"/>
  <c r="G506" i="3"/>
  <c r="U505" i="3"/>
  <c r="T505" i="3"/>
  <c r="G505" i="3"/>
  <c r="E505" i="3"/>
  <c r="T504" i="3"/>
  <c r="G504" i="3"/>
  <c r="T503" i="3"/>
  <c r="G503" i="3"/>
  <c r="T502" i="3"/>
  <c r="G502" i="3"/>
  <c r="U502" i="3" s="1"/>
  <c r="T501" i="3"/>
  <c r="G501" i="3"/>
  <c r="T500" i="3"/>
  <c r="G500" i="3"/>
  <c r="U500" i="3" s="1"/>
  <c r="E500" i="3"/>
  <c r="E499" i="3" s="1"/>
  <c r="S499" i="3"/>
  <c r="R499" i="3"/>
  <c r="Q499" i="3"/>
  <c r="P499" i="3"/>
  <c r="O499" i="3"/>
  <c r="N499" i="3"/>
  <c r="M499" i="3"/>
  <c r="L499" i="3"/>
  <c r="K499" i="3"/>
  <c r="J499" i="3"/>
  <c r="I499" i="3"/>
  <c r="H499" i="3"/>
  <c r="F499" i="3"/>
  <c r="U498" i="3"/>
  <c r="T498" i="3"/>
  <c r="G498" i="3"/>
  <c r="T497" i="3"/>
  <c r="G497" i="3"/>
  <c r="U497" i="3" s="1"/>
  <c r="E497" i="3"/>
  <c r="E496" i="3" s="1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T495" i="3"/>
  <c r="U495" i="3" s="1"/>
  <c r="G495" i="3"/>
  <c r="T494" i="3"/>
  <c r="G494" i="3"/>
  <c r="U494" i="3" s="1"/>
  <c r="E494" i="3"/>
  <c r="E493" i="3" s="1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F493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T488" i="3"/>
  <c r="T487" i="3"/>
  <c r="T486" i="3"/>
  <c r="T485" i="3"/>
  <c r="T484" i="3"/>
  <c r="T483" i="3"/>
  <c r="T481" i="3"/>
  <c r="T480" i="3"/>
  <c r="T479" i="3"/>
  <c r="T478" i="3"/>
  <c r="T476" i="3"/>
  <c r="T475" i="3"/>
  <c r="T474" i="3"/>
  <c r="T472" i="3"/>
  <c r="T471" i="3"/>
  <c r="T470" i="3"/>
  <c r="T468" i="3"/>
  <c r="T466" i="3"/>
  <c r="T464" i="3"/>
  <c r="T462" i="3"/>
  <c r="T460" i="3"/>
  <c r="T458" i="3"/>
  <c r="T457" i="3"/>
  <c r="T456" i="3"/>
  <c r="T455" i="3"/>
  <c r="T454" i="3"/>
  <c r="T453" i="3"/>
  <c r="T452" i="3"/>
  <c r="T451" i="3"/>
  <c r="T450" i="3"/>
  <c r="T449" i="3"/>
  <c r="T448" i="3"/>
  <c r="T447" i="3"/>
  <c r="T446" i="3"/>
  <c r="T445" i="3"/>
  <c r="T444" i="3"/>
  <c r="T443" i="3"/>
  <c r="T442" i="3"/>
  <c r="T440" i="3"/>
  <c r="T439" i="3"/>
  <c r="T438" i="3"/>
  <c r="T429" i="3"/>
  <c r="U429" i="3" s="1"/>
  <c r="T423" i="3"/>
  <c r="G423" i="3"/>
  <c r="T422" i="3"/>
  <c r="T421" i="3" s="1"/>
  <c r="G422" i="3"/>
  <c r="G421" i="3" s="1"/>
  <c r="S421" i="3"/>
  <c r="R421" i="3"/>
  <c r="Q421" i="3"/>
  <c r="P421" i="3"/>
  <c r="O421" i="3"/>
  <c r="N421" i="3"/>
  <c r="M421" i="3"/>
  <c r="L421" i="3"/>
  <c r="K421" i="3"/>
  <c r="J421" i="3"/>
  <c r="I421" i="3"/>
  <c r="H421" i="3"/>
  <c r="F421" i="3"/>
  <c r="E421" i="3"/>
  <c r="T420" i="3"/>
  <c r="G420" i="3"/>
  <c r="T419" i="3"/>
  <c r="G419" i="3"/>
  <c r="T418" i="3"/>
  <c r="G418" i="3"/>
  <c r="U418" i="3" s="1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F417" i="3"/>
  <c r="E417" i="3"/>
  <c r="T416" i="3"/>
  <c r="G416" i="3"/>
  <c r="G205" i="3" s="1"/>
  <c r="T415" i="3"/>
  <c r="G415" i="3"/>
  <c r="U415" i="3" s="1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T413" i="3"/>
  <c r="G413" i="3"/>
  <c r="T412" i="3"/>
  <c r="G412" i="3"/>
  <c r="T411" i="3"/>
  <c r="G411" i="3"/>
  <c r="T410" i="3"/>
  <c r="G410" i="3"/>
  <c r="T409" i="3"/>
  <c r="G409" i="3"/>
  <c r="U409" i="3" s="1"/>
  <c r="T408" i="3"/>
  <c r="G408" i="3"/>
  <c r="T407" i="3"/>
  <c r="G407" i="3"/>
  <c r="G196" i="3" s="1"/>
  <c r="T406" i="3"/>
  <c r="G406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F405" i="3"/>
  <c r="E405" i="3"/>
  <c r="T404" i="3"/>
  <c r="G404" i="3"/>
  <c r="T403" i="3"/>
  <c r="G403" i="3"/>
  <c r="G402" i="3" s="1"/>
  <c r="S402" i="3"/>
  <c r="R402" i="3"/>
  <c r="Q402" i="3"/>
  <c r="P402" i="3"/>
  <c r="O402" i="3"/>
  <c r="N402" i="3"/>
  <c r="M402" i="3"/>
  <c r="L402" i="3"/>
  <c r="K402" i="3"/>
  <c r="J402" i="3"/>
  <c r="I402" i="3"/>
  <c r="H402" i="3"/>
  <c r="F402" i="3"/>
  <c r="E402" i="3"/>
  <c r="T401" i="3"/>
  <c r="G401" i="3"/>
  <c r="T400" i="3"/>
  <c r="G400" i="3"/>
  <c r="U400" i="3" s="1"/>
  <c r="S396" i="3"/>
  <c r="R396" i="3"/>
  <c r="Q396" i="3"/>
  <c r="P396" i="3"/>
  <c r="O396" i="3"/>
  <c r="N396" i="3"/>
  <c r="M396" i="3"/>
  <c r="L396" i="3"/>
  <c r="K396" i="3"/>
  <c r="J396" i="3"/>
  <c r="I396" i="3"/>
  <c r="H396" i="3"/>
  <c r="E396" i="3"/>
  <c r="T394" i="3"/>
  <c r="T396" i="3" s="1"/>
  <c r="T388" i="3"/>
  <c r="G388" i="3"/>
  <c r="T387" i="3"/>
  <c r="G387" i="3"/>
  <c r="U387" i="3" s="1"/>
  <c r="U386" i="3"/>
  <c r="T386" i="3"/>
  <c r="G386" i="3"/>
  <c r="T385" i="3"/>
  <c r="G385" i="3"/>
  <c r="G174" i="3" s="1"/>
  <c r="T384" i="3"/>
  <c r="G384" i="3"/>
  <c r="T383" i="3"/>
  <c r="U383" i="3" s="1"/>
  <c r="G383" i="3"/>
  <c r="T382" i="3"/>
  <c r="G382" i="3"/>
  <c r="T381" i="3"/>
  <c r="G381" i="3"/>
  <c r="T380" i="3"/>
  <c r="G380" i="3"/>
  <c r="U380" i="3" s="1"/>
  <c r="U379" i="3"/>
  <c r="T379" i="3"/>
  <c r="G379" i="3"/>
  <c r="T378" i="3"/>
  <c r="G378" i="3"/>
  <c r="G167" i="3" s="1"/>
  <c r="T377" i="3"/>
  <c r="G377" i="3"/>
  <c r="T376" i="3"/>
  <c r="G376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F375" i="3"/>
  <c r="E375" i="3"/>
  <c r="T374" i="3"/>
  <c r="G374" i="3"/>
  <c r="T373" i="3"/>
  <c r="G373" i="3"/>
  <c r="T372" i="3"/>
  <c r="G372" i="3"/>
  <c r="T371" i="3"/>
  <c r="G371" i="3"/>
  <c r="U371" i="3" s="1"/>
  <c r="S370" i="3"/>
  <c r="R370" i="3"/>
  <c r="Q370" i="3"/>
  <c r="P370" i="3"/>
  <c r="O370" i="3"/>
  <c r="N370" i="3"/>
  <c r="M370" i="3"/>
  <c r="L370" i="3"/>
  <c r="K370" i="3"/>
  <c r="J370" i="3"/>
  <c r="I370" i="3"/>
  <c r="H370" i="3"/>
  <c r="F370" i="3"/>
  <c r="E370" i="3"/>
  <c r="T369" i="3"/>
  <c r="G369" i="3"/>
  <c r="U369" i="3" s="1"/>
  <c r="T368" i="3"/>
  <c r="G368" i="3"/>
  <c r="T367" i="3"/>
  <c r="U367" i="3" s="1"/>
  <c r="G367" i="3"/>
  <c r="T366" i="3"/>
  <c r="G366" i="3"/>
  <c r="U366" i="3" s="1"/>
  <c r="T365" i="3"/>
  <c r="G365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F364" i="3"/>
  <c r="E364" i="3"/>
  <c r="T363" i="3"/>
  <c r="G363" i="3"/>
  <c r="U363" i="3" s="1"/>
  <c r="T362" i="3"/>
  <c r="G362" i="3"/>
  <c r="T361" i="3"/>
  <c r="G361" i="3"/>
  <c r="T360" i="3"/>
  <c r="G360" i="3"/>
  <c r="U360" i="3" s="1"/>
  <c r="T359" i="3"/>
  <c r="G359" i="3"/>
  <c r="T358" i="3"/>
  <c r="G358" i="3"/>
  <c r="U358" i="3" s="1"/>
  <c r="T357" i="3"/>
  <c r="G357" i="3"/>
  <c r="T356" i="3"/>
  <c r="G356" i="3"/>
  <c r="G145" i="3" s="1"/>
  <c r="T355" i="3"/>
  <c r="G355" i="3"/>
  <c r="T354" i="3"/>
  <c r="G354" i="3"/>
  <c r="U354" i="3" s="1"/>
  <c r="T353" i="3"/>
  <c r="G353" i="3"/>
  <c r="T352" i="3"/>
  <c r="G352" i="3"/>
  <c r="T351" i="3"/>
  <c r="G351" i="3"/>
  <c r="U351" i="3" s="1"/>
  <c r="T350" i="3"/>
  <c r="G350" i="3"/>
  <c r="T349" i="3"/>
  <c r="G349" i="3"/>
  <c r="T348" i="3"/>
  <c r="G348" i="3"/>
  <c r="T347" i="3"/>
  <c r="G347" i="3"/>
  <c r="U347" i="3" s="1"/>
  <c r="T346" i="3"/>
  <c r="G346" i="3"/>
  <c r="T345" i="3"/>
  <c r="G345" i="3"/>
  <c r="T344" i="3"/>
  <c r="U344" i="3" s="1"/>
  <c r="G344" i="3"/>
  <c r="T343" i="3"/>
  <c r="G343" i="3"/>
  <c r="T342" i="3"/>
  <c r="G342" i="3"/>
  <c r="T341" i="3"/>
  <c r="G341" i="3"/>
  <c r="U341" i="3" s="1"/>
  <c r="T340" i="3"/>
  <c r="G340" i="3"/>
  <c r="T339" i="3"/>
  <c r="G339" i="3"/>
  <c r="T338" i="3"/>
  <c r="G338" i="3"/>
  <c r="T337" i="3"/>
  <c r="U337" i="3" s="1"/>
  <c r="G337" i="3"/>
  <c r="T336" i="3"/>
  <c r="G336" i="3"/>
  <c r="T335" i="3"/>
  <c r="G335" i="3"/>
  <c r="T334" i="3"/>
  <c r="G334" i="3"/>
  <c r="T333" i="3"/>
  <c r="G333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F332" i="3"/>
  <c r="E332" i="3"/>
  <c r="T331" i="3"/>
  <c r="G331" i="3"/>
  <c r="T330" i="3"/>
  <c r="G330" i="3"/>
  <c r="T329" i="3"/>
  <c r="G329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F328" i="3"/>
  <c r="E328" i="3"/>
  <c r="T327" i="3"/>
  <c r="G327" i="3"/>
  <c r="T326" i="3"/>
  <c r="G326" i="3"/>
  <c r="U326" i="3" s="1"/>
  <c r="T325" i="3"/>
  <c r="G325" i="3"/>
  <c r="T324" i="3"/>
  <c r="G324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F323" i="3"/>
  <c r="E323" i="3"/>
  <c r="T322" i="3"/>
  <c r="G322" i="3"/>
  <c r="T321" i="3"/>
  <c r="G321" i="3"/>
  <c r="T320" i="3"/>
  <c r="G320" i="3"/>
  <c r="T319" i="3"/>
  <c r="G319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F318" i="3"/>
  <c r="E318" i="3"/>
  <c r="T317" i="3"/>
  <c r="G317" i="3"/>
  <c r="U317" i="3" s="1"/>
  <c r="T316" i="3"/>
  <c r="G316" i="3"/>
  <c r="T315" i="3"/>
  <c r="G315" i="3"/>
  <c r="T314" i="3"/>
  <c r="G314" i="3"/>
  <c r="U314" i="3" s="1"/>
  <c r="T313" i="3"/>
  <c r="G313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F312" i="3"/>
  <c r="E312" i="3"/>
  <c r="T311" i="3"/>
  <c r="T309" i="3" s="1"/>
  <c r="G311" i="3"/>
  <c r="G309" i="3" s="1"/>
  <c r="T310" i="3"/>
  <c r="G310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F309" i="3"/>
  <c r="E309" i="3"/>
  <c r="T308" i="3"/>
  <c r="G308" i="3"/>
  <c r="U308" i="3" s="1"/>
  <c r="T307" i="3"/>
  <c r="G307" i="3"/>
  <c r="T306" i="3"/>
  <c r="G306" i="3"/>
  <c r="U306" i="3" s="1"/>
  <c r="T305" i="3"/>
  <c r="G305" i="3"/>
  <c r="T304" i="3"/>
  <c r="G304" i="3"/>
  <c r="T303" i="3"/>
  <c r="G303" i="3"/>
  <c r="T302" i="3"/>
  <c r="G302" i="3"/>
  <c r="T301" i="3"/>
  <c r="U301" i="3" s="1"/>
  <c r="G301" i="3"/>
  <c r="T300" i="3"/>
  <c r="G300" i="3"/>
  <c r="T299" i="3"/>
  <c r="G299" i="3"/>
  <c r="U299" i="3" s="1"/>
  <c r="T298" i="3"/>
  <c r="G298" i="3"/>
  <c r="U298" i="3" s="1"/>
  <c r="T297" i="3"/>
  <c r="G297" i="3"/>
  <c r="T296" i="3"/>
  <c r="G296" i="3"/>
  <c r="T295" i="3"/>
  <c r="G295" i="3"/>
  <c r="T294" i="3"/>
  <c r="G294" i="3"/>
  <c r="T293" i="3"/>
  <c r="G293" i="3"/>
  <c r="T292" i="3"/>
  <c r="G292" i="3"/>
  <c r="U292" i="3" s="1"/>
  <c r="T291" i="3"/>
  <c r="G291" i="3"/>
  <c r="T290" i="3"/>
  <c r="G290" i="3"/>
  <c r="T289" i="3"/>
  <c r="G289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F288" i="3"/>
  <c r="E288" i="3"/>
  <c r="T287" i="3"/>
  <c r="G287" i="3"/>
  <c r="U287" i="3" s="1"/>
  <c r="T286" i="3"/>
  <c r="T285" i="3" s="1"/>
  <c r="G286" i="3"/>
  <c r="U286" i="3" s="1"/>
  <c r="S285" i="3"/>
  <c r="R285" i="3"/>
  <c r="Q285" i="3"/>
  <c r="P285" i="3"/>
  <c r="O285" i="3"/>
  <c r="N285" i="3"/>
  <c r="M285" i="3"/>
  <c r="L285" i="3"/>
  <c r="K285" i="3"/>
  <c r="J285" i="3"/>
  <c r="I285" i="3"/>
  <c r="H285" i="3"/>
  <c r="F285" i="3"/>
  <c r="E285" i="3"/>
  <c r="T284" i="3"/>
  <c r="U284" i="3" s="1"/>
  <c r="G284" i="3"/>
  <c r="T283" i="3"/>
  <c r="G283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T277" i="3"/>
  <c r="T276" i="3"/>
  <c r="T275" i="3"/>
  <c r="T274" i="3"/>
  <c r="T273" i="3"/>
  <c r="T272" i="3"/>
  <c r="T270" i="3"/>
  <c r="T269" i="3"/>
  <c r="T268" i="3"/>
  <c r="T267" i="3"/>
  <c r="T265" i="3"/>
  <c r="T264" i="3"/>
  <c r="T263" i="3"/>
  <c r="T261" i="3"/>
  <c r="T260" i="3"/>
  <c r="T259" i="3"/>
  <c r="T257" i="3"/>
  <c r="T255" i="3"/>
  <c r="T253" i="3"/>
  <c r="T251" i="3"/>
  <c r="T249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29" i="3"/>
  <c r="T228" i="3"/>
  <c r="T227" i="3"/>
  <c r="T218" i="3"/>
  <c r="U218" i="3" s="1"/>
  <c r="S212" i="3"/>
  <c r="R212" i="3"/>
  <c r="Q212" i="3"/>
  <c r="P212" i="3"/>
  <c r="O212" i="3"/>
  <c r="N212" i="3"/>
  <c r="M212" i="3"/>
  <c r="L212" i="3"/>
  <c r="K212" i="3"/>
  <c r="J212" i="3"/>
  <c r="I212" i="3"/>
  <c r="H212" i="3"/>
  <c r="F212" i="3"/>
  <c r="E212" i="3"/>
  <c r="S211" i="3"/>
  <c r="R211" i="3"/>
  <c r="Q211" i="3"/>
  <c r="Q210" i="3" s="1"/>
  <c r="P211" i="3"/>
  <c r="O211" i="3"/>
  <c r="N211" i="3"/>
  <c r="M211" i="3"/>
  <c r="L211" i="3"/>
  <c r="K211" i="3"/>
  <c r="J211" i="3"/>
  <c r="I211" i="3"/>
  <c r="H211" i="3"/>
  <c r="F211" i="3"/>
  <c r="E211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S207" i="3"/>
  <c r="R207" i="3"/>
  <c r="Q207" i="3"/>
  <c r="Q206" i="3" s="1"/>
  <c r="P207" i="3"/>
  <c r="P206" i="3" s="1"/>
  <c r="O207" i="3"/>
  <c r="N207" i="3"/>
  <c r="M207" i="3"/>
  <c r="L207" i="3"/>
  <c r="K207" i="3"/>
  <c r="J207" i="3"/>
  <c r="I207" i="3"/>
  <c r="I206" i="3" s="1"/>
  <c r="H207" i="3"/>
  <c r="F207" i="3"/>
  <c r="F206" i="3" s="1"/>
  <c r="E207" i="3"/>
  <c r="E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F205" i="3"/>
  <c r="E205" i="3"/>
  <c r="S204" i="3"/>
  <c r="S203" i="3" s="1"/>
  <c r="R204" i="3"/>
  <c r="Q204" i="3"/>
  <c r="P204" i="3"/>
  <c r="O204" i="3"/>
  <c r="N204" i="3"/>
  <c r="M204" i="3"/>
  <c r="L204" i="3"/>
  <c r="K204" i="3"/>
  <c r="K203" i="3" s="1"/>
  <c r="J204" i="3"/>
  <c r="I204" i="3"/>
  <c r="H204" i="3"/>
  <c r="G204" i="3"/>
  <c r="F204" i="3"/>
  <c r="E204" i="3"/>
  <c r="M203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F202" i="3"/>
  <c r="E202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F198" i="3"/>
  <c r="E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F197" i="3"/>
  <c r="E197" i="3"/>
  <c r="S196" i="3"/>
  <c r="R196" i="3"/>
  <c r="Q196" i="3"/>
  <c r="P196" i="3"/>
  <c r="O196" i="3"/>
  <c r="N196" i="3"/>
  <c r="M196" i="3"/>
  <c r="L196" i="3"/>
  <c r="K196" i="3"/>
  <c r="J196" i="3"/>
  <c r="I196" i="3"/>
  <c r="I194" i="3" s="1"/>
  <c r="H196" i="3"/>
  <c r="F196" i="3"/>
  <c r="E196" i="3"/>
  <c r="S195" i="3"/>
  <c r="R195" i="3"/>
  <c r="Q195" i="3"/>
  <c r="P195" i="3"/>
  <c r="O195" i="3"/>
  <c r="O194" i="3" s="1"/>
  <c r="N195" i="3"/>
  <c r="M195" i="3"/>
  <c r="L195" i="3"/>
  <c r="K195" i="3"/>
  <c r="J195" i="3"/>
  <c r="I195" i="3"/>
  <c r="H195" i="3"/>
  <c r="G195" i="3"/>
  <c r="F195" i="3"/>
  <c r="E195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S192" i="3"/>
  <c r="S191" i="3" s="1"/>
  <c r="R192" i="3"/>
  <c r="Q192" i="3"/>
  <c r="P192" i="3"/>
  <c r="O192" i="3"/>
  <c r="N192" i="3"/>
  <c r="M192" i="3"/>
  <c r="M191" i="3" s="1"/>
  <c r="L192" i="3"/>
  <c r="K192" i="3"/>
  <c r="K191" i="3" s="1"/>
  <c r="J192" i="3"/>
  <c r="I192" i="3"/>
  <c r="I191" i="3" s="1"/>
  <c r="H192" i="3"/>
  <c r="G192" i="3"/>
  <c r="F192" i="3"/>
  <c r="E192" i="3"/>
  <c r="E191" i="3" s="1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F189" i="3"/>
  <c r="E189" i="3"/>
  <c r="S183" i="3"/>
  <c r="S185" i="3" s="1"/>
  <c r="R183" i="3"/>
  <c r="R185" i="3" s="1"/>
  <c r="Q183" i="3"/>
  <c r="Q185" i="3" s="1"/>
  <c r="P183" i="3"/>
  <c r="P185" i="3" s="1"/>
  <c r="O183" i="3"/>
  <c r="O185" i="3" s="1"/>
  <c r="N183" i="3"/>
  <c r="N185" i="3" s="1"/>
  <c r="M183" i="3"/>
  <c r="M185" i="3" s="1"/>
  <c r="L183" i="3"/>
  <c r="L185" i="3" s="1"/>
  <c r="K183" i="3"/>
  <c r="K185" i="3" s="1"/>
  <c r="J183" i="3"/>
  <c r="J185" i="3" s="1"/>
  <c r="I183" i="3"/>
  <c r="I185" i="3" s="1"/>
  <c r="H183" i="3"/>
  <c r="H185" i="3" s="1"/>
  <c r="E183" i="3"/>
  <c r="E185" i="3" s="1"/>
  <c r="S177" i="3"/>
  <c r="R177" i="3"/>
  <c r="Q177" i="3"/>
  <c r="P177" i="3"/>
  <c r="O177" i="3"/>
  <c r="N177" i="3"/>
  <c r="M177" i="3"/>
  <c r="L177" i="3"/>
  <c r="K177" i="3"/>
  <c r="J177" i="3"/>
  <c r="I177" i="3"/>
  <c r="H177" i="3"/>
  <c r="F177" i="3"/>
  <c r="E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F176" i="3"/>
  <c r="E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F175" i="3"/>
  <c r="E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F174" i="3"/>
  <c r="E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F173" i="3"/>
  <c r="E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F171" i="3"/>
  <c r="E171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F170" i="3"/>
  <c r="E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F168" i="3"/>
  <c r="E168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F167" i="3"/>
  <c r="E167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F163" i="3"/>
  <c r="E163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F161" i="3"/>
  <c r="E161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H159" i="3" s="1"/>
  <c r="F160" i="3"/>
  <c r="E160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F158" i="3"/>
  <c r="E158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F157" i="3"/>
  <c r="E157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F156" i="3"/>
  <c r="E156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F155" i="3"/>
  <c r="E155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F154" i="3"/>
  <c r="E154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F152" i="3"/>
  <c r="E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F151" i="3"/>
  <c r="E151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F149" i="3"/>
  <c r="E149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F148" i="3"/>
  <c r="E148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F147" i="3"/>
  <c r="E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F146" i="3"/>
  <c r="E146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F145" i="3"/>
  <c r="E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F142" i="3"/>
  <c r="E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F140" i="3"/>
  <c r="E140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F138" i="3"/>
  <c r="E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F133" i="3"/>
  <c r="E133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F132" i="3"/>
  <c r="E132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F126" i="3"/>
  <c r="E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F125" i="3"/>
  <c r="E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F114" i="3"/>
  <c r="E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S108" i="3"/>
  <c r="R108" i="3"/>
  <c r="Q108" i="3"/>
  <c r="P108" i="3"/>
  <c r="O108" i="3"/>
  <c r="N108" i="3"/>
  <c r="M108" i="3"/>
  <c r="M107" i="3" s="1"/>
  <c r="L108" i="3"/>
  <c r="K108" i="3"/>
  <c r="J108" i="3"/>
  <c r="I108" i="3"/>
  <c r="H108" i="3"/>
  <c r="G108" i="3"/>
  <c r="F108" i="3"/>
  <c r="E108" i="3"/>
  <c r="E107" i="3" s="1"/>
  <c r="L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F105" i="3"/>
  <c r="E105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S99" i="3"/>
  <c r="S98" i="3" s="1"/>
  <c r="R99" i="3"/>
  <c r="R98" i="3" s="1"/>
  <c r="Q99" i="3"/>
  <c r="P99" i="3"/>
  <c r="P98" i="3" s="1"/>
  <c r="O99" i="3"/>
  <c r="O98" i="3" s="1"/>
  <c r="N99" i="3"/>
  <c r="M99" i="3"/>
  <c r="L99" i="3"/>
  <c r="K99" i="3"/>
  <c r="K98" i="3" s="1"/>
  <c r="J99" i="3"/>
  <c r="I99" i="3"/>
  <c r="H99" i="3"/>
  <c r="H98" i="3" s="1"/>
  <c r="G99" i="3"/>
  <c r="F99" i="3"/>
  <c r="E99" i="3"/>
  <c r="M98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S96" i="3"/>
  <c r="R96" i="3"/>
  <c r="Q96" i="3"/>
  <c r="P96" i="3"/>
  <c r="O96" i="3"/>
  <c r="N96" i="3"/>
  <c r="M96" i="3"/>
  <c r="L96" i="3"/>
  <c r="K96" i="3"/>
  <c r="J96" i="3"/>
  <c r="I96" i="3"/>
  <c r="H96" i="3"/>
  <c r="F96" i="3"/>
  <c r="E96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S91" i="3"/>
  <c r="R91" i="3"/>
  <c r="Q91" i="3"/>
  <c r="P91" i="3"/>
  <c r="O91" i="3"/>
  <c r="N91" i="3"/>
  <c r="M91" i="3"/>
  <c r="L91" i="3"/>
  <c r="K91" i="3"/>
  <c r="J91" i="3"/>
  <c r="I91" i="3"/>
  <c r="H91" i="3"/>
  <c r="F91" i="3"/>
  <c r="E91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S88" i="3"/>
  <c r="R88" i="3"/>
  <c r="Q88" i="3"/>
  <c r="P88" i="3"/>
  <c r="O88" i="3"/>
  <c r="N88" i="3"/>
  <c r="M88" i="3"/>
  <c r="L88" i="3"/>
  <c r="K88" i="3"/>
  <c r="J88" i="3"/>
  <c r="I88" i="3"/>
  <c r="H88" i="3"/>
  <c r="F88" i="3"/>
  <c r="E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S82" i="3"/>
  <c r="R82" i="3"/>
  <c r="Q82" i="3"/>
  <c r="P82" i="3"/>
  <c r="O82" i="3"/>
  <c r="N82" i="3"/>
  <c r="M82" i="3"/>
  <c r="L82" i="3"/>
  <c r="K82" i="3"/>
  <c r="J82" i="3"/>
  <c r="I82" i="3"/>
  <c r="H82" i="3"/>
  <c r="F82" i="3"/>
  <c r="E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S75" i="3"/>
  <c r="S74" i="3" s="1"/>
  <c r="R75" i="3"/>
  <c r="R74" i="3" s="1"/>
  <c r="Q75" i="3"/>
  <c r="P75" i="3"/>
  <c r="P74" i="3" s="1"/>
  <c r="O75" i="3"/>
  <c r="N75" i="3"/>
  <c r="M75" i="3"/>
  <c r="L75" i="3"/>
  <c r="K75" i="3"/>
  <c r="J75" i="3"/>
  <c r="J74" i="3" s="1"/>
  <c r="I75" i="3"/>
  <c r="H75" i="3"/>
  <c r="G75" i="3"/>
  <c r="G74" i="3" s="1"/>
  <c r="F75" i="3"/>
  <c r="E75" i="3"/>
  <c r="O74" i="3"/>
  <c r="N74" i="3"/>
  <c r="H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S72" i="3"/>
  <c r="S71" i="3" s="1"/>
  <c r="R72" i="3"/>
  <c r="Q72" i="3"/>
  <c r="Q71" i="3" s="1"/>
  <c r="P72" i="3"/>
  <c r="O72" i="3"/>
  <c r="N72" i="3"/>
  <c r="N71" i="3" s="1"/>
  <c r="M72" i="3"/>
  <c r="M71" i="3" s="1"/>
  <c r="L72" i="3"/>
  <c r="K72" i="3"/>
  <c r="K71" i="3" s="1"/>
  <c r="J72" i="3"/>
  <c r="I72" i="3"/>
  <c r="H72" i="3"/>
  <c r="G72" i="3"/>
  <c r="F72" i="3"/>
  <c r="E72" i="3"/>
  <c r="O71" i="3"/>
  <c r="J71" i="3"/>
  <c r="S67" i="3"/>
  <c r="R67" i="3"/>
  <c r="Q67" i="3"/>
  <c r="P67" i="3"/>
  <c r="O67" i="3"/>
  <c r="N67" i="3"/>
  <c r="M67" i="3"/>
  <c r="L67" i="3"/>
  <c r="K67" i="3"/>
  <c r="J67" i="3"/>
  <c r="I67" i="3"/>
  <c r="H67" i="3"/>
  <c r="T65" i="3"/>
  <c r="U65" i="3" s="1"/>
  <c r="T64" i="3"/>
  <c r="U64" i="3" s="1"/>
  <c r="T63" i="3"/>
  <c r="U63" i="3" s="1"/>
  <c r="T62" i="3"/>
  <c r="U62" i="3" s="1"/>
  <c r="T61" i="3"/>
  <c r="U61" i="3" s="1"/>
  <c r="T60" i="3"/>
  <c r="U60" i="3" s="1"/>
  <c r="T59" i="3"/>
  <c r="U59" i="3" s="1"/>
  <c r="T58" i="3"/>
  <c r="U58" i="3" s="1"/>
  <c r="T57" i="3"/>
  <c r="U57" i="3" s="1"/>
  <c r="T56" i="3"/>
  <c r="U56" i="3" s="1"/>
  <c r="T55" i="3"/>
  <c r="U55" i="3" s="1"/>
  <c r="T54" i="3"/>
  <c r="U54" i="3" s="1"/>
  <c r="T53" i="3"/>
  <c r="U53" i="3" s="1"/>
  <c r="T52" i="3"/>
  <c r="U52" i="3" s="1"/>
  <c r="T51" i="3"/>
  <c r="U51" i="3" s="1"/>
  <c r="T50" i="3"/>
  <c r="U50" i="3" s="1"/>
  <c r="T49" i="3"/>
  <c r="U49" i="3" s="1"/>
  <c r="T48" i="3"/>
  <c r="U48" i="3" s="1"/>
  <c r="T47" i="3"/>
  <c r="U47" i="3" s="1"/>
  <c r="T46" i="3"/>
  <c r="U46" i="3" s="1"/>
  <c r="T45" i="3"/>
  <c r="U45" i="3" s="1"/>
  <c r="T44" i="3"/>
  <c r="U44" i="3" s="1"/>
  <c r="T43" i="3"/>
  <c r="U43" i="3" s="1"/>
  <c r="T42" i="3"/>
  <c r="U42" i="3" s="1"/>
  <c r="T41" i="3"/>
  <c r="U41" i="3" s="1"/>
  <c r="T40" i="3"/>
  <c r="U40" i="3" s="1"/>
  <c r="T39" i="3"/>
  <c r="U39" i="3" s="1"/>
  <c r="T38" i="3"/>
  <c r="U38" i="3" s="1"/>
  <c r="T37" i="3"/>
  <c r="U37" i="3" s="1"/>
  <c r="T36" i="3"/>
  <c r="U36" i="3" s="1"/>
  <c r="T35" i="3"/>
  <c r="U35" i="3" s="1"/>
  <c r="T34" i="3"/>
  <c r="U34" i="3" s="1"/>
  <c r="T33" i="3"/>
  <c r="U33" i="3" s="1"/>
  <c r="T32" i="3"/>
  <c r="U32" i="3" s="1"/>
  <c r="T31" i="3"/>
  <c r="U31" i="3" s="1"/>
  <c r="T30" i="3"/>
  <c r="U30" i="3" s="1"/>
  <c r="T29" i="3"/>
  <c r="U29" i="3" s="1"/>
  <c r="T28" i="3"/>
  <c r="U28" i="3" s="1"/>
  <c r="T27" i="3"/>
  <c r="U27" i="3" s="1"/>
  <c r="T26" i="3"/>
  <c r="U26" i="3" s="1"/>
  <c r="T25" i="3"/>
  <c r="U25" i="3" s="1"/>
  <c r="T24" i="3"/>
  <c r="U24" i="3" s="1"/>
  <c r="T23" i="3"/>
  <c r="U23" i="3" s="1"/>
  <c r="T22" i="3"/>
  <c r="U22" i="3" s="1"/>
  <c r="T21" i="3"/>
  <c r="U21" i="3" s="1"/>
  <c r="T20" i="3"/>
  <c r="U20" i="3" s="1"/>
  <c r="T19" i="3"/>
  <c r="U19" i="3" s="1"/>
  <c r="T18" i="3"/>
  <c r="U18" i="3" s="1"/>
  <c r="T17" i="3"/>
  <c r="T16" i="3"/>
  <c r="U16" i="3" s="1"/>
  <c r="A6" i="3"/>
  <c r="U335" i="3" l="1"/>
  <c r="U342" i="3"/>
  <c r="U404" i="3"/>
  <c r="U410" i="3"/>
  <c r="G156" i="3"/>
  <c r="U293" i="3"/>
  <c r="U305" i="3"/>
  <c r="G105" i="3"/>
  <c r="N191" i="3"/>
  <c r="U324" i="3"/>
  <c r="U343" i="3"/>
  <c r="U416" i="3"/>
  <c r="G125" i="3"/>
  <c r="N390" i="3"/>
  <c r="U377" i="3"/>
  <c r="U384" i="3"/>
  <c r="G318" i="3"/>
  <c r="U331" i="3"/>
  <c r="U328" i="3" s="1"/>
  <c r="U333" i="3"/>
  <c r="G175" i="3"/>
  <c r="U348" i="3"/>
  <c r="U352" i="3"/>
  <c r="U356" i="3"/>
  <c r="G82" i="3"/>
  <c r="G88" i="3"/>
  <c r="U349" i="3"/>
  <c r="U353" i="3"/>
  <c r="U357" i="3"/>
  <c r="U361" i="3"/>
  <c r="U373" i="3"/>
  <c r="U401" i="3"/>
  <c r="T402" i="3"/>
  <c r="G96" i="3"/>
  <c r="G138" i="3"/>
  <c r="G168" i="3"/>
  <c r="H1622" i="1"/>
  <c r="J203" i="3"/>
  <c r="T613" i="3"/>
  <c r="U619" i="3"/>
  <c r="T628" i="3"/>
  <c r="H636" i="3"/>
  <c r="P636" i="3"/>
  <c r="K636" i="3"/>
  <c r="O636" i="3"/>
  <c r="U630" i="3"/>
  <c r="U628" i="3" s="1"/>
  <c r="J636" i="3"/>
  <c r="R636" i="3"/>
  <c r="R210" i="3"/>
  <c r="E203" i="3"/>
  <c r="K210" i="3"/>
  <c r="U617" i="3"/>
  <c r="U616" i="3" s="1"/>
  <c r="I636" i="3"/>
  <c r="Q636" i="3"/>
  <c r="U631" i="3"/>
  <c r="N203" i="3"/>
  <c r="L210" i="3"/>
  <c r="G202" i="3"/>
  <c r="N636" i="3"/>
  <c r="M636" i="3"/>
  <c r="E636" i="3"/>
  <c r="G177" i="3"/>
  <c r="U595" i="3"/>
  <c r="G170" i="3"/>
  <c r="U596" i="3"/>
  <c r="U589" i="3"/>
  <c r="U587" i="3"/>
  <c r="G161" i="3"/>
  <c r="P159" i="3"/>
  <c r="U540" i="3"/>
  <c r="U546" i="3"/>
  <c r="U568" i="3"/>
  <c r="U554" i="3"/>
  <c r="U561" i="3"/>
  <c r="T575" i="3"/>
  <c r="Q159" i="3"/>
  <c r="I159" i="3"/>
  <c r="G147" i="3"/>
  <c r="U578" i="3"/>
  <c r="G133" i="3"/>
  <c r="E117" i="3"/>
  <c r="G132" i="3"/>
  <c r="G140" i="3"/>
  <c r="G163" i="3"/>
  <c r="U571" i="3"/>
  <c r="U574" i="3"/>
  <c r="G575" i="3"/>
  <c r="U579" i="3"/>
  <c r="G114" i="3"/>
  <c r="U535" i="3"/>
  <c r="M112" i="3"/>
  <c r="F112" i="3"/>
  <c r="U532" i="3"/>
  <c r="U528" i="3"/>
  <c r="I601" i="3"/>
  <c r="I638" i="3" s="1"/>
  <c r="I642" i="3" s="1"/>
  <c r="Q601" i="3"/>
  <c r="Q638" i="3" s="1"/>
  <c r="Q642" i="3" s="1"/>
  <c r="U510" i="3"/>
  <c r="U513" i="3"/>
  <c r="G91" i="3"/>
  <c r="U514" i="3"/>
  <c r="U503" i="3"/>
  <c r="J601" i="3"/>
  <c r="J638" i="3" s="1"/>
  <c r="J642" i="3" s="1"/>
  <c r="U504" i="3"/>
  <c r="K77" i="3"/>
  <c r="I77" i="3"/>
  <c r="O112" i="3"/>
  <c r="G146" i="3"/>
  <c r="O206" i="3"/>
  <c r="P210" i="3"/>
  <c r="U310" i="3"/>
  <c r="T312" i="3"/>
  <c r="U340" i="3"/>
  <c r="T414" i="3"/>
  <c r="J425" i="3"/>
  <c r="R425" i="3"/>
  <c r="G173" i="3"/>
  <c r="T282" i="3"/>
  <c r="U296" i="3"/>
  <c r="U313" i="3"/>
  <c r="U312" i="3" s="1"/>
  <c r="U359" i="3"/>
  <c r="U362" i="3"/>
  <c r="U420" i="3"/>
  <c r="G149" i="3"/>
  <c r="T123" i="3"/>
  <c r="J121" i="3"/>
  <c r="R121" i="3"/>
  <c r="T134" i="3"/>
  <c r="U134" i="3" s="1"/>
  <c r="T139" i="3"/>
  <c r="U139" i="3" s="1"/>
  <c r="U322" i="3"/>
  <c r="U329" i="3"/>
  <c r="U368" i="3"/>
  <c r="U374" i="3"/>
  <c r="U408" i="3"/>
  <c r="U411" i="3"/>
  <c r="L425" i="3"/>
  <c r="L427" i="3" s="1"/>
  <c r="L431" i="3" s="1"/>
  <c r="E425" i="3"/>
  <c r="E427" i="3" s="1"/>
  <c r="E431" i="3" s="1"/>
  <c r="G142" i="3"/>
  <c r="Q98" i="3"/>
  <c r="O107" i="3"/>
  <c r="L159" i="3"/>
  <c r="F191" i="3"/>
  <c r="I203" i="3"/>
  <c r="J206" i="3"/>
  <c r="T278" i="3"/>
  <c r="U278" i="3" s="1"/>
  <c r="U300" i="3"/>
  <c r="U304" i="3"/>
  <c r="M390" i="3"/>
  <c r="U345" i="3"/>
  <c r="U403" i="3"/>
  <c r="F425" i="3"/>
  <c r="N425" i="3"/>
  <c r="N427" i="3" s="1"/>
  <c r="N431" i="3" s="1"/>
  <c r="G211" i="3"/>
  <c r="G210" i="3" s="1"/>
  <c r="F74" i="3"/>
  <c r="J98" i="3"/>
  <c r="H107" i="3"/>
  <c r="P107" i="3"/>
  <c r="U294" i="3"/>
  <c r="U315" i="3"/>
  <c r="U319" i="3"/>
  <c r="G328" i="3"/>
  <c r="U330" i="3"/>
  <c r="U346" i="3"/>
  <c r="U350" i="3"/>
  <c r="U423" i="3"/>
  <c r="E101" i="3"/>
  <c r="T323" i="3"/>
  <c r="K425" i="3"/>
  <c r="K427" i="3" s="1"/>
  <c r="K431" i="3" s="1"/>
  <c r="S425" i="3"/>
  <c r="P425" i="3"/>
  <c r="G212" i="3"/>
  <c r="E98" i="3"/>
  <c r="R107" i="3"/>
  <c r="G152" i="3"/>
  <c r="N153" i="3"/>
  <c r="G158" i="3"/>
  <c r="G285" i="3"/>
  <c r="T318" i="3"/>
  <c r="U372" i="3"/>
  <c r="U378" i="3"/>
  <c r="U406" i="3"/>
  <c r="U734" i="3"/>
  <c r="F101" i="3"/>
  <c r="F71" i="3"/>
  <c r="T79" i="3"/>
  <c r="U79" i="3" s="1"/>
  <c r="Q77" i="3"/>
  <c r="S77" i="3"/>
  <c r="T86" i="3"/>
  <c r="U86" i="3" s="1"/>
  <c r="I98" i="3"/>
  <c r="Q112" i="3"/>
  <c r="G155" i="3"/>
  <c r="T175" i="3"/>
  <c r="U175" i="3" s="1"/>
  <c r="G197" i="3"/>
  <c r="Q203" i="3"/>
  <c r="G207" i="3"/>
  <c r="G206" i="3" s="1"/>
  <c r="U711" i="3"/>
  <c r="U729" i="3"/>
  <c r="U738" i="3"/>
  <c r="G745" i="3"/>
  <c r="U756" i="3"/>
  <c r="U763" i="3"/>
  <c r="U807" i="3"/>
  <c r="U810" i="3"/>
  <c r="U822" i="3"/>
  <c r="U835" i="3"/>
  <c r="G836" i="3"/>
  <c r="J847" i="3"/>
  <c r="R847" i="3"/>
  <c r="J1023" i="3"/>
  <c r="R1023" i="3"/>
  <c r="N1023" i="3"/>
  <c r="I1058" i="3"/>
  <c r="I1060" i="3" s="1"/>
  <c r="I1064" i="3" s="1"/>
  <c r="Q1058" i="3"/>
  <c r="I74" i="3"/>
  <c r="Q74" i="3"/>
  <c r="K164" i="3"/>
  <c r="L191" i="3"/>
  <c r="G171" i="3"/>
  <c r="U739" i="3"/>
  <c r="U744" i="3"/>
  <c r="T745" i="3"/>
  <c r="T750" i="3"/>
  <c r="U829" i="3"/>
  <c r="U842" i="3"/>
  <c r="K847" i="3"/>
  <c r="S847" i="3"/>
  <c r="T951" i="3"/>
  <c r="U951" i="3" s="1"/>
  <c r="J1058" i="3"/>
  <c r="R1058" i="3"/>
  <c r="L71" i="3"/>
  <c r="N107" i="3"/>
  <c r="I153" i="3"/>
  <c r="K153" i="3"/>
  <c r="S153" i="3"/>
  <c r="L203" i="3"/>
  <c r="T208" i="3"/>
  <c r="R206" i="3"/>
  <c r="J210" i="3"/>
  <c r="U712" i="3"/>
  <c r="U719" i="3"/>
  <c r="U757" i="3"/>
  <c r="U760" i="3"/>
  <c r="U764" i="3"/>
  <c r="U771" i="3"/>
  <c r="U785" i="3"/>
  <c r="U787" i="3"/>
  <c r="U790" i="3"/>
  <c r="J812" i="3"/>
  <c r="R812" i="3"/>
  <c r="R849" i="3" s="1"/>
  <c r="R853" i="3" s="1"/>
  <c r="U844" i="3"/>
  <c r="T965" i="3"/>
  <c r="U965" i="3" s="1"/>
  <c r="T1003" i="3"/>
  <c r="U1003" i="3" s="1"/>
  <c r="K1058" i="3"/>
  <c r="S1058" i="3"/>
  <c r="S1060" i="3" s="1"/>
  <c r="S1064" i="3" s="1"/>
  <c r="F194" i="3"/>
  <c r="I1023" i="3"/>
  <c r="Q1023" i="3"/>
  <c r="E77" i="3"/>
  <c r="O101" i="3"/>
  <c r="P101" i="3"/>
  <c r="G107" i="3"/>
  <c r="J112" i="3"/>
  <c r="R112" i="3"/>
  <c r="K112" i="3"/>
  <c r="S112" i="3"/>
  <c r="L112" i="3"/>
  <c r="M117" i="3"/>
  <c r="E159" i="3"/>
  <c r="M159" i="3"/>
  <c r="K206" i="3"/>
  <c r="S206" i="3"/>
  <c r="L206" i="3"/>
  <c r="S210" i="3"/>
  <c r="U706" i="3"/>
  <c r="U713" i="3"/>
  <c r="U716" i="3"/>
  <c r="U720" i="3"/>
  <c r="U727" i="3"/>
  <c r="U742" i="3"/>
  <c r="U740" i="3" s="1"/>
  <c r="U761" i="3"/>
  <c r="U765" i="3"/>
  <c r="U768" i="3"/>
  <c r="U772" i="3"/>
  <c r="U779" i="3"/>
  <c r="U782" i="3"/>
  <c r="U791" i="3"/>
  <c r="U793" i="3"/>
  <c r="U792" i="3" s="1"/>
  <c r="U796" i="3"/>
  <c r="U805" i="3"/>
  <c r="U808" i="3"/>
  <c r="L847" i="3"/>
  <c r="T915" i="3"/>
  <c r="U915" i="3" s="1"/>
  <c r="T945" i="3"/>
  <c r="U945" i="3" s="1"/>
  <c r="T997" i="3"/>
  <c r="U997" i="3" s="1"/>
  <c r="M1058" i="3"/>
  <c r="E71" i="3"/>
  <c r="L74" i="3"/>
  <c r="F117" i="3"/>
  <c r="N117" i="3"/>
  <c r="G117" i="3"/>
  <c r="O117" i="3"/>
  <c r="G191" i="3"/>
  <c r="F203" i="3"/>
  <c r="U775" i="3"/>
  <c r="U801" i="3"/>
  <c r="U825" i="3"/>
  <c r="U824" i="3" s="1"/>
  <c r="M847" i="3"/>
  <c r="O847" i="3"/>
  <c r="T921" i="3"/>
  <c r="U921" i="3" s="1"/>
  <c r="K1023" i="3"/>
  <c r="K1060" i="3" s="1"/>
  <c r="K1064" i="3" s="1"/>
  <c r="S1023" i="3"/>
  <c r="M77" i="3"/>
  <c r="G71" i="3"/>
  <c r="N77" i="3"/>
  <c r="T89" i="3"/>
  <c r="U89" i="3" s="1"/>
  <c r="F98" i="3"/>
  <c r="N98" i="3"/>
  <c r="I107" i="3"/>
  <c r="Q107" i="3"/>
  <c r="T109" i="3"/>
  <c r="U109" i="3" s="1"/>
  <c r="T111" i="3"/>
  <c r="U111" i="3" s="1"/>
  <c r="L153" i="3"/>
  <c r="F153" i="3"/>
  <c r="G157" i="3"/>
  <c r="G160" i="3"/>
  <c r="G159" i="3" s="1"/>
  <c r="S164" i="3"/>
  <c r="G176" i="3"/>
  <c r="Q191" i="3"/>
  <c r="G203" i="3"/>
  <c r="O203" i="3"/>
  <c r="H203" i="3"/>
  <c r="P203" i="3"/>
  <c r="M206" i="3"/>
  <c r="N206" i="3"/>
  <c r="E210" i="3"/>
  <c r="E214" i="3" s="1"/>
  <c r="M210" i="3"/>
  <c r="F210" i="3"/>
  <c r="N210" i="3"/>
  <c r="T700" i="3"/>
  <c r="U700" i="3" s="1"/>
  <c r="U708" i="3"/>
  <c r="U707" i="3" s="1"/>
  <c r="U721" i="3"/>
  <c r="U724" i="3"/>
  <c r="U728" i="3"/>
  <c r="U732" i="3"/>
  <c r="U743" i="3"/>
  <c r="U748" i="3"/>
  <c r="U755" i="3"/>
  <c r="U769" i="3"/>
  <c r="U773" i="3"/>
  <c r="U776" i="3"/>
  <c r="U780" i="3"/>
  <c r="E812" i="3"/>
  <c r="N812" i="3"/>
  <c r="U799" i="3"/>
  <c r="U802" i="3"/>
  <c r="U806" i="3"/>
  <c r="T827" i="3"/>
  <c r="E847" i="3"/>
  <c r="E849" i="3" s="1"/>
  <c r="E853" i="3" s="1"/>
  <c r="N847" i="3"/>
  <c r="U845" i="3"/>
  <c r="U922" i="3"/>
  <c r="T942" i="3"/>
  <c r="U942" i="3" s="1"/>
  <c r="T956" i="3"/>
  <c r="U956" i="3" s="1"/>
  <c r="L1023" i="3"/>
  <c r="O1058" i="3"/>
  <c r="S107" i="3"/>
  <c r="G198" i="3"/>
  <c r="P194" i="3"/>
  <c r="P214" i="3" s="1"/>
  <c r="T710" i="3"/>
  <c r="F812" i="3"/>
  <c r="O812" i="3"/>
  <c r="T797" i="3"/>
  <c r="F847" i="3"/>
  <c r="F849" i="3" s="1"/>
  <c r="F853" i="3" s="1"/>
  <c r="T918" i="3"/>
  <c r="U918" i="3" s="1"/>
  <c r="N1058" i="3"/>
  <c r="N1060" i="3" s="1"/>
  <c r="N1064" i="3" s="1"/>
  <c r="H1058" i="3"/>
  <c r="P1058" i="3"/>
  <c r="P1060" i="3" s="1"/>
  <c r="P1064" i="3" s="1"/>
  <c r="T67" i="3"/>
  <c r="U67" i="3" s="1"/>
  <c r="E74" i="3"/>
  <c r="M74" i="3"/>
  <c r="T85" i="3"/>
  <c r="U85" i="3" s="1"/>
  <c r="T87" i="3"/>
  <c r="U87" i="3" s="1"/>
  <c r="T91" i="3"/>
  <c r="U91" i="3" s="1"/>
  <c r="T103" i="3"/>
  <c r="U103" i="3" s="1"/>
  <c r="T110" i="3"/>
  <c r="U110" i="3" s="1"/>
  <c r="T114" i="3"/>
  <c r="U114" i="3" s="1"/>
  <c r="P121" i="3"/>
  <c r="M153" i="3"/>
  <c r="T158" i="3"/>
  <c r="F159" i="3"/>
  <c r="N159" i="3"/>
  <c r="T162" i="3"/>
  <c r="U162" i="3" s="1"/>
  <c r="T163" i="3"/>
  <c r="U163" i="3" s="1"/>
  <c r="P191" i="3"/>
  <c r="E194" i="3"/>
  <c r="U311" i="3"/>
  <c r="U325" i="3"/>
  <c r="U382" i="3"/>
  <c r="U413" i="3"/>
  <c r="H425" i="3"/>
  <c r="U501" i="3"/>
  <c r="G523" i="3"/>
  <c r="J77" i="3"/>
  <c r="R77" i="3"/>
  <c r="T80" i="3"/>
  <c r="U80" i="3" s="1"/>
  <c r="T88" i="3"/>
  <c r="U88" i="3" s="1"/>
  <c r="T102" i="3"/>
  <c r="U102" i="3" s="1"/>
  <c r="J101" i="3"/>
  <c r="R101" i="3"/>
  <c r="T106" i="3"/>
  <c r="U106" i="3" s="1"/>
  <c r="K107" i="3"/>
  <c r="H112" i="3"/>
  <c r="P112" i="3"/>
  <c r="H117" i="3"/>
  <c r="P117" i="3"/>
  <c r="J117" i="3"/>
  <c r="R117" i="3"/>
  <c r="K121" i="3"/>
  <c r="S121" i="3"/>
  <c r="T125" i="3"/>
  <c r="G151" i="3"/>
  <c r="E153" i="3"/>
  <c r="O159" i="3"/>
  <c r="T161" i="3"/>
  <c r="U161" i="3" s="1"/>
  <c r="T174" i="3"/>
  <c r="U174" i="3" s="1"/>
  <c r="Q194" i="3"/>
  <c r="U836" i="3"/>
  <c r="U843" i="3"/>
  <c r="U847" i="3" s="1"/>
  <c r="L77" i="3"/>
  <c r="T97" i="3"/>
  <c r="U97" i="3" s="1"/>
  <c r="I101" i="3"/>
  <c r="Q101" i="3"/>
  <c r="T104" i="3"/>
  <c r="U104" i="3" s="1"/>
  <c r="T105" i="3"/>
  <c r="U105" i="3" s="1"/>
  <c r="I112" i="3"/>
  <c r="T135" i="3"/>
  <c r="U135" i="3" s="1"/>
  <c r="T143" i="3"/>
  <c r="U143" i="3" s="1"/>
  <c r="O153" i="3"/>
  <c r="T157" i="3"/>
  <c r="U157" i="3" s="1"/>
  <c r="R164" i="3"/>
  <c r="T168" i="3"/>
  <c r="U168" i="3" s="1"/>
  <c r="T172" i="3"/>
  <c r="U172" i="3" s="1"/>
  <c r="T176" i="3"/>
  <c r="R194" i="3"/>
  <c r="U285" i="3"/>
  <c r="U414" i="3"/>
  <c r="G534" i="3"/>
  <c r="O77" i="3"/>
  <c r="J107" i="3"/>
  <c r="T136" i="3"/>
  <c r="U136" i="3" s="1"/>
  <c r="P153" i="3"/>
  <c r="T173" i="3"/>
  <c r="T199" i="3"/>
  <c r="U199" i="3" s="1"/>
  <c r="T211" i="3"/>
  <c r="T96" i="3"/>
  <c r="U96" i="3" s="1"/>
  <c r="T99" i="3"/>
  <c r="U99" i="3" s="1"/>
  <c r="T119" i="3"/>
  <c r="U119" i="3" s="1"/>
  <c r="T73" i="3"/>
  <c r="U73" i="3" s="1"/>
  <c r="T76" i="3"/>
  <c r="U76" i="3" s="1"/>
  <c r="T81" i="3"/>
  <c r="U81" i="3" s="1"/>
  <c r="F107" i="3"/>
  <c r="K117" i="3"/>
  <c r="T126" i="3"/>
  <c r="T142" i="3"/>
  <c r="G148" i="3"/>
  <c r="T150" i="3"/>
  <c r="U150" i="3" s="1"/>
  <c r="K159" i="3"/>
  <c r="S159" i="3"/>
  <c r="T170" i="3"/>
  <c r="T171" i="3"/>
  <c r="T195" i="3"/>
  <c r="U195" i="3" s="1"/>
  <c r="U402" i="3"/>
  <c r="M425" i="3"/>
  <c r="M427" i="3" s="1"/>
  <c r="M431" i="3" s="1"/>
  <c r="O849" i="3"/>
  <c r="O853" i="3" s="1"/>
  <c r="T82" i="3"/>
  <c r="U82" i="3" s="1"/>
  <c r="F77" i="3"/>
  <c r="H77" i="3"/>
  <c r="P77" i="3"/>
  <c r="T90" i="3"/>
  <c r="U90" i="3" s="1"/>
  <c r="T94" i="3"/>
  <c r="U94" i="3" s="1"/>
  <c r="N101" i="3"/>
  <c r="N112" i="3"/>
  <c r="L117" i="3"/>
  <c r="N121" i="3"/>
  <c r="T128" i="3"/>
  <c r="U128" i="3" s="1"/>
  <c r="T144" i="3"/>
  <c r="U144" i="3" s="1"/>
  <c r="T152" i="3"/>
  <c r="U152" i="3" s="1"/>
  <c r="J153" i="3"/>
  <c r="R153" i="3"/>
  <c r="E164" i="3"/>
  <c r="M164" i="3"/>
  <c r="F164" i="3"/>
  <c r="N164" i="3"/>
  <c r="T209" i="3"/>
  <c r="U209" i="3" s="1"/>
  <c r="U309" i="3"/>
  <c r="F390" i="3"/>
  <c r="F427" i="3" s="1"/>
  <c r="F431" i="3" s="1"/>
  <c r="T72" i="3"/>
  <c r="R71" i="3"/>
  <c r="K74" i="3"/>
  <c r="G77" i="3"/>
  <c r="T93" i="3"/>
  <c r="U93" i="3" s="1"/>
  <c r="L98" i="3"/>
  <c r="G98" i="3"/>
  <c r="M101" i="3"/>
  <c r="E112" i="3"/>
  <c r="T124" i="3"/>
  <c r="U124" i="3" s="1"/>
  <c r="T133" i="3"/>
  <c r="T149" i="3"/>
  <c r="T167" i="3"/>
  <c r="U167" i="3" s="1"/>
  <c r="P164" i="3"/>
  <c r="O191" i="3"/>
  <c r="T196" i="3"/>
  <c r="U196" i="3" s="1"/>
  <c r="T200" i="3"/>
  <c r="U200" i="3" s="1"/>
  <c r="U290" i="3"/>
  <c r="U297" i="3"/>
  <c r="U316" i="3"/>
  <c r="U320" i="3"/>
  <c r="U338" i="3"/>
  <c r="U355" i="3"/>
  <c r="U385" i="3"/>
  <c r="U388" i="3"/>
  <c r="T405" i="3"/>
  <c r="O425" i="3"/>
  <c r="T489" i="3"/>
  <c r="U489" i="3" s="1"/>
  <c r="T147" i="3"/>
  <c r="G493" i="3"/>
  <c r="G101" i="3"/>
  <c r="Q121" i="3"/>
  <c r="H71" i="3"/>
  <c r="P71" i="3"/>
  <c r="T75" i="3"/>
  <c r="T95" i="3"/>
  <c r="U95" i="3" s="1"/>
  <c r="T100" i="3"/>
  <c r="U100" i="3" s="1"/>
  <c r="H101" i="3"/>
  <c r="T127" i="3"/>
  <c r="U127" i="3" s="1"/>
  <c r="I71" i="3"/>
  <c r="T113" i="3"/>
  <c r="L101" i="3"/>
  <c r="T84" i="3"/>
  <c r="U84" i="3" s="1"/>
  <c r="T116" i="3"/>
  <c r="U116" i="3" s="1"/>
  <c r="F121" i="3"/>
  <c r="U17" i="3"/>
  <c r="T78" i="3"/>
  <c r="T83" i="3"/>
  <c r="U83" i="3" s="1"/>
  <c r="T115" i="3"/>
  <c r="U115" i="3" s="1"/>
  <c r="T120" i="3"/>
  <c r="U120" i="3" s="1"/>
  <c r="T118" i="3"/>
  <c r="T122" i="3"/>
  <c r="U122" i="3" s="1"/>
  <c r="H121" i="3"/>
  <c r="T131" i="3"/>
  <c r="U131" i="3" s="1"/>
  <c r="T92" i="3"/>
  <c r="U92" i="3" s="1"/>
  <c r="G112" i="3"/>
  <c r="I121" i="3"/>
  <c r="L121" i="3"/>
  <c r="T151" i="3"/>
  <c r="K101" i="3"/>
  <c r="S101" i="3"/>
  <c r="T108" i="3"/>
  <c r="I117" i="3"/>
  <c r="Q117" i="3"/>
  <c r="E121" i="3"/>
  <c r="M121" i="3"/>
  <c r="T160" i="3"/>
  <c r="H164" i="3"/>
  <c r="I164" i="3"/>
  <c r="Q164" i="3"/>
  <c r="T193" i="3"/>
  <c r="U193" i="3" s="1"/>
  <c r="I210" i="3"/>
  <c r="I214" i="3" s="1"/>
  <c r="H210" i="3"/>
  <c r="T212" i="3"/>
  <c r="T332" i="3"/>
  <c r="U336" i="3"/>
  <c r="L601" i="3"/>
  <c r="J164" i="3"/>
  <c r="T165" i="3"/>
  <c r="U165" i="3" s="1"/>
  <c r="T177" i="3"/>
  <c r="U177" i="3" s="1"/>
  <c r="U327" i="3"/>
  <c r="U323" i="3" s="1"/>
  <c r="G323" i="3"/>
  <c r="U534" i="3"/>
  <c r="S117" i="3"/>
  <c r="O121" i="3"/>
  <c r="U123" i="3"/>
  <c r="T146" i="3"/>
  <c r="T148" i="3"/>
  <c r="T154" i="3"/>
  <c r="T156" i="3"/>
  <c r="L194" i="3"/>
  <c r="K194" i="3"/>
  <c r="S194" i="3"/>
  <c r="U208" i="3"/>
  <c r="E390" i="3"/>
  <c r="T145" i="3"/>
  <c r="U145" i="3" s="1"/>
  <c r="Q153" i="3"/>
  <c r="L164" i="3"/>
  <c r="T183" i="3"/>
  <c r="T185" i="3" s="1"/>
  <c r="M194" i="3"/>
  <c r="T288" i="3"/>
  <c r="T130" i="3"/>
  <c r="U130" i="3" s="1"/>
  <c r="T132" i="3"/>
  <c r="U132" i="3" s="1"/>
  <c r="T192" i="3"/>
  <c r="H191" i="3"/>
  <c r="H206" i="3"/>
  <c r="T207" i="3"/>
  <c r="U548" i="3"/>
  <c r="G126" i="3"/>
  <c r="G543" i="3"/>
  <c r="T129" i="3"/>
  <c r="U129" i="3" s="1"/>
  <c r="T169" i="3"/>
  <c r="U169" i="3" s="1"/>
  <c r="N194" i="3"/>
  <c r="T198" i="3"/>
  <c r="T201" i="3"/>
  <c r="U201" i="3" s="1"/>
  <c r="J194" i="3"/>
  <c r="T202" i="3"/>
  <c r="U202" i="3" s="1"/>
  <c r="T543" i="3"/>
  <c r="U544" i="3"/>
  <c r="T138" i="3"/>
  <c r="T140" i="3"/>
  <c r="T155" i="3"/>
  <c r="J159" i="3"/>
  <c r="R159" i="3"/>
  <c r="O164" i="3"/>
  <c r="T190" i="3"/>
  <c r="U190" i="3" s="1"/>
  <c r="T204" i="3"/>
  <c r="U204" i="3" s="1"/>
  <c r="R203" i="3"/>
  <c r="U291" i="3"/>
  <c r="J390" i="3"/>
  <c r="R390" i="3"/>
  <c r="R427" i="3" s="1"/>
  <c r="R431" i="3" s="1"/>
  <c r="T137" i="3"/>
  <c r="U137" i="3" s="1"/>
  <c r="T141" i="3"/>
  <c r="U141" i="3" s="1"/>
  <c r="T166" i="3"/>
  <c r="U166" i="3" s="1"/>
  <c r="T189" i="3"/>
  <c r="U365" i="3"/>
  <c r="G364" i="3"/>
  <c r="G154" i="3"/>
  <c r="H194" i="3"/>
  <c r="U303" i="3"/>
  <c r="G312" i="3"/>
  <c r="T364" i="3"/>
  <c r="K390" i="3"/>
  <c r="S390" i="3"/>
  <c r="U422" i="3"/>
  <c r="U421" i="3" s="1"/>
  <c r="T499" i="3"/>
  <c r="U530" i="3"/>
  <c r="U563" i="3"/>
  <c r="H153" i="3"/>
  <c r="J191" i="3"/>
  <c r="R191" i="3"/>
  <c r="T197" i="3"/>
  <c r="G288" i="3"/>
  <c r="T328" i="3"/>
  <c r="U370" i="3"/>
  <c r="L390" i="3"/>
  <c r="T425" i="3"/>
  <c r="U493" i="3"/>
  <c r="O601" i="3"/>
  <c r="O638" i="3" s="1"/>
  <c r="O642" i="3" s="1"/>
  <c r="U289" i="3"/>
  <c r="U295" i="3"/>
  <c r="U321" i="3"/>
  <c r="G332" i="3"/>
  <c r="U334" i="3"/>
  <c r="T370" i="3"/>
  <c r="U376" i="3"/>
  <c r="G375" i="3"/>
  <c r="U412" i="3"/>
  <c r="U520" i="3"/>
  <c r="U539" i="3"/>
  <c r="U560" i="3"/>
  <c r="L1058" i="3"/>
  <c r="L1060" i="3" s="1"/>
  <c r="L1064" i="3" s="1"/>
  <c r="U283" i="3"/>
  <c r="U282" i="3" s="1"/>
  <c r="U307" i="3"/>
  <c r="T586" i="3"/>
  <c r="U597" i="3"/>
  <c r="O390" i="3"/>
  <c r="O427" i="3" s="1"/>
  <c r="O431" i="3" s="1"/>
  <c r="T205" i="3"/>
  <c r="U205" i="3" s="1"/>
  <c r="O210" i="3"/>
  <c r="H390" i="3"/>
  <c r="P390" i="3"/>
  <c r="P427" i="3" s="1"/>
  <c r="P431" i="3" s="1"/>
  <c r="T375" i="3"/>
  <c r="G417" i="3"/>
  <c r="U419" i="3"/>
  <c r="U417" i="3" s="1"/>
  <c r="I425" i="3"/>
  <c r="Q425" i="3"/>
  <c r="S601" i="3"/>
  <c r="S638" i="3" s="1"/>
  <c r="S642" i="3" s="1"/>
  <c r="G189" i="3"/>
  <c r="U302" i="3"/>
  <c r="U339" i="3"/>
  <c r="I390" i="3"/>
  <c r="Q390" i="3"/>
  <c r="U381" i="3"/>
  <c r="G405" i="3"/>
  <c r="U407" i="3"/>
  <c r="U496" i="3"/>
  <c r="G499" i="3"/>
  <c r="U507" i="3"/>
  <c r="U533" i="3"/>
  <c r="T1054" i="3"/>
  <c r="U1056" i="3"/>
  <c r="U516" i="3"/>
  <c r="E523" i="3"/>
  <c r="E601" i="3" s="1"/>
  <c r="U527" i="3"/>
  <c r="U523" i="3" s="1"/>
  <c r="M534" i="3"/>
  <c r="M601" i="3" s="1"/>
  <c r="U545" i="3"/>
  <c r="U551" i="3"/>
  <c r="U567" i="3"/>
  <c r="U582" i="3"/>
  <c r="U581" i="3" s="1"/>
  <c r="G581" i="3"/>
  <c r="U624" i="3"/>
  <c r="U625" i="3"/>
  <c r="U705" i="3"/>
  <c r="T734" i="3"/>
  <c r="U749" i="3"/>
  <c r="U745" i="3" s="1"/>
  <c r="U750" i="3"/>
  <c r="U777" i="3"/>
  <c r="H812" i="3"/>
  <c r="H849" i="3" s="1"/>
  <c r="H853" i="3" s="1"/>
  <c r="P812" i="3"/>
  <c r="P849" i="3" s="1"/>
  <c r="P853" i="3" s="1"/>
  <c r="U803" i="3"/>
  <c r="N849" i="3"/>
  <c r="N853" i="3" s="1"/>
  <c r="T1047" i="3"/>
  <c r="U1047" i="3" s="1"/>
  <c r="U1048" i="3"/>
  <c r="T523" i="3"/>
  <c r="U531" i="3"/>
  <c r="T534" i="3"/>
  <c r="K601" i="3"/>
  <c r="L636" i="3"/>
  <c r="I812" i="3"/>
  <c r="Q812" i="3"/>
  <c r="U827" i="3"/>
  <c r="I847" i="3"/>
  <c r="Q847" i="3"/>
  <c r="T911" i="3"/>
  <c r="U911" i="3" s="1"/>
  <c r="M1023" i="3"/>
  <c r="M1060" i="3" s="1"/>
  <c r="M1064" i="3" s="1"/>
  <c r="P601" i="3"/>
  <c r="U786" i="3"/>
  <c r="J849" i="3"/>
  <c r="J853" i="3" s="1"/>
  <c r="H1060" i="3"/>
  <c r="H1064" i="3" s="1"/>
  <c r="G370" i="3"/>
  <c r="F601" i="3"/>
  <c r="U614" i="3"/>
  <c r="U613" i="3" s="1"/>
  <c r="G613" i="3"/>
  <c r="F636" i="3"/>
  <c r="K812" i="3"/>
  <c r="K849" i="3" s="1"/>
  <c r="K853" i="3" s="1"/>
  <c r="S812" i="3"/>
  <c r="S849" i="3" s="1"/>
  <c r="S853" i="3" s="1"/>
  <c r="O1023" i="3"/>
  <c r="O1060" i="3" s="1"/>
  <c r="O1064" i="3" s="1"/>
  <c r="T1038" i="3"/>
  <c r="U1038" i="3" s="1"/>
  <c r="G520" i="3"/>
  <c r="G539" i="3"/>
  <c r="U559" i="3"/>
  <c r="N601" i="3"/>
  <c r="N638" i="3" s="1"/>
  <c r="N642" i="3" s="1"/>
  <c r="U576" i="3"/>
  <c r="H601" i="3"/>
  <c r="H638" i="3" s="1"/>
  <c r="H642" i="3" s="1"/>
  <c r="R601" i="3"/>
  <c r="R638" i="3" s="1"/>
  <c r="R642" i="3" s="1"/>
  <c r="T636" i="3"/>
  <c r="L812" i="3"/>
  <c r="L849" i="3" s="1"/>
  <c r="L853" i="3" s="1"/>
  <c r="U798" i="3"/>
  <c r="U797" i="3" s="1"/>
  <c r="G797" i="3"/>
  <c r="J1060" i="3"/>
  <c r="J1064" i="3" s="1"/>
  <c r="R1060" i="3"/>
  <c r="R1064" i="3" s="1"/>
  <c r="U518" i="3"/>
  <c r="U547" i="3"/>
  <c r="U553" i="3"/>
  <c r="U577" i="3"/>
  <c r="U593" i="3"/>
  <c r="U717" i="3"/>
  <c r="U731" i="3"/>
  <c r="T754" i="3"/>
  <c r="M812" i="3"/>
  <c r="M849" i="3" s="1"/>
  <c r="M853" i="3" s="1"/>
  <c r="T847" i="3"/>
  <c r="T1035" i="3"/>
  <c r="U1035" i="3" s="1"/>
  <c r="U1036" i="3"/>
  <c r="G586" i="3"/>
  <c r="G734" i="3"/>
  <c r="G740" i="3"/>
  <c r="T1008" i="3"/>
  <c r="G625" i="3"/>
  <c r="G750" i="3"/>
  <c r="G786" i="3"/>
  <c r="G792" i="3"/>
  <c r="G632" i="3"/>
  <c r="U640" i="3"/>
  <c r="G710" i="3"/>
  <c r="G754" i="3"/>
  <c r="G827" i="3"/>
  <c r="G839" i="3"/>
  <c r="G847" i="3" s="1"/>
  <c r="T390" i="3" l="1"/>
  <c r="S427" i="3"/>
  <c r="S431" i="3" s="1"/>
  <c r="U173" i="3"/>
  <c r="U151" i="3"/>
  <c r="U176" i="3"/>
  <c r="J427" i="3"/>
  <c r="J431" i="3" s="1"/>
  <c r="U138" i="3"/>
  <c r="U156" i="3"/>
  <c r="U212" i="3"/>
  <c r="U125" i="3"/>
  <c r="K638" i="3"/>
  <c r="K642" i="3" s="1"/>
  <c r="E638" i="3"/>
  <c r="E642" i="3" s="1"/>
  <c r="U198" i="3"/>
  <c r="K214" i="3"/>
  <c r="P638" i="3"/>
  <c r="P642" i="3" s="1"/>
  <c r="M638" i="3"/>
  <c r="M642" i="3" s="1"/>
  <c r="U197" i="3"/>
  <c r="U211" i="3"/>
  <c r="U210" i="3" s="1"/>
  <c r="U170" i="3"/>
  <c r="U586" i="3"/>
  <c r="U155" i="3"/>
  <c r="U140" i="3"/>
  <c r="U133" i="3"/>
  <c r="U148" i="3"/>
  <c r="U142" i="3"/>
  <c r="U147" i="3"/>
  <c r="L638" i="3"/>
  <c r="L642" i="3" s="1"/>
  <c r="F638" i="3"/>
  <c r="F642" i="3" s="1"/>
  <c r="U499" i="3"/>
  <c r="M214" i="3"/>
  <c r="T71" i="3"/>
  <c r="U318" i="3"/>
  <c r="U189" i="3"/>
  <c r="H427" i="3"/>
  <c r="H431" i="3" s="1"/>
  <c r="T107" i="3"/>
  <c r="U149" i="3"/>
  <c r="U158" i="3"/>
  <c r="U405" i="3"/>
  <c r="U425" i="3" s="1"/>
  <c r="U171" i="3"/>
  <c r="U364" i="3"/>
  <c r="T206" i="3"/>
  <c r="U146" i="3"/>
  <c r="U98" i="3"/>
  <c r="F214" i="3"/>
  <c r="G194" i="3"/>
  <c r="G214" i="3" s="1"/>
  <c r="U126" i="3"/>
  <c r="L214" i="3"/>
  <c r="Q1060" i="3"/>
  <c r="Q1064" i="3" s="1"/>
  <c r="U754" i="3"/>
  <c r="Q214" i="3"/>
  <c r="O214" i="3"/>
  <c r="R214" i="3"/>
  <c r="T812" i="3"/>
  <c r="N214" i="3"/>
  <c r="U710" i="3"/>
  <c r="U704" i="3"/>
  <c r="U812" i="3" s="1"/>
  <c r="U849" i="3" s="1"/>
  <c r="U853" i="3" s="1"/>
  <c r="G164" i="3"/>
  <c r="S214" i="3"/>
  <c r="J214" i="3"/>
  <c r="T210" i="3"/>
  <c r="U207" i="3"/>
  <c r="U206" i="3" s="1"/>
  <c r="F179" i="3"/>
  <c r="N179" i="3"/>
  <c r="O179" i="3"/>
  <c r="S179" i="3"/>
  <c r="T159" i="3"/>
  <c r="P179" i="3"/>
  <c r="P216" i="3" s="1"/>
  <c r="P220" i="3" s="1"/>
  <c r="M179" i="3"/>
  <c r="L179" i="3"/>
  <c r="R179" i="3"/>
  <c r="E179" i="3"/>
  <c r="E216" i="3" s="1"/>
  <c r="E220" i="3" s="1"/>
  <c r="U72" i="3"/>
  <c r="U71" i="3" s="1"/>
  <c r="G425" i="3"/>
  <c r="U332" i="3"/>
  <c r="H179" i="3"/>
  <c r="T101" i="3"/>
  <c r="U636" i="3"/>
  <c r="K179" i="3"/>
  <c r="K216" i="3" s="1"/>
  <c r="K220" i="3" s="1"/>
  <c r="I849" i="3"/>
  <c r="I853" i="3" s="1"/>
  <c r="T1058" i="3"/>
  <c r="U1054" i="3"/>
  <c r="Q427" i="3"/>
  <c r="Q431" i="3" s="1"/>
  <c r="T203" i="3"/>
  <c r="I179" i="3"/>
  <c r="I216" i="3" s="1"/>
  <c r="I220" i="3" s="1"/>
  <c r="T121" i="3"/>
  <c r="T194" i="3"/>
  <c r="U575" i="3"/>
  <c r="I427" i="3"/>
  <c r="I431" i="3" s="1"/>
  <c r="T601" i="3"/>
  <c r="T638" i="3" s="1"/>
  <c r="T642" i="3" s="1"/>
  <c r="T117" i="3"/>
  <c r="U118" i="3"/>
  <c r="U117" i="3" s="1"/>
  <c r="T427" i="3"/>
  <c r="T431" i="3" s="1"/>
  <c r="U529" i="3"/>
  <c r="T191" i="3"/>
  <c r="U192" i="3"/>
  <c r="U191" i="3" s="1"/>
  <c r="T98" i="3"/>
  <c r="T1023" i="3"/>
  <c r="U1023" i="3" s="1"/>
  <c r="U1008" i="3"/>
  <c r="T849" i="3"/>
  <c r="T853" i="3" s="1"/>
  <c r="G812" i="3"/>
  <c r="G849" i="3" s="1"/>
  <c r="G853" i="3" s="1"/>
  <c r="U194" i="3"/>
  <c r="H214" i="3"/>
  <c r="U75" i="3"/>
  <c r="U74" i="3" s="1"/>
  <c r="T74" i="3"/>
  <c r="U288" i="3"/>
  <c r="U543" i="3"/>
  <c r="U108" i="3"/>
  <c r="U107" i="3" s="1"/>
  <c r="U113" i="3"/>
  <c r="U112" i="3" s="1"/>
  <c r="T112" i="3"/>
  <c r="U101" i="3"/>
  <c r="G390" i="3"/>
  <c r="U203" i="3"/>
  <c r="G121" i="3"/>
  <c r="G636" i="3"/>
  <c r="G601" i="3"/>
  <c r="U375" i="3"/>
  <c r="G153" i="3"/>
  <c r="U154" i="3"/>
  <c r="T164" i="3"/>
  <c r="U78" i="3"/>
  <c r="U77" i="3" s="1"/>
  <c r="T77" i="3"/>
  <c r="Q849" i="3"/>
  <c r="Q853" i="3" s="1"/>
  <c r="U160" i="3"/>
  <c r="U159" i="3" s="1"/>
  <c r="T153" i="3"/>
  <c r="J179" i="3"/>
  <c r="Q179" i="3"/>
  <c r="G427" i="3" l="1"/>
  <c r="G431" i="3" s="1"/>
  <c r="O216" i="3"/>
  <c r="O220" i="3" s="1"/>
  <c r="F216" i="3"/>
  <c r="F220" i="3" s="1"/>
  <c r="U164" i="3"/>
  <c r="U601" i="3"/>
  <c r="U638" i="3" s="1"/>
  <c r="U642" i="3" s="1"/>
  <c r="U121" i="3"/>
  <c r="M216" i="3"/>
  <c r="M220" i="3" s="1"/>
  <c r="U153" i="3"/>
  <c r="N216" i="3"/>
  <c r="N220" i="3" s="1"/>
  <c r="L216" i="3"/>
  <c r="L220" i="3" s="1"/>
  <c r="S216" i="3"/>
  <c r="S220" i="3" s="1"/>
  <c r="Q216" i="3"/>
  <c r="Q220" i="3" s="1"/>
  <c r="R216" i="3"/>
  <c r="R220" i="3" s="1"/>
  <c r="T214" i="3"/>
  <c r="J216" i="3"/>
  <c r="J220" i="3" s="1"/>
  <c r="H216" i="3"/>
  <c r="H220" i="3" s="1"/>
  <c r="T179" i="3"/>
  <c r="G638" i="3"/>
  <c r="G642" i="3" s="1"/>
  <c r="G179" i="3"/>
  <c r="G216" i="3" s="1"/>
  <c r="G220" i="3" s="1"/>
  <c r="U390" i="3"/>
  <c r="U427" i="3" s="1"/>
  <c r="U431" i="3" s="1"/>
  <c r="U1058" i="3"/>
  <c r="U1060" i="3" s="1"/>
  <c r="U1064" i="3" s="1"/>
  <c r="T1060" i="3"/>
  <c r="T1064" i="3" s="1"/>
  <c r="U214" i="3"/>
  <c r="U179" i="3" l="1"/>
  <c r="U216" i="3" s="1"/>
  <c r="U220" i="3" s="1"/>
  <c r="T216" i="3"/>
  <c r="T220" i="3" s="1"/>
  <c r="Z73" i="2" l="1"/>
  <c r="Z75" i="2"/>
  <c r="X73" i="2"/>
  <c r="Z69" i="2"/>
  <c r="Z68" i="2"/>
  <c r="Z66" i="2"/>
  <c r="X66" i="2"/>
  <c r="V66" i="2"/>
  <c r="L66" i="2"/>
  <c r="J74" i="2"/>
  <c r="K74" i="2"/>
  <c r="F67" i="2"/>
  <c r="H74" i="2" s="1"/>
  <c r="F69" i="2"/>
  <c r="F76" i="2" s="1"/>
  <c r="Z1662" i="1"/>
  <c r="Z1666" i="1"/>
  <c r="Z1665" i="1"/>
  <c r="Z1663" i="1"/>
  <c r="Z1660" i="1"/>
  <c r="Z1659" i="1"/>
  <c r="Z1658" i="1"/>
  <c r="Z1657" i="1"/>
  <c r="Z1656" i="1"/>
  <c r="Z1655" i="1"/>
  <c r="Z1654" i="1"/>
  <c r="Z1653" i="1"/>
  <c r="Z1651" i="1"/>
  <c r="Z1650" i="1"/>
  <c r="Z1648" i="1"/>
  <c r="Z1647" i="1"/>
  <c r="H69" i="2" l="1"/>
  <c r="W1672" i="1"/>
  <c r="Z1668" i="1"/>
  <c r="Y1668" i="1"/>
  <c r="Y1672" i="1" s="1"/>
  <c r="W1668" i="1"/>
  <c r="Z1664" i="1"/>
  <c r="Y1664" i="1"/>
  <c r="W1664" i="1"/>
  <c r="Z1661" i="1"/>
  <c r="Y1661" i="1"/>
  <c r="W1661" i="1"/>
  <c r="Z1652" i="1"/>
  <c r="Y1652" i="1"/>
  <c r="W1652" i="1"/>
  <c r="Z1649" i="1"/>
  <c r="Y1649" i="1"/>
  <c r="W1649" i="1"/>
  <c r="Y1622" i="1"/>
  <c r="Y1637" i="1" s="1"/>
  <c r="W1622" i="1"/>
  <c r="W1637" i="1" s="1"/>
  <c r="Y1617" i="1"/>
  <c r="W1617" i="1"/>
  <c r="Y1611" i="1"/>
  <c r="W1611" i="1"/>
  <c r="Y1579" i="1"/>
  <c r="W1579" i="1"/>
  <c r="Y1575" i="1"/>
  <c r="W1575" i="1"/>
  <c r="Y1570" i="1"/>
  <c r="W1570" i="1"/>
  <c r="Y1565" i="1"/>
  <c r="W1565" i="1"/>
  <c r="Y1559" i="1"/>
  <c r="W1559" i="1"/>
  <c r="Y1556" i="1"/>
  <c r="W1556" i="1"/>
  <c r="Y1535" i="1"/>
  <c r="W1535" i="1"/>
  <c r="Y1532" i="1"/>
  <c r="W1532" i="1"/>
  <c r="Y1529" i="1"/>
  <c r="W1529" i="1"/>
  <c r="V1670" i="1"/>
  <c r="V1669" i="1"/>
  <c r="V1668" i="1" s="1"/>
  <c r="V1667" i="1"/>
  <c r="V1666" i="1"/>
  <c r="V1665" i="1"/>
  <c r="V1663" i="1"/>
  <c r="V1662" i="1"/>
  <c r="V1661" i="1" s="1"/>
  <c r="V1660" i="1"/>
  <c r="V1659" i="1"/>
  <c r="V1658" i="1"/>
  <c r="V1657" i="1"/>
  <c r="V1656" i="1"/>
  <c r="V1655" i="1"/>
  <c r="V1654" i="1"/>
  <c r="V1653" i="1"/>
  <c r="V1652" i="1" s="1"/>
  <c r="V1651" i="1"/>
  <c r="V1650" i="1"/>
  <c r="V1649" i="1" s="1"/>
  <c r="V1648" i="1"/>
  <c r="V1647" i="1"/>
  <c r="V1635" i="1"/>
  <c r="V1634" i="1"/>
  <c r="V1633" i="1"/>
  <c r="V1632" i="1"/>
  <c r="V1631" i="1"/>
  <c r="V1630" i="1"/>
  <c r="V1629" i="1"/>
  <c r="V1628" i="1"/>
  <c r="V1622" i="1" s="1"/>
  <c r="V1627" i="1"/>
  <c r="V1626" i="1"/>
  <c r="V1625" i="1"/>
  <c r="V1624" i="1"/>
  <c r="V1623" i="1"/>
  <c r="V1621" i="1"/>
  <c r="V1620" i="1"/>
  <c r="V1619" i="1"/>
  <c r="V1618" i="1"/>
  <c r="V1616" i="1"/>
  <c r="V1615" i="1"/>
  <c r="V1614" i="1"/>
  <c r="V1613" i="1"/>
  <c r="V1612" i="1"/>
  <c r="V1610" i="1"/>
  <c r="V1609" i="1"/>
  <c r="V1608" i="1"/>
  <c r="V1607" i="1"/>
  <c r="V1606" i="1"/>
  <c r="V1605" i="1"/>
  <c r="V1604" i="1"/>
  <c r="V1603" i="1"/>
  <c r="V1602" i="1"/>
  <c r="V1601" i="1"/>
  <c r="V1600" i="1"/>
  <c r="V1599" i="1"/>
  <c r="V1598" i="1"/>
  <c r="V1597" i="1"/>
  <c r="V1596" i="1"/>
  <c r="V1595" i="1"/>
  <c r="V1594" i="1"/>
  <c r="V1593" i="1"/>
  <c r="V1592" i="1"/>
  <c r="V1591" i="1"/>
  <c r="V1590" i="1"/>
  <c r="V1589" i="1"/>
  <c r="V1588" i="1"/>
  <c r="V1587" i="1"/>
  <c r="V1579" i="1" s="1"/>
  <c r="V1586" i="1"/>
  <c r="V1585" i="1"/>
  <c r="V1584" i="1"/>
  <c r="V1583" i="1"/>
  <c r="V1582" i="1"/>
  <c r="V1581" i="1"/>
  <c r="V1580" i="1"/>
  <c r="V1578" i="1"/>
  <c r="V1577" i="1"/>
  <c r="V1576" i="1"/>
  <c r="V1572" i="1"/>
  <c r="V1569" i="1"/>
  <c r="V1574" i="1"/>
  <c r="V1573" i="1"/>
  <c r="V1571" i="1"/>
  <c r="V1568" i="1"/>
  <c r="V1567" i="1"/>
  <c r="V1566" i="1"/>
  <c r="V1564" i="1"/>
  <c r="V1563" i="1"/>
  <c r="V1562" i="1"/>
  <c r="V1561" i="1"/>
  <c r="V1560" i="1"/>
  <c r="V1558" i="1"/>
  <c r="V1557" i="1"/>
  <c r="V1555" i="1"/>
  <c r="V1554" i="1"/>
  <c r="V1553" i="1"/>
  <c r="V1552" i="1"/>
  <c r="V1551" i="1"/>
  <c r="V1550" i="1"/>
  <c r="V1549" i="1"/>
  <c r="V1548" i="1"/>
  <c r="V1547" i="1"/>
  <c r="V1546" i="1"/>
  <c r="V1545" i="1"/>
  <c r="V1544" i="1"/>
  <c r="V1543" i="1"/>
  <c r="V1542" i="1"/>
  <c r="V1541" i="1"/>
  <c r="V1540" i="1"/>
  <c r="V1535" i="1" s="1"/>
  <c r="V1539" i="1"/>
  <c r="V1538" i="1"/>
  <c r="V1537" i="1"/>
  <c r="V1536" i="1"/>
  <c r="V1534" i="1"/>
  <c r="V1533" i="1"/>
  <c r="V1531" i="1"/>
  <c r="V1530" i="1"/>
  <c r="Q1670" i="1"/>
  <c r="Q1669" i="1"/>
  <c r="Q1667" i="1"/>
  <c r="Q1666" i="1"/>
  <c r="Q1665" i="1"/>
  <c r="Q1663" i="1"/>
  <c r="Q1662" i="1"/>
  <c r="Q1660" i="1"/>
  <c r="Q1659" i="1"/>
  <c r="Q1658" i="1"/>
  <c r="Q1657" i="1"/>
  <c r="Q1656" i="1"/>
  <c r="Q1655" i="1"/>
  <c r="Q1654" i="1"/>
  <c r="Q1653" i="1"/>
  <c r="Q1652" i="1" s="1"/>
  <c r="Q1651" i="1"/>
  <c r="Q1650" i="1"/>
  <c r="Q1648" i="1"/>
  <c r="Q1647" i="1"/>
  <c r="Q1635" i="1"/>
  <c r="Z1635" i="1" s="1"/>
  <c r="Q1530" i="1"/>
  <c r="Z1530" i="1" s="1"/>
  <c r="L1669" i="1"/>
  <c r="H1669" i="1"/>
  <c r="H1658" i="1"/>
  <c r="L1658" i="1" s="1"/>
  <c r="X1658" i="1" s="1"/>
  <c r="H1657" i="1"/>
  <c r="L1657" i="1" s="1"/>
  <c r="X1657" i="1" s="1"/>
  <c r="L1628" i="1"/>
  <c r="L1610" i="1"/>
  <c r="L1603" i="1"/>
  <c r="L1602" i="1"/>
  <c r="L1595" i="1"/>
  <c r="L1594" i="1"/>
  <c r="L1587" i="1"/>
  <c r="H1579" i="1"/>
  <c r="L1555" i="1"/>
  <c r="L1548" i="1"/>
  <c r="L1547" i="1"/>
  <c r="L1540" i="1"/>
  <c r="L1539" i="1"/>
  <c r="F1647" i="1"/>
  <c r="G1647" i="1" s="1"/>
  <c r="F1670" i="1"/>
  <c r="H1670" i="1" s="1"/>
  <c r="F1669" i="1"/>
  <c r="G1669" i="1" s="1"/>
  <c r="F1667" i="1"/>
  <c r="G1667" i="1" s="1"/>
  <c r="F1666" i="1"/>
  <c r="G1666" i="1" s="1"/>
  <c r="F1665" i="1"/>
  <c r="G1665" i="1" s="1"/>
  <c r="F1663" i="1"/>
  <c r="G1663" i="1" s="1"/>
  <c r="F1662" i="1"/>
  <c r="F1661" i="1" s="1"/>
  <c r="F1660" i="1"/>
  <c r="G1660" i="1" s="1"/>
  <c r="F1659" i="1"/>
  <c r="G1659" i="1" s="1"/>
  <c r="F1658" i="1"/>
  <c r="G1658" i="1" s="1"/>
  <c r="F1657" i="1"/>
  <c r="G1657" i="1" s="1"/>
  <c r="F1656" i="1"/>
  <c r="G1656" i="1" s="1"/>
  <c r="F1655" i="1"/>
  <c r="G1655" i="1" s="1"/>
  <c r="F1654" i="1"/>
  <c r="G1654" i="1" s="1"/>
  <c r="F1653" i="1"/>
  <c r="H1653" i="1" s="1"/>
  <c r="F1651" i="1"/>
  <c r="G1651" i="1" s="1"/>
  <c r="F1650" i="1"/>
  <c r="G1650" i="1" s="1"/>
  <c r="G1649" i="1" s="1"/>
  <c r="F1648" i="1"/>
  <c r="G1648" i="1" s="1"/>
  <c r="S1672" i="1"/>
  <c r="K1672" i="1"/>
  <c r="U1668" i="1"/>
  <c r="T1668" i="1"/>
  <c r="S1668" i="1"/>
  <c r="R1668" i="1"/>
  <c r="R1672" i="1" s="1"/>
  <c r="Q1668" i="1"/>
  <c r="P1668" i="1"/>
  <c r="O1668" i="1"/>
  <c r="N1668" i="1"/>
  <c r="M1668" i="1"/>
  <c r="K1668" i="1"/>
  <c r="J1668" i="1"/>
  <c r="I1668" i="1"/>
  <c r="F1668" i="1"/>
  <c r="V1664" i="1"/>
  <c r="U1664" i="1"/>
  <c r="T1664" i="1"/>
  <c r="S1664" i="1"/>
  <c r="R1664" i="1"/>
  <c r="Q1664" i="1"/>
  <c r="P1664" i="1"/>
  <c r="O1664" i="1"/>
  <c r="O1672" i="1" s="1"/>
  <c r="N1664" i="1"/>
  <c r="M1664" i="1"/>
  <c r="K1664" i="1"/>
  <c r="J1664" i="1"/>
  <c r="I1664" i="1"/>
  <c r="F1664" i="1"/>
  <c r="U1661" i="1"/>
  <c r="T1661" i="1"/>
  <c r="S1661" i="1"/>
  <c r="R1661" i="1"/>
  <c r="Q1661" i="1"/>
  <c r="P1661" i="1"/>
  <c r="O1661" i="1"/>
  <c r="N1661" i="1"/>
  <c r="M1661" i="1"/>
  <c r="K1661" i="1"/>
  <c r="J1661" i="1"/>
  <c r="I1661" i="1"/>
  <c r="U1652" i="1"/>
  <c r="T1652" i="1"/>
  <c r="S1652" i="1"/>
  <c r="R1652" i="1"/>
  <c r="P1652" i="1"/>
  <c r="O1652" i="1"/>
  <c r="N1652" i="1"/>
  <c r="M1652" i="1"/>
  <c r="K1652" i="1"/>
  <c r="J1652" i="1"/>
  <c r="I1652" i="1"/>
  <c r="T1649" i="1"/>
  <c r="U1649" i="1"/>
  <c r="Q1649" i="1"/>
  <c r="O1649" i="1"/>
  <c r="M1649" i="1"/>
  <c r="I1649" i="1"/>
  <c r="S1649" i="1"/>
  <c r="R1649" i="1"/>
  <c r="P1649" i="1"/>
  <c r="N1649" i="1"/>
  <c r="K1649" i="1"/>
  <c r="J1649" i="1"/>
  <c r="E1674" i="1"/>
  <c r="E1672" i="1"/>
  <c r="E1664" i="1"/>
  <c r="E1652" i="1"/>
  <c r="E1649" i="1"/>
  <c r="L1635" i="1"/>
  <c r="L1634" i="1"/>
  <c r="L1633" i="1"/>
  <c r="L1632" i="1"/>
  <c r="L1631" i="1"/>
  <c r="L1630" i="1"/>
  <c r="L1629" i="1"/>
  <c r="L1627" i="1"/>
  <c r="L1626" i="1"/>
  <c r="L1625" i="1"/>
  <c r="L1624" i="1"/>
  <c r="L1623" i="1"/>
  <c r="L1620" i="1"/>
  <c r="L1619" i="1"/>
  <c r="L1618" i="1"/>
  <c r="L1616" i="1"/>
  <c r="L1615" i="1"/>
  <c r="L1614" i="1"/>
  <c r="L1613" i="1"/>
  <c r="L1612" i="1"/>
  <c r="L1609" i="1"/>
  <c r="L1608" i="1"/>
  <c r="L1607" i="1"/>
  <c r="L1606" i="1"/>
  <c r="L1605" i="1"/>
  <c r="L1604" i="1"/>
  <c r="L1601" i="1"/>
  <c r="L1600" i="1"/>
  <c r="L1599" i="1"/>
  <c r="L1598" i="1"/>
  <c r="L1597" i="1"/>
  <c r="L1596" i="1"/>
  <c r="L1593" i="1"/>
  <c r="L1592" i="1"/>
  <c r="L1591" i="1"/>
  <c r="L1590" i="1"/>
  <c r="L1589" i="1"/>
  <c r="L1588" i="1"/>
  <c r="L1585" i="1"/>
  <c r="L1584" i="1"/>
  <c r="L1583" i="1"/>
  <c r="L1582" i="1"/>
  <c r="L1581" i="1"/>
  <c r="L1580" i="1"/>
  <c r="L1578" i="1"/>
  <c r="L1577" i="1"/>
  <c r="L1576" i="1"/>
  <c r="L1574" i="1"/>
  <c r="L1573" i="1"/>
  <c r="L1572" i="1"/>
  <c r="L1571" i="1"/>
  <c r="L1568" i="1"/>
  <c r="L1567" i="1"/>
  <c r="L1566" i="1"/>
  <c r="L1564" i="1"/>
  <c r="L1563" i="1"/>
  <c r="L1562" i="1"/>
  <c r="L1561" i="1"/>
  <c r="L1560" i="1"/>
  <c r="L1558" i="1"/>
  <c r="L1557" i="1"/>
  <c r="L1554" i="1"/>
  <c r="L1553" i="1"/>
  <c r="L1552" i="1"/>
  <c r="L1551" i="1"/>
  <c r="L1550" i="1"/>
  <c r="L1549" i="1"/>
  <c r="L1546" i="1"/>
  <c r="L1545" i="1"/>
  <c r="L1544" i="1"/>
  <c r="L1543" i="1"/>
  <c r="L1542" i="1"/>
  <c r="L1541" i="1"/>
  <c r="L1538" i="1"/>
  <c r="L1537" i="1"/>
  <c r="L1536" i="1"/>
  <c r="L1534" i="1"/>
  <c r="L1533" i="1"/>
  <c r="L1531" i="1"/>
  <c r="L1530" i="1"/>
  <c r="F1635" i="1"/>
  <c r="G1635" i="1" s="1"/>
  <c r="F1634" i="1"/>
  <c r="G1634" i="1" s="1"/>
  <c r="F1633" i="1"/>
  <c r="G1633" i="1" s="1"/>
  <c r="F1632" i="1"/>
  <c r="G1632" i="1" s="1"/>
  <c r="F1631" i="1"/>
  <c r="G1631" i="1" s="1"/>
  <c r="F1630" i="1"/>
  <c r="G1630" i="1" s="1"/>
  <c r="F1629" i="1"/>
  <c r="G1629" i="1" s="1"/>
  <c r="F1628" i="1"/>
  <c r="G1628" i="1" s="1"/>
  <c r="F1627" i="1"/>
  <c r="G1627" i="1" s="1"/>
  <c r="F1626" i="1"/>
  <c r="G1626" i="1" s="1"/>
  <c r="F1625" i="1"/>
  <c r="G1625" i="1" s="1"/>
  <c r="F1624" i="1"/>
  <c r="G1624" i="1" s="1"/>
  <c r="F1623" i="1"/>
  <c r="G1623" i="1" s="1"/>
  <c r="F1620" i="1"/>
  <c r="G1620" i="1" s="1"/>
  <c r="F1619" i="1"/>
  <c r="G1619" i="1" s="1"/>
  <c r="F1618" i="1"/>
  <c r="G1618" i="1" s="1"/>
  <c r="F1616" i="1"/>
  <c r="G1616" i="1" s="1"/>
  <c r="F1615" i="1"/>
  <c r="G1615" i="1" s="1"/>
  <c r="F1614" i="1"/>
  <c r="G1614" i="1" s="1"/>
  <c r="F1613" i="1"/>
  <c r="G1613" i="1" s="1"/>
  <c r="F1612" i="1"/>
  <c r="G1612" i="1" s="1"/>
  <c r="G1611" i="1" s="1"/>
  <c r="F1610" i="1"/>
  <c r="G1610" i="1" s="1"/>
  <c r="F1609" i="1"/>
  <c r="G1609" i="1" s="1"/>
  <c r="F1608" i="1"/>
  <c r="G1608" i="1" s="1"/>
  <c r="F1607" i="1"/>
  <c r="G1607" i="1" s="1"/>
  <c r="F1606" i="1"/>
  <c r="G1606" i="1" s="1"/>
  <c r="F1605" i="1"/>
  <c r="G1605" i="1" s="1"/>
  <c r="F1604" i="1"/>
  <c r="G1604" i="1" s="1"/>
  <c r="F1603" i="1"/>
  <c r="G1603" i="1" s="1"/>
  <c r="F1602" i="1"/>
  <c r="G1602" i="1" s="1"/>
  <c r="F1601" i="1"/>
  <c r="G1601" i="1" s="1"/>
  <c r="F1600" i="1"/>
  <c r="G1600" i="1" s="1"/>
  <c r="F1599" i="1"/>
  <c r="G1599" i="1" s="1"/>
  <c r="F1598" i="1"/>
  <c r="G1598" i="1" s="1"/>
  <c r="G1597" i="1"/>
  <c r="F1597" i="1"/>
  <c r="F1596" i="1"/>
  <c r="G1596" i="1" s="1"/>
  <c r="G1595" i="1"/>
  <c r="F1595" i="1"/>
  <c r="F1594" i="1"/>
  <c r="G1594" i="1" s="1"/>
  <c r="G1593" i="1"/>
  <c r="F1593" i="1"/>
  <c r="F1592" i="1"/>
  <c r="G1592" i="1" s="1"/>
  <c r="F1591" i="1"/>
  <c r="G1591" i="1" s="1"/>
  <c r="F1590" i="1"/>
  <c r="G1590" i="1" s="1"/>
  <c r="F1589" i="1"/>
  <c r="G1589" i="1" s="1"/>
  <c r="F1588" i="1"/>
  <c r="G1588" i="1" s="1"/>
  <c r="F1587" i="1"/>
  <c r="G1587" i="1" s="1"/>
  <c r="F1586" i="1"/>
  <c r="G1586" i="1" s="1"/>
  <c r="F1585" i="1"/>
  <c r="G1585" i="1" s="1"/>
  <c r="F1584" i="1"/>
  <c r="G1584" i="1" s="1"/>
  <c r="F1583" i="1"/>
  <c r="G1583" i="1" s="1"/>
  <c r="F1582" i="1"/>
  <c r="G1582" i="1" s="1"/>
  <c r="G1581" i="1"/>
  <c r="F1581" i="1"/>
  <c r="F1580" i="1"/>
  <c r="G1580" i="1" s="1"/>
  <c r="F1578" i="1"/>
  <c r="G1578" i="1" s="1"/>
  <c r="F1577" i="1"/>
  <c r="G1577" i="1" s="1"/>
  <c r="F1576" i="1"/>
  <c r="G1576" i="1" s="1"/>
  <c r="F1574" i="1"/>
  <c r="G1574" i="1" s="1"/>
  <c r="F1573" i="1"/>
  <c r="G1573" i="1" s="1"/>
  <c r="F1572" i="1"/>
  <c r="G1572" i="1" s="1"/>
  <c r="F1571" i="1"/>
  <c r="F1570" i="1" s="1"/>
  <c r="F1567" i="1"/>
  <c r="G1567" i="1" s="1"/>
  <c r="F1566" i="1"/>
  <c r="G1566" i="1" s="1"/>
  <c r="G1565" i="1" s="1"/>
  <c r="F1564" i="1"/>
  <c r="G1564" i="1" s="1"/>
  <c r="F1563" i="1"/>
  <c r="G1563" i="1" s="1"/>
  <c r="F1562" i="1"/>
  <c r="G1562" i="1" s="1"/>
  <c r="F1561" i="1"/>
  <c r="F1559" i="1" s="1"/>
  <c r="F1560" i="1"/>
  <c r="G1560" i="1" s="1"/>
  <c r="F1558" i="1"/>
  <c r="G1558" i="1" s="1"/>
  <c r="F1557" i="1"/>
  <c r="G1557" i="1" s="1"/>
  <c r="F1555" i="1"/>
  <c r="G1555" i="1" s="1"/>
  <c r="F1554" i="1"/>
  <c r="G1554" i="1" s="1"/>
  <c r="F1553" i="1"/>
  <c r="G1553" i="1" s="1"/>
  <c r="F1552" i="1"/>
  <c r="G1552" i="1" s="1"/>
  <c r="F1551" i="1"/>
  <c r="G1551" i="1" s="1"/>
  <c r="F1550" i="1"/>
  <c r="G1550" i="1" s="1"/>
  <c r="F1549" i="1"/>
  <c r="G1549" i="1" s="1"/>
  <c r="F1548" i="1"/>
  <c r="G1548" i="1" s="1"/>
  <c r="F1547" i="1"/>
  <c r="G1547" i="1" s="1"/>
  <c r="F1546" i="1"/>
  <c r="G1546" i="1" s="1"/>
  <c r="F1545" i="1"/>
  <c r="G1545" i="1" s="1"/>
  <c r="F1544" i="1"/>
  <c r="G1544" i="1" s="1"/>
  <c r="F1543" i="1"/>
  <c r="G1543" i="1" s="1"/>
  <c r="F1542" i="1"/>
  <c r="G1542" i="1" s="1"/>
  <c r="F1541" i="1"/>
  <c r="G1541" i="1" s="1"/>
  <c r="F1540" i="1"/>
  <c r="G1540" i="1" s="1"/>
  <c r="F1539" i="1"/>
  <c r="G1539" i="1" s="1"/>
  <c r="F1538" i="1"/>
  <c r="G1538" i="1" s="1"/>
  <c r="F1537" i="1"/>
  <c r="G1537" i="1" s="1"/>
  <c r="F1536" i="1"/>
  <c r="G1536" i="1" s="1"/>
  <c r="F1534" i="1"/>
  <c r="G1534" i="1" s="1"/>
  <c r="F1533" i="1"/>
  <c r="G1533" i="1" s="1"/>
  <c r="F1531" i="1"/>
  <c r="G1531" i="1" s="1"/>
  <c r="F1530" i="1"/>
  <c r="G1530" i="1" s="1"/>
  <c r="E1529" i="1"/>
  <c r="E1668" i="1"/>
  <c r="E1661" i="1"/>
  <c r="K1622" i="1"/>
  <c r="J1622" i="1"/>
  <c r="J1637" i="1" s="1"/>
  <c r="I1622" i="1"/>
  <c r="I1637" i="1" s="1"/>
  <c r="E1622" i="1"/>
  <c r="E1637" i="1" s="1"/>
  <c r="E1848" i="1" s="1"/>
  <c r="K1617" i="1"/>
  <c r="J1617" i="1"/>
  <c r="I1617" i="1"/>
  <c r="H1617" i="1"/>
  <c r="F1617" i="1"/>
  <c r="E1617" i="1"/>
  <c r="K1611" i="1"/>
  <c r="J1611" i="1"/>
  <c r="I1611" i="1"/>
  <c r="H1611" i="1"/>
  <c r="E1611" i="1"/>
  <c r="K1579" i="1"/>
  <c r="J1579" i="1"/>
  <c r="I1579" i="1"/>
  <c r="E1579" i="1"/>
  <c r="K1575" i="1"/>
  <c r="J1575" i="1"/>
  <c r="I1575" i="1"/>
  <c r="H1575" i="1"/>
  <c r="E1575" i="1"/>
  <c r="K1570" i="1"/>
  <c r="J1570" i="1"/>
  <c r="I1570" i="1"/>
  <c r="H1570" i="1"/>
  <c r="E1570" i="1"/>
  <c r="K1565" i="1"/>
  <c r="J1565" i="1"/>
  <c r="I1565" i="1"/>
  <c r="H1565" i="1"/>
  <c r="E1565" i="1"/>
  <c r="K1559" i="1"/>
  <c r="J1559" i="1"/>
  <c r="I1559" i="1"/>
  <c r="H1559" i="1"/>
  <c r="E1559" i="1"/>
  <c r="K1556" i="1"/>
  <c r="J1556" i="1"/>
  <c r="I1556" i="1"/>
  <c r="H1556" i="1"/>
  <c r="F1556" i="1"/>
  <c r="E1556" i="1"/>
  <c r="K1535" i="1"/>
  <c r="J1535" i="1"/>
  <c r="I1535" i="1"/>
  <c r="E1535" i="1"/>
  <c r="K1532" i="1"/>
  <c r="J1532" i="1"/>
  <c r="I1532" i="1"/>
  <c r="H1532" i="1"/>
  <c r="E1532" i="1"/>
  <c r="K1529" i="1"/>
  <c r="J1529" i="1"/>
  <c r="I1529" i="1"/>
  <c r="H1529" i="1"/>
  <c r="M1529" i="1"/>
  <c r="Q93" i="2"/>
  <c r="Y83" i="2"/>
  <c r="W83" i="2"/>
  <c r="U83" i="2"/>
  <c r="T83" i="2"/>
  <c r="S83" i="2"/>
  <c r="R83" i="2"/>
  <c r="Z82" i="2"/>
  <c r="Y82" i="2"/>
  <c r="W82" i="2"/>
  <c r="U82" i="2"/>
  <c r="T82" i="2"/>
  <c r="S82" i="2"/>
  <c r="R82" i="2"/>
  <c r="P82" i="2"/>
  <c r="O82" i="2"/>
  <c r="N82" i="2"/>
  <c r="M82" i="2"/>
  <c r="K82" i="2"/>
  <c r="J82" i="2"/>
  <c r="I82" i="2"/>
  <c r="H82" i="2"/>
  <c r="F82" i="2"/>
  <c r="E82" i="2"/>
  <c r="Y81" i="2"/>
  <c r="W81" i="2"/>
  <c r="U81" i="2"/>
  <c r="T81" i="2"/>
  <c r="S81" i="2"/>
  <c r="R81" i="2"/>
  <c r="Z80" i="2"/>
  <c r="Y80" i="2"/>
  <c r="W80" i="2"/>
  <c r="U80" i="2"/>
  <c r="T80" i="2"/>
  <c r="S80" i="2"/>
  <c r="R80" i="2"/>
  <c r="P80" i="2"/>
  <c r="O80" i="2"/>
  <c r="N80" i="2"/>
  <c r="M80" i="2"/>
  <c r="K80" i="2"/>
  <c r="J80" i="2"/>
  <c r="I80" i="2"/>
  <c r="H80" i="2"/>
  <c r="F80" i="2"/>
  <c r="E80" i="2"/>
  <c r="Y79" i="2"/>
  <c r="W79" i="2"/>
  <c r="V76" i="2"/>
  <c r="O76" i="2"/>
  <c r="K76" i="2"/>
  <c r="I76" i="2"/>
  <c r="I72" i="2" s="1"/>
  <c r="H76" i="2"/>
  <c r="G76" i="2"/>
  <c r="E76" i="2"/>
  <c r="V75" i="2"/>
  <c r="Q75" i="2"/>
  <c r="L75" i="2"/>
  <c r="G75" i="2"/>
  <c r="V74" i="2"/>
  <c r="I74" i="2"/>
  <c r="E74" i="2"/>
  <c r="E72" i="2" s="1"/>
  <c r="V73" i="2"/>
  <c r="Q73" i="2"/>
  <c r="L73" i="2"/>
  <c r="G73" i="2"/>
  <c r="Y72" i="2"/>
  <c r="W72" i="2"/>
  <c r="U72" i="2"/>
  <c r="T72" i="2"/>
  <c r="S72" i="2"/>
  <c r="R72" i="2"/>
  <c r="J72" i="2"/>
  <c r="V69" i="2"/>
  <c r="N76" i="2"/>
  <c r="L69" i="2"/>
  <c r="G69" i="2"/>
  <c r="V68" i="2"/>
  <c r="Q68" i="2"/>
  <c r="L68" i="2"/>
  <c r="X68" i="2" s="1"/>
  <c r="G68" i="2"/>
  <c r="V67" i="2"/>
  <c r="P65" i="2"/>
  <c r="M65" i="2"/>
  <c r="L67" i="2"/>
  <c r="Q66" i="2"/>
  <c r="G66" i="2"/>
  <c r="Y65" i="2"/>
  <c r="W65" i="2"/>
  <c r="V65" i="2"/>
  <c r="U65" i="2"/>
  <c r="T65" i="2"/>
  <c r="S65" i="2"/>
  <c r="R65" i="2"/>
  <c r="N65" i="2"/>
  <c r="J65" i="2"/>
  <c r="I65" i="2"/>
  <c r="H65" i="2"/>
  <c r="E65" i="2"/>
  <c r="V63" i="2"/>
  <c r="P63" i="2"/>
  <c r="P76" i="2" s="1"/>
  <c r="O63" i="2"/>
  <c r="N63" i="2"/>
  <c r="M63" i="2"/>
  <c r="J63" i="2"/>
  <c r="J76" i="2" s="1"/>
  <c r="G63" i="2"/>
  <c r="X62" i="2"/>
  <c r="V62" i="2"/>
  <c r="Q62" i="2"/>
  <c r="L62" i="2"/>
  <c r="G62" i="2"/>
  <c r="G59" i="2" s="1"/>
  <c r="V61" i="2"/>
  <c r="P61" i="2"/>
  <c r="P59" i="2" s="1"/>
  <c r="O61" i="2"/>
  <c r="Q61" i="2" s="1"/>
  <c r="N61" i="2"/>
  <c r="M61" i="2"/>
  <c r="L61" i="2"/>
  <c r="J61" i="2"/>
  <c r="G61" i="2"/>
  <c r="V60" i="2"/>
  <c r="Q60" i="2"/>
  <c r="L60" i="2"/>
  <c r="G60" i="2"/>
  <c r="Z59" i="2"/>
  <c r="Y59" i="2"/>
  <c r="W59" i="2"/>
  <c r="V59" i="2"/>
  <c r="U59" i="2"/>
  <c r="T59" i="2"/>
  <c r="S59" i="2"/>
  <c r="R59" i="2"/>
  <c r="O59" i="2"/>
  <c r="N59" i="2"/>
  <c r="K59" i="2"/>
  <c r="J59" i="2"/>
  <c r="I59" i="2"/>
  <c r="H59" i="2"/>
  <c r="F59" i="2"/>
  <c r="E59" i="2"/>
  <c r="V55" i="2"/>
  <c r="J55" i="2"/>
  <c r="I55" i="2"/>
  <c r="H55" i="2"/>
  <c r="F55" i="2"/>
  <c r="E55" i="2"/>
  <c r="E83" i="2" s="1"/>
  <c r="V54" i="2"/>
  <c r="Q54" i="2"/>
  <c r="L54" i="2"/>
  <c r="G54" i="2"/>
  <c r="V53" i="2"/>
  <c r="V51" i="2" s="1"/>
  <c r="J53" i="2"/>
  <c r="I53" i="2"/>
  <c r="I81" i="2" s="1"/>
  <c r="H53" i="2"/>
  <c r="H81" i="2" s="1"/>
  <c r="E53" i="2"/>
  <c r="V52" i="2"/>
  <c r="V80" i="2" s="1"/>
  <c r="Q52" i="2"/>
  <c r="L52" i="2"/>
  <c r="G52" i="2"/>
  <c r="Z51" i="2"/>
  <c r="Y51" i="2"/>
  <c r="W51" i="2"/>
  <c r="U51" i="2"/>
  <c r="T51" i="2"/>
  <c r="S51" i="2"/>
  <c r="R51" i="2"/>
  <c r="H51" i="2"/>
  <c r="V49" i="2"/>
  <c r="P49" i="2"/>
  <c r="O49" i="2"/>
  <c r="N49" i="2"/>
  <c r="M49" i="2"/>
  <c r="Q49" i="2" s="1"/>
  <c r="K49" i="2"/>
  <c r="L49" i="2" s="1"/>
  <c r="X49" i="2" s="1"/>
  <c r="G49" i="2"/>
  <c r="V48" i="2"/>
  <c r="Q48" i="2"/>
  <c r="L48" i="2"/>
  <c r="G48" i="2"/>
  <c r="V47" i="2"/>
  <c r="P47" i="2"/>
  <c r="O47" i="2"/>
  <c r="O45" i="2" s="1"/>
  <c r="N47" i="2"/>
  <c r="M47" i="2"/>
  <c r="K47" i="2"/>
  <c r="L47" i="2" s="1"/>
  <c r="V46" i="2"/>
  <c r="Q46" i="2"/>
  <c r="L46" i="2"/>
  <c r="X46" i="2" s="1"/>
  <c r="G46" i="2"/>
  <c r="Z45" i="2"/>
  <c r="Y45" i="2"/>
  <c r="W45" i="2"/>
  <c r="U45" i="2"/>
  <c r="T45" i="2"/>
  <c r="S45" i="2"/>
  <c r="R45" i="2"/>
  <c r="P45" i="2"/>
  <c r="M45" i="2"/>
  <c r="J45" i="2"/>
  <c r="I45" i="2"/>
  <c r="H45" i="2"/>
  <c r="E45" i="2"/>
  <c r="V43" i="2"/>
  <c r="P43" i="2"/>
  <c r="Q43" i="2" s="1"/>
  <c r="O43" i="2"/>
  <c r="N43" i="2"/>
  <c r="M43" i="2"/>
  <c r="L43" i="2"/>
  <c r="K43" i="2"/>
  <c r="G43" i="2"/>
  <c r="V42" i="2"/>
  <c r="Q42" i="2"/>
  <c r="X42" i="2" s="1"/>
  <c r="L42" i="2"/>
  <c r="G42" i="2"/>
  <c r="V41" i="2"/>
  <c r="P41" i="2"/>
  <c r="P39" i="2" s="1"/>
  <c r="O41" i="2"/>
  <c r="N41" i="2"/>
  <c r="M41" i="2"/>
  <c r="K41" i="2"/>
  <c r="V40" i="2"/>
  <c r="Q40" i="2"/>
  <c r="L40" i="2"/>
  <c r="G40" i="2"/>
  <c r="Z39" i="2"/>
  <c r="Y39" i="2"/>
  <c r="W39" i="2"/>
  <c r="U39" i="2"/>
  <c r="T39" i="2"/>
  <c r="S39" i="2"/>
  <c r="R39" i="2"/>
  <c r="O39" i="2"/>
  <c r="N39" i="2"/>
  <c r="M39" i="2"/>
  <c r="J39" i="2"/>
  <c r="I39" i="2"/>
  <c r="H39" i="2"/>
  <c r="E39" i="2"/>
  <c r="V37" i="2"/>
  <c r="P37" i="2"/>
  <c r="O37" i="2"/>
  <c r="O31" i="2" s="1"/>
  <c r="O55" i="2" s="1"/>
  <c r="N37" i="2"/>
  <c r="M37" i="2"/>
  <c r="L37" i="2"/>
  <c r="K37" i="2"/>
  <c r="G37" i="2"/>
  <c r="V36" i="2"/>
  <c r="Q36" i="2"/>
  <c r="L36" i="2"/>
  <c r="X36" i="2" s="1"/>
  <c r="G36" i="2"/>
  <c r="V35" i="2"/>
  <c r="P35" i="2"/>
  <c r="P33" i="2" s="1"/>
  <c r="O35" i="2"/>
  <c r="O29" i="2" s="1"/>
  <c r="N35" i="2"/>
  <c r="N33" i="2" s="1"/>
  <c r="M35" i="2"/>
  <c r="M29" i="2" s="1"/>
  <c r="M53" i="2" s="1"/>
  <c r="K35" i="2"/>
  <c r="V34" i="2"/>
  <c r="Q34" i="2"/>
  <c r="L34" i="2"/>
  <c r="X34" i="2" s="1"/>
  <c r="G34" i="2"/>
  <c r="Z33" i="2"/>
  <c r="Y33" i="2"/>
  <c r="W33" i="2"/>
  <c r="U33" i="2"/>
  <c r="T33" i="2"/>
  <c r="S33" i="2"/>
  <c r="R33" i="2"/>
  <c r="O33" i="2"/>
  <c r="J33" i="2"/>
  <c r="I33" i="2"/>
  <c r="H33" i="2"/>
  <c r="E33" i="2"/>
  <c r="V31" i="2"/>
  <c r="N31" i="2"/>
  <c r="N55" i="2" s="1"/>
  <c r="K31" i="2"/>
  <c r="G31" i="2"/>
  <c r="V30" i="2"/>
  <c r="Q30" i="2"/>
  <c r="L30" i="2"/>
  <c r="X30" i="2" s="1"/>
  <c r="G30" i="2"/>
  <c r="V29" i="2"/>
  <c r="V28" i="2"/>
  <c r="Q28" i="2"/>
  <c r="L28" i="2"/>
  <c r="G28" i="2"/>
  <c r="Z27" i="2"/>
  <c r="Y27" i="2"/>
  <c r="W27" i="2"/>
  <c r="U27" i="2"/>
  <c r="T27" i="2"/>
  <c r="S27" i="2"/>
  <c r="R27" i="2"/>
  <c r="J27" i="2"/>
  <c r="I27" i="2"/>
  <c r="H27" i="2"/>
  <c r="E27" i="2"/>
  <c r="V25" i="2"/>
  <c r="Q25" i="2"/>
  <c r="L25" i="2"/>
  <c r="G25" i="2"/>
  <c r="V24" i="2"/>
  <c r="Q24" i="2"/>
  <c r="X24" i="2" s="1"/>
  <c r="L24" i="2"/>
  <c r="G24" i="2"/>
  <c r="V23" i="2"/>
  <c r="Q23" i="2"/>
  <c r="L23" i="2"/>
  <c r="G23" i="2"/>
  <c r="V22" i="2"/>
  <c r="Q22" i="2"/>
  <c r="Q21" i="2" s="1"/>
  <c r="L22" i="2"/>
  <c r="G22" i="2"/>
  <c r="Z21" i="2"/>
  <c r="Y21" i="2"/>
  <c r="W21" i="2"/>
  <c r="U21" i="2"/>
  <c r="T21" i="2"/>
  <c r="S21" i="2"/>
  <c r="R21" i="2"/>
  <c r="P21" i="2"/>
  <c r="O21" i="2"/>
  <c r="N21" i="2"/>
  <c r="M21" i="2"/>
  <c r="K21" i="2"/>
  <c r="J21" i="2"/>
  <c r="I21" i="2"/>
  <c r="H21" i="2"/>
  <c r="F21" i="2"/>
  <c r="E21" i="2"/>
  <c r="X2104" i="1"/>
  <c r="L2101" i="1"/>
  <c r="W2100" i="1"/>
  <c r="W2096" i="1"/>
  <c r="V2092" i="1"/>
  <c r="V2091" i="1"/>
  <c r="V2090" i="1" s="1"/>
  <c r="U2090" i="1"/>
  <c r="T2090" i="1"/>
  <c r="S2090" i="1"/>
  <c r="R2090" i="1"/>
  <c r="P2090" i="1"/>
  <c r="O2090" i="1"/>
  <c r="N2090" i="1"/>
  <c r="M2090" i="1"/>
  <c r="V2089" i="1"/>
  <c r="V2088" i="1"/>
  <c r="V2087" i="1"/>
  <c r="U2086" i="1"/>
  <c r="T2086" i="1"/>
  <c r="S2086" i="1"/>
  <c r="R2086" i="1"/>
  <c r="V2085" i="1"/>
  <c r="V2084" i="1"/>
  <c r="U2083" i="1"/>
  <c r="T2083" i="1"/>
  <c r="S2083" i="1"/>
  <c r="R2083" i="1"/>
  <c r="V2082" i="1"/>
  <c r="V2081" i="1"/>
  <c r="V2080" i="1"/>
  <c r="V2079" i="1"/>
  <c r="V2078" i="1"/>
  <c r="V2077" i="1"/>
  <c r="V2076" i="1"/>
  <c r="V2075" i="1"/>
  <c r="U2074" i="1"/>
  <c r="T2074" i="1"/>
  <c r="S2074" i="1"/>
  <c r="R2074" i="1"/>
  <c r="V2073" i="1"/>
  <c r="V2072" i="1"/>
  <c r="U2071" i="1"/>
  <c r="T2071" i="1"/>
  <c r="S2071" i="1"/>
  <c r="R2071" i="1"/>
  <c r="V2070" i="1"/>
  <c r="V2069" i="1"/>
  <c r="Z2065" i="1"/>
  <c r="Y2065" i="1"/>
  <c r="U2065" i="1"/>
  <c r="T2065" i="1"/>
  <c r="S2065" i="1"/>
  <c r="R2065" i="1"/>
  <c r="Q2065" i="1"/>
  <c r="P2065" i="1"/>
  <c r="O2065" i="1"/>
  <c r="N2065" i="1"/>
  <c r="M2065" i="1"/>
  <c r="L2065" i="1"/>
  <c r="K2065" i="1"/>
  <c r="G2065" i="1"/>
  <c r="V2063" i="1"/>
  <c r="V2065" i="1" s="1"/>
  <c r="V2057" i="1"/>
  <c r="V2056" i="1"/>
  <c r="V2055" i="1"/>
  <c r="V2054" i="1"/>
  <c r="V2053" i="1"/>
  <c r="V2052" i="1"/>
  <c r="V2051" i="1"/>
  <c r="V2050" i="1"/>
  <c r="V2049" i="1"/>
  <c r="V2048" i="1"/>
  <c r="V2047" i="1"/>
  <c r="V2046" i="1"/>
  <c r="V2045" i="1"/>
  <c r="U2044" i="1"/>
  <c r="T2044" i="1"/>
  <c r="S2044" i="1"/>
  <c r="R2044" i="1"/>
  <c r="V2043" i="1"/>
  <c r="V2042" i="1"/>
  <c r="V2041" i="1"/>
  <c r="V2040" i="1"/>
  <c r="U2039" i="1"/>
  <c r="T2039" i="1"/>
  <c r="S2039" i="1"/>
  <c r="R2039" i="1"/>
  <c r="V2038" i="1"/>
  <c r="V2037" i="1"/>
  <c r="V2036" i="1"/>
  <c r="V2035" i="1"/>
  <c r="V2034" i="1"/>
  <c r="U2033" i="1"/>
  <c r="T2033" i="1"/>
  <c r="S2033" i="1"/>
  <c r="R2033" i="1"/>
  <c r="V2009" i="1"/>
  <c r="V2008" i="1"/>
  <c r="V2007" i="1"/>
  <c r="V2006" i="1"/>
  <c r="V2005" i="1"/>
  <c r="V2004" i="1"/>
  <c r="V2003" i="1"/>
  <c r="V2002" i="1"/>
  <c r="U2001" i="1"/>
  <c r="T2001" i="1"/>
  <c r="S2001" i="1"/>
  <c r="R2001" i="1"/>
  <c r="V2000" i="1"/>
  <c r="V1999" i="1"/>
  <c r="V1998" i="1"/>
  <c r="U1997" i="1"/>
  <c r="T1997" i="1"/>
  <c r="S1997" i="1"/>
  <c r="R1997" i="1"/>
  <c r="V1996" i="1"/>
  <c r="V1995" i="1"/>
  <c r="V1994" i="1"/>
  <c r="V1993" i="1"/>
  <c r="U1992" i="1"/>
  <c r="T1992" i="1"/>
  <c r="S1992" i="1"/>
  <c r="R1992" i="1"/>
  <c r="V1991" i="1"/>
  <c r="V1990" i="1"/>
  <c r="V1989" i="1"/>
  <c r="V1988" i="1"/>
  <c r="U1987" i="1"/>
  <c r="T1987" i="1"/>
  <c r="S1987" i="1"/>
  <c r="R1987" i="1"/>
  <c r="V1986" i="1"/>
  <c r="V1985" i="1"/>
  <c r="V1984" i="1"/>
  <c r="V1983" i="1"/>
  <c r="V1982" i="1"/>
  <c r="U1981" i="1"/>
  <c r="T1981" i="1"/>
  <c r="S1981" i="1"/>
  <c r="R1981" i="1"/>
  <c r="V1980" i="1"/>
  <c r="V1979" i="1"/>
  <c r="U1978" i="1"/>
  <c r="T1978" i="1"/>
  <c r="S1978" i="1"/>
  <c r="R1978" i="1"/>
  <c r="V1977" i="1"/>
  <c r="P1976" i="1"/>
  <c r="O1976" i="1"/>
  <c r="N1976" i="1"/>
  <c r="M1976" i="1"/>
  <c r="K1976" i="1"/>
  <c r="F1976" i="1" s="1"/>
  <c r="G1976" i="1" s="1"/>
  <c r="Q1965" i="1"/>
  <c r="X1965" i="1" s="1"/>
  <c r="F1965" i="1"/>
  <c r="G1965" i="1" s="1"/>
  <c r="V1964" i="1"/>
  <c r="V1963" i="1"/>
  <c r="V1962" i="1"/>
  <c r="V1961" i="1"/>
  <c r="V1960" i="1"/>
  <c r="V1959" i="1"/>
  <c r="V1958" i="1"/>
  <c r="U1957" i="1"/>
  <c r="T1957" i="1"/>
  <c r="S1957" i="1"/>
  <c r="R1957" i="1"/>
  <c r="V1956" i="1"/>
  <c r="G1956" i="1"/>
  <c r="V1955" i="1"/>
  <c r="V1954" i="1" s="1"/>
  <c r="U1954" i="1"/>
  <c r="T1954" i="1"/>
  <c r="S1954" i="1"/>
  <c r="R1954" i="1"/>
  <c r="V1953" i="1"/>
  <c r="G1953" i="1"/>
  <c r="V1952" i="1"/>
  <c r="V1951" i="1" s="1"/>
  <c r="U1951" i="1"/>
  <c r="T1951" i="1"/>
  <c r="S1951" i="1"/>
  <c r="R1951" i="1"/>
  <c r="Z1947" i="1"/>
  <c r="Y1947" i="1"/>
  <c r="Y2096" i="1" s="1"/>
  <c r="Y2100" i="1" s="1"/>
  <c r="U1947" i="1"/>
  <c r="T1947" i="1"/>
  <c r="S1947" i="1"/>
  <c r="R1947" i="1"/>
  <c r="P1947" i="1"/>
  <c r="O1947" i="1"/>
  <c r="N1947" i="1"/>
  <c r="M1947" i="1"/>
  <c r="G1947" i="1"/>
  <c r="V1945" i="1"/>
  <c r="Q1945" i="1"/>
  <c r="V1944" i="1"/>
  <c r="Q1944" i="1"/>
  <c r="V1943" i="1"/>
  <c r="Q1943" i="1"/>
  <c r="V1942" i="1"/>
  <c r="Q1942" i="1"/>
  <c r="V1941" i="1"/>
  <c r="Q1941" i="1"/>
  <c r="V1940" i="1"/>
  <c r="Q1940" i="1"/>
  <c r="V1939" i="1"/>
  <c r="Q1939" i="1"/>
  <c r="V1938" i="1"/>
  <c r="Q1938" i="1"/>
  <c r="V1937" i="1"/>
  <c r="Q1937" i="1"/>
  <c r="V1936" i="1"/>
  <c r="Q1936" i="1"/>
  <c r="V1935" i="1"/>
  <c r="Q1935" i="1"/>
  <c r="V1934" i="1"/>
  <c r="Q1934" i="1"/>
  <c r="V1933" i="1"/>
  <c r="Q1933" i="1"/>
  <c r="V1932" i="1"/>
  <c r="Q1932" i="1"/>
  <c r="V1931" i="1"/>
  <c r="Q1931" i="1"/>
  <c r="V1930" i="1"/>
  <c r="Q1930" i="1"/>
  <c r="V1929" i="1"/>
  <c r="Q1929" i="1"/>
  <c r="V1928" i="1"/>
  <c r="Q1928" i="1"/>
  <c r="V1927" i="1"/>
  <c r="Q1927" i="1"/>
  <c r="V1926" i="1"/>
  <c r="Q1926" i="1"/>
  <c r="V1925" i="1"/>
  <c r="Q1925" i="1"/>
  <c r="V1924" i="1"/>
  <c r="Q1924" i="1"/>
  <c r="V1923" i="1"/>
  <c r="Q1923" i="1"/>
  <c r="V1922" i="1"/>
  <c r="Q1922" i="1"/>
  <c r="V1921" i="1"/>
  <c r="Q1921" i="1"/>
  <c r="V1920" i="1"/>
  <c r="Q1920" i="1"/>
  <c r="V1919" i="1"/>
  <c r="Q1919" i="1"/>
  <c r="V1918" i="1"/>
  <c r="Q1918" i="1"/>
  <c r="V1917" i="1"/>
  <c r="Q1917" i="1"/>
  <c r="V1916" i="1"/>
  <c r="Q1916" i="1"/>
  <c r="V1915" i="1"/>
  <c r="Q1915" i="1"/>
  <c r="V1914" i="1"/>
  <c r="Q1914" i="1"/>
  <c r="V1913" i="1"/>
  <c r="Q1913" i="1"/>
  <c r="V1912" i="1"/>
  <c r="Q1912" i="1"/>
  <c r="V1911" i="1"/>
  <c r="Q1911" i="1"/>
  <c r="V1910" i="1"/>
  <c r="Q1910" i="1"/>
  <c r="V1909" i="1"/>
  <c r="Q1909" i="1"/>
  <c r="V1908" i="1"/>
  <c r="Q1908" i="1"/>
  <c r="V1907" i="1"/>
  <c r="Q1907" i="1"/>
  <c r="V1906" i="1"/>
  <c r="Q1906" i="1"/>
  <c r="V1905" i="1"/>
  <c r="Q1905" i="1"/>
  <c r="V1904" i="1"/>
  <c r="Q1904" i="1"/>
  <c r="V1903" i="1"/>
  <c r="Q1903" i="1"/>
  <c r="V1902" i="1"/>
  <c r="Q1902" i="1"/>
  <c r="V1901" i="1"/>
  <c r="Q1901" i="1"/>
  <c r="V1900" i="1"/>
  <c r="Q1900" i="1"/>
  <c r="V1899" i="1"/>
  <c r="Q1899" i="1"/>
  <c r="V1898" i="1"/>
  <c r="Q1898" i="1"/>
  <c r="V1897" i="1"/>
  <c r="Q1897" i="1"/>
  <c r="Z1889" i="1"/>
  <c r="Z1885" i="1"/>
  <c r="Y1885" i="1"/>
  <c r="Y1889" i="1" s="1"/>
  <c r="V1881" i="1"/>
  <c r="V1880" i="1"/>
  <c r="V1879" i="1" s="1"/>
  <c r="M1880" i="1"/>
  <c r="U1879" i="1"/>
  <c r="T1879" i="1"/>
  <c r="S1879" i="1"/>
  <c r="R1879" i="1"/>
  <c r="V1878" i="1"/>
  <c r="V1877" i="1"/>
  <c r="V1875" i="1" s="1"/>
  <c r="M1877" i="1"/>
  <c r="V1876" i="1"/>
  <c r="U1875" i="1"/>
  <c r="T1875" i="1"/>
  <c r="S1875" i="1"/>
  <c r="R1875" i="1"/>
  <c r="V1874" i="1"/>
  <c r="V1873" i="1"/>
  <c r="V1871" i="1"/>
  <c r="N1871" i="1"/>
  <c r="V1870" i="1"/>
  <c r="V1869" i="1"/>
  <c r="V1868" i="1"/>
  <c r="V1867" i="1"/>
  <c r="V1866" i="1"/>
  <c r="V1865" i="1"/>
  <c r="V1864" i="1"/>
  <c r="U1863" i="1"/>
  <c r="T1863" i="1"/>
  <c r="S1863" i="1"/>
  <c r="R1863" i="1"/>
  <c r="V1862" i="1"/>
  <c r="V1861" i="1"/>
  <c r="V1860" i="1"/>
  <c r="U1860" i="1"/>
  <c r="T1860" i="1"/>
  <c r="S1860" i="1"/>
  <c r="R1860" i="1"/>
  <c r="V1859" i="1"/>
  <c r="U1859" i="1"/>
  <c r="T1859" i="1"/>
  <c r="S1859" i="1"/>
  <c r="R1859" i="1"/>
  <c r="O1859" i="1"/>
  <c r="V1858" i="1"/>
  <c r="N1858" i="1"/>
  <c r="Z1854" i="1"/>
  <c r="Y1854" i="1"/>
  <c r="U1854" i="1"/>
  <c r="T1854" i="1"/>
  <c r="S1854" i="1"/>
  <c r="R1854" i="1"/>
  <c r="G1854" i="1"/>
  <c r="V1852" i="1"/>
  <c r="V1846" i="1"/>
  <c r="Q1846" i="1"/>
  <c r="L1846" i="1"/>
  <c r="X1846" i="1" s="1"/>
  <c r="G1846" i="1"/>
  <c r="V1845" i="1"/>
  <c r="Q1845" i="1"/>
  <c r="L1845" i="1"/>
  <c r="G1845" i="1"/>
  <c r="V1844" i="1"/>
  <c r="Q1844" i="1"/>
  <c r="L1844" i="1"/>
  <c r="G1844" i="1"/>
  <c r="V1843" i="1"/>
  <c r="Q1843" i="1"/>
  <c r="L1843" i="1"/>
  <c r="G1843" i="1"/>
  <c r="V1842" i="1"/>
  <c r="Q1842" i="1"/>
  <c r="X1842" i="1" s="1"/>
  <c r="L1842" i="1"/>
  <c r="G1842" i="1"/>
  <c r="V1841" i="1"/>
  <c r="Q1841" i="1"/>
  <c r="L1841" i="1"/>
  <c r="G1841" i="1"/>
  <c r="V1840" i="1"/>
  <c r="Q1840" i="1"/>
  <c r="L1840" i="1"/>
  <c r="G1840" i="1"/>
  <c r="V1839" i="1"/>
  <c r="Q1839" i="1"/>
  <c r="L1839" i="1"/>
  <c r="G1839" i="1"/>
  <c r="V1838" i="1"/>
  <c r="Q1838" i="1"/>
  <c r="X1838" i="1" s="1"/>
  <c r="L1838" i="1"/>
  <c r="G1838" i="1"/>
  <c r="V1837" i="1"/>
  <c r="Q1837" i="1"/>
  <c r="L1837" i="1"/>
  <c r="G1837" i="1"/>
  <c r="V1836" i="1"/>
  <c r="Q1836" i="1"/>
  <c r="L1836" i="1"/>
  <c r="X1836" i="1" s="1"/>
  <c r="G1836" i="1"/>
  <c r="V1835" i="1"/>
  <c r="Q1835" i="1"/>
  <c r="X1835" i="1" s="1"/>
  <c r="L1835" i="1"/>
  <c r="G1835" i="1"/>
  <c r="V1834" i="1"/>
  <c r="Q1834" i="1"/>
  <c r="Q1833" i="1" s="1"/>
  <c r="L1834" i="1"/>
  <c r="G1834" i="1"/>
  <c r="U1833" i="1"/>
  <c r="T1833" i="1"/>
  <c r="S1833" i="1"/>
  <c r="R1833" i="1"/>
  <c r="P1833" i="1"/>
  <c r="P1848" i="1" s="1"/>
  <c r="O1833" i="1"/>
  <c r="N1833" i="1"/>
  <c r="M1833" i="1"/>
  <c r="J1833" i="1"/>
  <c r="I1833" i="1"/>
  <c r="H1833" i="1"/>
  <c r="F1833" i="1"/>
  <c r="Q1832" i="1"/>
  <c r="L1832" i="1"/>
  <c r="G1832" i="1"/>
  <c r="Q1831" i="1"/>
  <c r="X1831" i="1" s="1"/>
  <c r="L1831" i="1"/>
  <c r="G1831" i="1"/>
  <c r="Q1830" i="1"/>
  <c r="L1830" i="1"/>
  <c r="G1830" i="1"/>
  <c r="Q1829" i="1"/>
  <c r="Q1828" i="1" s="1"/>
  <c r="L1829" i="1"/>
  <c r="X1829" i="1" s="1"/>
  <c r="G1829" i="1"/>
  <c r="U1828" i="1"/>
  <c r="T1828" i="1"/>
  <c r="S1828" i="1"/>
  <c r="R1828" i="1"/>
  <c r="P1828" i="1"/>
  <c r="O1828" i="1"/>
  <c r="N1828" i="1"/>
  <c r="M1828" i="1"/>
  <c r="J1828" i="1"/>
  <c r="I1828" i="1"/>
  <c r="H1828" i="1"/>
  <c r="F1828" i="1"/>
  <c r="Q1827" i="1"/>
  <c r="J1827" i="1"/>
  <c r="H1827" i="1"/>
  <c r="Q1826" i="1"/>
  <c r="L1826" i="1"/>
  <c r="X1826" i="1" s="1"/>
  <c r="G1826" i="1"/>
  <c r="Q1825" i="1"/>
  <c r="L1825" i="1"/>
  <c r="G1825" i="1"/>
  <c r="Q1824" i="1"/>
  <c r="L1824" i="1"/>
  <c r="X1824" i="1" s="1"/>
  <c r="G1824" i="1"/>
  <c r="Q1823" i="1"/>
  <c r="L1823" i="1"/>
  <c r="G1823" i="1"/>
  <c r="V1822" i="1"/>
  <c r="U1822" i="1"/>
  <c r="T1822" i="1"/>
  <c r="S1822" i="1"/>
  <c r="R1822" i="1"/>
  <c r="Q1822" i="1"/>
  <c r="P1822" i="1"/>
  <c r="O1822" i="1"/>
  <c r="N1822" i="1"/>
  <c r="M1822" i="1"/>
  <c r="J1822" i="1"/>
  <c r="I1822" i="1"/>
  <c r="Q1821" i="1"/>
  <c r="L1821" i="1"/>
  <c r="G1821" i="1"/>
  <c r="Q1820" i="1"/>
  <c r="L1820" i="1"/>
  <c r="G1820" i="1"/>
  <c r="Q1819" i="1"/>
  <c r="L1819" i="1"/>
  <c r="G1819" i="1"/>
  <c r="Q1818" i="1"/>
  <c r="L1818" i="1"/>
  <c r="G1818" i="1"/>
  <c r="Q1817" i="1"/>
  <c r="L1817" i="1"/>
  <c r="G1817" i="1"/>
  <c r="Q1816" i="1"/>
  <c r="L1816" i="1"/>
  <c r="X1816" i="1" s="1"/>
  <c r="G1816" i="1"/>
  <c r="Q1815" i="1"/>
  <c r="L1815" i="1"/>
  <c r="G1815" i="1"/>
  <c r="Q1814" i="1"/>
  <c r="L1814" i="1"/>
  <c r="G1814" i="1"/>
  <c r="Q1813" i="1"/>
  <c r="L1813" i="1"/>
  <c r="G1813" i="1"/>
  <c r="Q1812" i="1"/>
  <c r="L1812" i="1"/>
  <c r="X1812" i="1" s="1"/>
  <c r="G1812" i="1"/>
  <c r="Q1811" i="1"/>
  <c r="L1811" i="1"/>
  <c r="G1811" i="1"/>
  <c r="X1810" i="1"/>
  <c r="Q1810" i="1"/>
  <c r="L1810" i="1"/>
  <c r="G1810" i="1"/>
  <c r="X1809" i="1"/>
  <c r="G1809" i="1"/>
  <c r="V1808" i="1"/>
  <c r="Q1808" i="1"/>
  <c r="L1808" i="1"/>
  <c r="G1808" i="1"/>
  <c r="V1807" i="1"/>
  <c r="Q1807" i="1"/>
  <c r="L1807" i="1"/>
  <c r="X1807" i="1" s="1"/>
  <c r="G1807" i="1"/>
  <c r="V1806" i="1"/>
  <c r="Q1806" i="1"/>
  <c r="L1806" i="1"/>
  <c r="G1806" i="1"/>
  <c r="V1805" i="1"/>
  <c r="Q1805" i="1"/>
  <c r="L1805" i="1"/>
  <c r="G1805" i="1"/>
  <c r="V1804" i="1"/>
  <c r="Q1804" i="1"/>
  <c r="L1804" i="1"/>
  <c r="G1804" i="1"/>
  <c r="V1803" i="1"/>
  <c r="Q1803" i="1"/>
  <c r="L1803" i="1"/>
  <c r="G1803" i="1"/>
  <c r="V1802" i="1"/>
  <c r="Q1802" i="1"/>
  <c r="L1802" i="1"/>
  <c r="G1802" i="1"/>
  <c r="X1801" i="1"/>
  <c r="V1801" i="1"/>
  <c r="Q1801" i="1"/>
  <c r="L1801" i="1"/>
  <c r="G1801" i="1"/>
  <c r="V1800" i="1"/>
  <c r="Q1800" i="1"/>
  <c r="L1800" i="1"/>
  <c r="X1800" i="1" s="1"/>
  <c r="G1800" i="1"/>
  <c r="V1799" i="1"/>
  <c r="Q1799" i="1"/>
  <c r="X1799" i="1" s="1"/>
  <c r="L1799" i="1"/>
  <c r="G1799" i="1"/>
  <c r="V1798" i="1"/>
  <c r="Q1798" i="1"/>
  <c r="L1798" i="1"/>
  <c r="G1798" i="1"/>
  <c r="V1797" i="1"/>
  <c r="Q1797" i="1"/>
  <c r="L1797" i="1"/>
  <c r="X1797" i="1" s="1"/>
  <c r="G1797" i="1"/>
  <c r="V1796" i="1"/>
  <c r="Q1796" i="1"/>
  <c r="L1796" i="1"/>
  <c r="G1796" i="1"/>
  <c r="V1795" i="1"/>
  <c r="Q1795" i="1"/>
  <c r="L1795" i="1"/>
  <c r="G1795" i="1"/>
  <c r="V1794" i="1"/>
  <c r="Q1794" i="1"/>
  <c r="L1794" i="1"/>
  <c r="G1794" i="1"/>
  <c r="V1793" i="1"/>
  <c r="Q1793" i="1"/>
  <c r="L1793" i="1"/>
  <c r="G1793" i="1"/>
  <c r="V1792" i="1"/>
  <c r="Q1792" i="1"/>
  <c r="L1792" i="1"/>
  <c r="G1792" i="1"/>
  <c r="V1791" i="1"/>
  <c r="Q1791" i="1"/>
  <c r="L1791" i="1"/>
  <c r="X1791" i="1" s="1"/>
  <c r="G1791" i="1"/>
  <c r="W1790" i="1"/>
  <c r="W1848" i="1" s="1"/>
  <c r="W1885" i="1" s="1"/>
  <c r="W1889" i="1" s="1"/>
  <c r="U1790" i="1"/>
  <c r="T1790" i="1"/>
  <c r="S1790" i="1"/>
  <c r="R1790" i="1"/>
  <c r="P1790" i="1"/>
  <c r="O1790" i="1"/>
  <c r="N1790" i="1"/>
  <c r="M1790" i="1"/>
  <c r="K1790" i="1"/>
  <c r="K1848" i="1" s="1"/>
  <c r="J1790" i="1"/>
  <c r="I1790" i="1"/>
  <c r="H1790" i="1"/>
  <c r="F1790" i="1"/>
  <c r="V1789" i="1"/>
  <c r="Q1789" i="1"/>
  <c r="L1789" i="1"/>
  <c r="G1789" i="1"/>
  <c r="V1788" i="1"/>
  <c r="V1786" i="1" s="1"/>
  <c r="Q1788" i="1"/>
  <c r="L1788" i="1"/>
  <c r="G1788" i="1"/>
  <c r="X1787" i="1"/>
  <c r="V1787" i="1"/>
  <c r="Q1787" i="1"/>
  <c r="Q1786" i="1" s="1"/>
  <c r="L1787" i="1"/>
  <c r="L1786" i="1" s="1"/>
  <c r="G1787" i="1"/>
  <c r="U1786" i="1"/>
  <c r="T1786" i="1"/>
  <c r="S1786" i="1"/>
  <c r="R1786" i="1"/>
  <c r="P1786" i="1"/>
  <c r="O1786" i="1"/>
  <c r="N1786" i="1"/>
  <c r="M1786" i="1"/>
  <c r="J1786" i="1"/>
  <c r="I1786" i="1"/>
  <c r="H1786" i="1"/>
  <c r="F1786" i="1"/>
  <c r="V1785" i="1"/>
  <c r="Q1785" i="1"/>
  <c r="L1785" i="1"/>
  <c r="G1785" i="1"/>
  <c r="V1784" i="1"/>
  <c r="Q1784" i="1"/>
  <c r="Q1781" i="1" s="1"/>
  <c r="L1784" i="1"/>
  <c r="G1784" i="1"/>
  <c r="V1783" i="1"/>
  <c r="Q1783" i="1"/>
  <c r="L1783" i="1"/>
  <c r="G1783" i="1"/>
  <c r="X1782" i="1"/>
  <c r="V1782" i="1"/>
  <c r="Q1782" i="1"/>
  <c r="L1782" i="1"/>
  <c r="G1782" i="1"/>
  <c r="V1781" i="1"/>
  <c r="U1781" i="1"/>
  <c r="T1781" i="1"/>
  <c r="S1781" i="1"/>
  <c r="R1781" i="1"/>
  <c r="P1781" i="1"/>
  <c r="O1781" i="1"/>
  <c r="N1781" i="1"/>
  <c r="M1781" i="1"/>
  <c r="J1781" i="1"/>
  <c r="I1781" i="1"/>
  <c r="H1781" i="1"/>
  <c r="F1781" i="1"/>
  <c r="V1780" i="1"/>
  <c r="Q1780" i="1"/>
  <c r="L1780" i="1"/>
  <c r="G1780" i="1"/>
  <c r="V1779" i="1"/>
  <c r="Q1779" i="1"/>
  <c r="L1779" i="1"/>
  <c r="X1779" i="1" s="1"/>
  <c r="G1779" i="1"/>
  <c r="V1778" i="1"/>
  <c r="V1776" i="1" s="1"/>
  <c r="Q1778" i="1"/>
  <c r="L1778" i="1"/>
  <c r="G1778" i="1"/>
  <c r="V1777" i="1"/>
  <c r="Q1777" i="1"/>
  <c r="Q1776" i="1" s="1"/>
  <c r="L1777" i="1"/>
  <c r="G1777" i="1"/>
  <c r="U1776" i="1"/>
  <c r="T1776" i="1"/>
  <c r="S1776" i="1"/>
  <c r="R1776" i="1"/>
  <c r="P1776" i="1"/>
  <c r="O1776" i="1"/>
  <c r="N1776" i="1"/>
  <c r="M1776" i="1"/>
  <c r="J1776" i="1"/>
  <c r="I1776" i="1"/>
  <c r="H1776" i="1"/>
  <c r="F1776" i="1"/>
  <c r="Q1775" i="1"/>
  <c r="L1775" i="1"/>
  <c r="G1775" i="1"/>
  <c r="Q1774" i="1"/>
  <c r="L1774" i="1"/>
  <c r="G1774" i="1"/>
  <c r="Q1773" i="1"/>
  <c r="L1773" i="1"/>
  <c r="G1773" i="1"/>
  <c r="Q1772" i="1"/>
  <c r="L1772" i="1"/>
  <c r="G1772" i="1"/>
  <c r="X1771" i="1"/>
  <c r="Q1771" i="1"/>
  <c r="L1771" i="1"/>
  <c r="G1771" i="1"/>
  <c r="Q1770" i="1"/>
  <c r="L1770" i="1"/>
  <c r="G1770" i="1"/>
  <c r="Q1769" i="1"/>
  <c r="L1769" i="1"/>
  <c r="G1769" i="1"/>
  <c r="Q1768" i="1"/>
  <c r="L1768" i="1"/>
  <c r="G1768" i="1"/>
  <c r="X1767" i="1"/>
  <c r="Q1767" i="1"/>
  <c r="L1767" i="1"/>
  <c r="G1767" i="1"/>
  <c r="Q1766" i="1"/>
  <c r="L1766" i="1"/>
  <c r="G1766" i="1"/>
  <c r="Q1765" i="1"/>
  <c r="L1765" i="1"/>
  <c r="G1765" i="1"/>
  <c r="Q1764" i="1"/>
  <c r="L1764" i="1"/>
  <c r="G1764" i="1"/>
  <c r="Q1763" i="1"/>
  <c r="L1763" i="1"/>
  <c r="G1763" i="1"/>
  <c r="Q1762" i="1"/>
  <c r="L1762" i="1"/>
  <c r="G1762" i="1"/>
  <c r="X1761" i="1"/>
  <c r="Q1761" i="1"/>
  <c r="L1761" i="1"/>
  <c r="G1761" i="1"/>
  <c r="Q1760" i="1"/>
  <c r="L1760" i="1"/>
  <c r="G1760" i="1"/>
  <c r="Q1759" i="1"/>
  <c r="L1759" i="1"/>
  <c r="X1759" i="1" s="1"/>
  <c r="G1759" i="1"/>
  <c r="Q1758" i="1"/>
  <c r="L1758" i="1"/>
  <c r="G1758" i="1"/>
  <c r="X1757" i="1"/>
  <c r="Q1757" i="1"/>
  <c r="L1757" i="1"/>
  <c r="G1757" i="1"/>
  <c r="Q1756" i="1"/>
  <c r="L1756" i="1"/>
  <c r="X1756" i="1" s="1"/>
  <c r="G1756" i="1"/>
  <c r="X1755" i="1"/>
  <c r="Q1755" i="1"/>
  <c r="L1755" i="1"/>
  <c r="G1755" i="1"/>
  <c r="Q1754" i="1"/>
  <c r="L1754" i="1"/>
  <c r="G1754" i="1"/>
  <c r="V1753" i="1"/>
  <c r="Q1753" i="1"/>
  <c r="X1753" i="1" s="1"/>
  <c r="L1753" i="1"/>
  <c r="G1753" i="1"/>
  <c r="V1752" i="1"/>
  <c r="Q1752" i="1"/>
  <c r="L1752" i="1"/>
  <c r="G1752" i="1"/>
  <c r="V1751" i="1"/>
  <c r="Q1751" i="1"/>
  <c r="L1751" i="1"/>
  <c r="X1751" i="1" s="1"/>
  <c r="G1751" i="1"/>
  <c r="V1750" i="1"/>
  <c r="Q1750" i="1"/>
  <c r="L1750" i="1"/>
  <c r="G1750" i="1"/>
  <c r="V1749" i="1"/>
  <c r="Q1749" i="1"/>
  <c r="X1749" i="1" s="1"/>
  <c r="L1749" i="1"/>
  <c r="G1749" i="1"/>
  <c r="V1748" i="1"/>
  <c r="V1746" i="1" s="1"/>
  <c r="Q1748" i="1"/>
  <c r="L1748" i="1"/>
  <c r="X1748" i="1" s="1"/>
  <c r="G1748" i="1"/>
  <c r="V1747" i="1"/>
  <c r="Q1747" i="1"/>
  <c r="L1747" i="1"/>
  <c r="G1747" i="1"/>
  <c r="U1746" i="1"/>
  <c r="T1746" i="1"/>
  <c r="S1746" i="1"/>
  <c r="R1746" i="1"/>
  <c r="P1746" i="1"/>
  <c r="O1746" i="1"/>
  <c r="N1746" i="1"/>
  <c r="M1746" i="1"/>
  <c r="J1746" i="1"/>
  <c r="I1746" i="1"/>
  <c r="H1746" i="1"/>
  <c r="F1746" i="1"/>
  <c r="V1745" i="1"/>
  <c r="Q1745" i="1"/>
  <c r="L1745" i="1"/>
  <c r="G1745" i="1"/>
  <c r="V1744" i="1"/>
  <c r="Q1744" i="1"/>
  <c r="L1744" i="1"/>
  <c r="G1744" i="1"/>
  <c r="U1743" i="1"/>
  <c r="T1743" i="1"/>
  <c r="S1743" i="1"/>
  <c r="R1743" i="1"/>
  <c r="P1743" i="1"/>
  <c r="O1743" i="1"/>
  <c r="N1743" i="1"/>
  <c r="M1743" i="1"/>
  <c r="J1743" i="1"/>
  <c r="I1743" i="1"/>
  <c r="H1743" i="1"/>
  <c r="F1743" i="1"/>
  <c r="V1742" i="1"/>
  <c r="Q1742" i="1"/>
  <c r="L1742" i="1"/>
  <c r="G1742" i="1"/>
  <c r="X1741" i="1"/>
  <c r="V1741" i="1"/>
  <c r="Q1741" i="1"/>
  <c r="L1741" i="1"/>
  <c r="G1741" i="1"/>
  <c r="G1740" i="1" s="1"/>
  <c r="V1740" i="1"/>
  <c r="U1740" i="1"/>
  <c r="T1740" i="1"/>
  <c r="S1740" i="1"/>
  <c r="R1740" i="1"/>
  <c r="P1740" i="1"/>
  <c r="O1740" i="1"/>
  <c r="N1740" i="1"/>
  <c r="M1740" i="1"/>
  <c r="J1740" i="1"/>
  <c r="I1740" i="1"/>
  <c r="H1740" i="1"/>
  <c r="F1740" i="1"/>
  <c r="Z1736" i="1"/>
  <c r="Y1736" i="1"/>
  <c r="U1736" i="1"/>
  <c r="T1736" i="1"/>
  <c r="S1736" i="1"/>
  <c r="R1736" i="1"/>
  <c r="P1736" i="1"/>
  <c r="O1736" i="1"/>
  <c r="N1736" i="1"/>
  <c r="M1736" i="1"/>
  <c r="L1736" i="1"/>
  <c r="K1736" i="1"/>
  <c r="G1736" i="1"/>
  <c r="V1734" i="1"/>
  <c r="Q1734" i="1"/>
  <c r="V1733" i="1"/>
  <c r="Q1733" i="1"/>
  <c r="V1732" i="1"/>
  <c r="Q1732" i="1"/>
  <c r="V1731" i="1"/>
  <c r="Q1731" i="1"/>
  <c r="V1730" i="1"/>
  <c r="Q1730" i="1"/>
  <c r="V1729" i="1"/>
  <c r="Q1729" i="1"/>
  <c r="V1728" i="1"/>
  <c r="Q1728" i="1"/>
  <c r="V1727" i="1"/>
  <c r="Q1727" i="1"/>
  <c r="V1726" i="1"/>
  <c r="Q1726" i="1"/>
  <c r="V1725" i="1"/>
  <c r="Q1725" i="1"/>
  <c r="V1724" i="1"/>
  <c r="Q1724" i="1"/>
  <c r="V1723" i="1"/>
  <c r="Q1723" i="1"/>
  <c r="V1722" i="1"/>
  <c r="Q1722" i="1"/>
  <c r="V1721" i="1"/>
  <c r="Q1721" i="1"/>
  <c r="V1720" i="1"/>
  <c r="Q1720" i="1"/>
  <c r="V1719" i="1"/>
  <c r="Q1719" i="1"/>
  <c r="V1718" i="1"/>
  <c r="Q1718" i="1"/>
  <c r="V1717" i="1"/>
  <c r="Q1717" i="1"/>
  <c r="V1716" i="1"/>
  <c r="Q1716" i="1"/>
  <c r="V1715" i="1"/>
  <c r="Q1715" i="1"/>
  <c r="V1714" i="1"/>
  <c r="Q1714" i="1"/>
  <c r="V1713" i="1"/>
  <c r="Q1713" i="1"/>
  <c r="V1712" i="1"/>
  <c r="Q1712" i="1"/>
  <c r="V1711" i="1"/>
  <c r="Q1711" i="1"/>
  <c r="V1710" i="1"/>
  <c r="Q1710" i="1"/>
  <c r="V1709" i="1"/>
  <c r="Q1709" i="1"/>
  <c r="V1708" i="1"/>
  <c r="Q1708" i="1"/>
  <c r="V1707" i="1"/>
  <c r="Q1707" i="1"/>
  <c r="V1706" i="1"/>
  <c r="Q1706" i="1"/>
  <c r="V1705" i="1"/>
  <c r="Q1705" i="1"/>
  <c r="V1704" i="1"/>
  <c r="Q1704" i="1"/>
  <c r="V1703" i="1"/>
  <c r="Q1703" i="1"/>
  <c r="V1702" i="1"/>
  <c r="Q1702" i="1"/>
  <c r="V1701" i="1"/>
  <c r="Q1701" i="1"/>
  <c r="V1700" i="1"/>
  <c r="Q1700" i="1"/>
  <c r="V1699" i="1"/>
  <c r="Q1699" i="1"/>
  <c r="V1698" i="1"/>
  <c r="Q1698" i="1"/>
  <c r="V1697" i="1"/>
  <c r="Q1697" i="1"/>
  <c r="V1696" i="1"/>
  <c r="Q1696" i="1"/>
  <c r="V1695" i="1"/>
  <c r="Q1695" i="1"/>
  <c r="V1694" i="1"/>
  <c r="Q1694" i="1"/>
  <c r="V1693" i="1"/>
  <c r="Q1693" i="1"/>
  <c r="V1692" i="1"/>
  <c r="Q1692" i="1"/>
  <c r="V1691" i="1"/>
  <c r="Q1691" i="1"/>
  <c r="V1690" i="1"/>
  <c r="Q1690" i="1"/>
  <c r="V1689" i="1"/>
  <c r="Q1689" i="1"/>
  <c r="V1688" i="1"/>
  <c r="Q1688" i="1"/>
  <c r="V1687" i="1"/>
  <c r="Q1687" i="1"/>
  <c r="V1686" i="1"/>
  <c r="V1736" i="1" s="1"/>
  <c r="Q1686" i="1"/>
  <c r="Q1736" i="1" s="1"/>
  <c r="P1881" i="1"/>
  <c r="O1881" i="1"/>
  <c r="O1880" i="1"/>
  <c r="P1878" i="1"/>
  <c r="M1878" i="1"/>
  <c r="O1873" i="1"/>
  <c r="P1869" i="1"/>
  <c r="O1869" i="1"/>
  <c r="O1868" i="1"/>
  <c r="M1867" i="1"/>
  <c r="M1866" i="1"/>
  <c r="N1864" i="1"/>
  <c r="M1858" i="1"/>
  <c r="U1643" i="1"/>
  <c r="T1643" i="1"/>
  <c r="S1643" i="1"/>
  <c r="R1643" i="1"/>
  <c r="V1641" i="1"/>
  <c r="Q1634" i="1"/>
  <c r="Z1634" i="1" s="1"/>
  <c r="Q1633" i="1"/>
  <c r="Z1633" i="1" s="1"/>
  <c r="Q1632" i="1"/>
  <c r="Z1632" i="1" s="1"/>
  <c r="Q1631" i="1"/>
  <c r="Z1631" i="1" s="1"/>
  <c r="Q1630" i="1"/>
  <c r="Z1630" i="1" s="1"/>
  <c r="Q1629" i="1"/>
  <c r="Z1629" i="1" s="1"/>
  <c r="Q1628" i="1"/>
  <c r="Z1628" i="1" s="1"/>
  <c r="Q1627" i="1"/>
  <c r="Z1627" i="1" s="1"/>
  <c r="Q1626" i="1"/>
  <c r="Z1626" i="1" s="1"/>
  <c r="Q1625" i="1"/>
  <c r="Z1625" i="1" s="1"/>
  <c r="Q1624" i="1"/>
  <c r="Z1624" i="1" s="1"/>
  <c r="Q1623" i="1"/>
  <c r="Z1623" i="1" s="1"/>
  <c r="U1622" i="1"/>
  <c r="U1637" i="1" s="1"/>
  <c r="T1622" i="1"/>
  <c r="S1622" i="1"/>
  <c r="S1637" i="1" s="1"/>
  <c r="R1622" i="1"/>
  <c r="P1622" i="1"/>
  <c r="O1622" i="1"/>
  <c r="N1622" i="1"/>
  <c r="N1617" i="1" s="1"/>
  <c r="M1622" i="1"/>
  <c r="Q1621" i="1"/>
  <c r="Z1621" i="1" s="1"/>
  <c r="Q1620" i="1"/>
  <c r="Z1620" i="1" s="1"/>
  <c r="Q1619" i="1"/>
  <c r="Z1619" i="1" s="1"/>
  <c r="V1617" i="1"/>
  <c r="Q1618" i="1"/>
  <c r="Z1618" i="1" s="1"/>
  <c r="U1617" i="1"/>
  <c r="T1617" i="1"/>
  <c r="S1617" i="1"/>
  <c r="R1617" i="1"/>
  <c r="P1617" i="1"/>
  <c r="O1617" i="1"/>
  <c r="M1617" i="1"/>
  <c r="Q1616" i="1"/>
  <c r="Z1616" i="1" s="1"/>
  <c r="Q1615" i="1"/>
  <c r="Z1615" i="1" s="1"/>
  <c r="Q1614" i="1"/>
  <c r="Z1614" i="1" s="1"/>
  <c r="V1611" i="1"/>
  <c r="Q1613" i="1"/>
  <c r="Z1613" i="1" s="1"/>
  <c r="Q1612" i="1"/>
  <c r="U1611" i="1"/>
  <c r="T1611" i="1"/>
  <c r="S1611" i="1"/>
  <c r="R1611" i="1"/>
  <c r="P1611" i="1"/>
  <c r="O1611" i="1"/>
  <c r="N1611" i="1"/>
  <c r="M1611" i="1"/>
  <c r="Q1610" i="1"/>
  <c r="Z1610" i="1" s="1"/>
  <c r="Q1609" i="1"/>
  <c r="Z1609" i="1" s="1"/>
  <c r="Q1608" i="1"/>
  <c r="Z1608" i="1" s="1"/>
  <c r="Q1607" i="1"/>
  <c r="Z1607" i="1" s="1"/>
  <c r="Q1606" i="1"/>
  <c r="Z1606" i="1" s="1"/>
  <c r="Q1605" i="1"/>
  <c r="Z1605" i="1" s="1"/>
  <c r="Q1604" i="1"/>
  <c r="Z1604" i="1" s="1"/>
  <c r="Q1603" i="1"/>
  <c r="Z1603" i="1" s="1"/>
  <c r="Q1602" i="1"/>
  <c r="Z1602" i="1" s="1"/>
  <c r="Q1601" i="1"/>
  <c r="Z1601" i="1" s="1"/>
  <c r="Q1600" i="1"/>
  <c r="Z1600" i="1" s="1"/>
  <c r="Q1599" i="1"/>
  <c r="Z1599" i="1" s="1"/>
  <c r="Q1598" i="1"/>
  <c r="Z1598" i="1" s="1"/>
  <c r="Q1597" i="1"/>
  <c r="Z1597" i="1" s="1"/>
  <c r="Q1596" i="1"/>
  <c r="Z1596" i="1" s="1"/>
  <c r="Q1595" i="1"/>
  <c r="Z1595" i="1" s="1"/>
  <c r="Q1594" i="1"/>
  <c r="Z1594" i="1" s="1"/>
  <c r="Q1593" i="1"/>
  <c r="Z1593" i="1" s="1"/>
  <c r="Q1592" i="1"/>
  <c r="Z1592" i="1" s="1"/>
  <c r="Q1591" i="1"/>
  <c r="Z1591" i="1" s="1"/>
  <c r="Q1590" i="1"/>
  <c r="Z1590" i="1" s="1"/>
  <c r="Q1589" i="1"/>
  <c r="Z1589" i="1" s="1"/>
  <c r="Q1588" i="1"/>
  <c r="Z1588" i="1" s="1"/>
  <c r="Q1587" i="1"/>
  <c r="Z1587" i="1" s="1"/>
  <c r="Q1586" i="1"/>
  <c r="Z1586" i="1" s="1"/>
  <c r="Q1585" i="1"/>
  <c r="Z1585" i="1" s="1"/>
  <c r="Q1584" i="1"/>
  <c r="Z1584" i="1" s="1"/>
  <c r="Q1583" i="1"/>
  <c r="Z1583" i="1" s="1"/>
  <c r="Q1582" i="1"/>
  <c r="Z1582" i="1" s="1"/>
  <c r="Q1581" i="1"/>
  <c r="Z1581" i="1" s="1"/>
  <c r="Q1580" i="1"/>
  <c r="U1579" i="1"/>
  <c r="T1579" i="1"/>
  <c r="S1579" i="1"/>
  <c r="R1579" i="1"/>
  <c r="P1579" i="1"/>
  <c r="O1579" i="1"/>
  <c r="N1579" i="1"/>
  <c r="M1579" i="1"/>
  <c r="Q1578" i="1"/>
  <c r="Z1578" i="1" s="1"/>
  <c r="Q1577" i="1"/>
  <c r="Z1577" i="1" s="1"/>
  <c r="Q1576" i="1"/>
  <c r="V1575" i="1"/>
  <c r="U1575" i="1"/>
  <c r="T1575" i="1"/>
  <c r="S1575" i="1"/>
  <c r="R1575" i="1"/>
  <c r="P1575" i="1"/>
  <c r="O1575" i="1"/>
  <c r="N1575" i="1"/>
  <c r="M1575" i="1"/>
  <c r="Q1574" i="1"/>
  <c r="Z1574" i="1" s="1"/>
  <c r="Q1573" i="1"/>
  <c r="Z1573" i="1" s="1"/>
  <c r="Q1572" i="1"/>
  <c r="Z1572" i="1" s="1"/>
  <c r="V1570" i="1"/>
  <c r="Q1571" i="1"/>
  <c r="Z1571" i="1" s="1"/>
  <c r="U1570" i="1"/>
  <c r="T1570" i="1"/>
  <c r="S1570" i="1"/>
  <c r="R1570" i="1"/>
  <c r="P1570" i="1"/>
  <c r="O1570" i="1"/>
  <c r="N1570" i="1"/>
  <c r="M1570" i="1"/>
  <c r="Q1569" i="1"/>
  <c r="X1569" i="1" s="1"/>
  <c r="Q1568" i="1"/>
  <c r="Z1568" i="1" s="1"/>
  <c r="V1565" i="1"/>
  <c r="Q1567" i="1"/>
  <c r="Z1567" i="1" s="1"/>
  <c r="Q1566" i="1"/>
  <c r="Z1566" i="1" s="1"/>
  <c r="U1565" i="1"/>
  <c r="T1565" i="1"/>
  <c r="S1565" i="1"/>
  <c r="R1565" i="1"/>
  <c r="P1565" i="1"/>
  <c r="O1565" i="1"/>
  <c r="N1565" i="1"/>
  <c r="M1565" i="1"/>
  <c r="Q1564" i="1"/>
  <c r="Z1564" i="1" s="1"/>
  <c r="Q1563" i="1"/>
  <c r="Z1563" i="1" s="1"/>
  <c r="Q1562" i="1"/>
  <c r="Z1562" i="1" s="1"/>
  <c r="Q1561" i="1"/>
  <c r="Z1561" i="1" s="1"/>
  <c r="Q1560" i="1"/>
  <c r="V1559" i="1"/>
  <c r="U1559" i="1"/>
  <c r="T1559" i="1"/>
  <c r="S1559" i="1"/>
  <c r="R1559" i="1"/>
  <c r="P1559" i="1"/>
  <c r="O1559" i="1"/>
  <c r="N1559" i="1"/>
  <c r="M1559" i="1"/>
  <c r="Q1558" i="1"/>
  <c r="Z1558" i="1" s="1"/>
  <c r="Q1557" i="1"/>
  <c r="U1556" i="1"/>
  <c r="T1556" i="1"/>
  <c r="S1556" i="1"/>
  <c r="R1556" i="1"/>
  <c r="P1556" i="1"/>
  <c r="O1556" i="1"/>
  <c r="N1556" i="1"/>
  <c r="M1556" i="1"/>
  <c r="Q1555" i="1"/>
  <c r="Z1555" i="1" s="1"/>
  <c r="Q1554" i="1"/>
  <c r="Z1554" i="1" s="1"/>
  <c r="Q1553" i="1"/>
  <c r="Z1553" i="1" s="1"/>
  <c r="Q1552" i="1"/>
  <c r="Z1552" i="1" s="1"/>
  <c r="Q1551" i="1"/>
  <c r="Z1551" i="1" s="1"/>
  <c r="Q1550" i="1"/>
  <c r="Z1550" i="1" s="1"/>
  <c r="Q1549" i="1"/>
  <c r="Z1549" i="1" s="1"/>
  <c r="Q1548" i="1"/>
  <c r="Z1548" i="1" s="1"/>
  <c r="Q1547" i="1"/>
  <c r="Z1547" i="1" s="1"/>
  <c r="Q1546" i="1"/>
  <c r="Z1546" i="1" s="1"/>
  <c r="Q1545" i="1"/>
  <c r="Z1545" i="1" s="1"/>
  <c r="Q1544" i="1"/>
  <c r="Z1544" i="1" s="1"/>
  <c r="Q1543" i="1"/>
  <c r="Z1543" i="1" s="1"/>
  <c r="Q1542" i="1"/>
  <c r="Z1542" i="1" s="1"/>
  <c r="Q1541" i="1"/>
  <c r="Z1541" i="1" s="1"/>
  <c r="Q1540" i="1"/>
  <c r="Z1540" i="1" s="1"/>
  <c r="Q1539" i="1"/>
  <c r="Z1539" i="1" s="1"/>
  <c r="Q1538" i="1"/>
  <c r="Z1538" i="1" s="1"/>
  <c r="Q1537" i="1"/>
  <c r="Z1537" i="1" s="1"/>
  <c r="Q1536" i="1"/>
  <c r="U1535" i="1"/>
  <c r="T1535" i="1"/>
  <c r="S1535" i="1"/>
  <c r="R1535" i="1"/>
  <c r="P1535" i="1"/>
  <c r="O1535" i="1"/>
  <c r="M1535" i="1"/>
  <c r="Q1534" i="1"/>
  <c r="Z1534" i="1" s="1"/>
  <c r="Q1533" i="1"/>
  <c r="X1533" i="1" s="1"/>
  <c r="U1532" i="1"/>
  <c r="T1532" i="1"/>
  <c r="S1532" i="1"/>
  <c r="R1532" i="1"/>
  <c r="P1532" i="1"/>
  <c r="O1532" i="1"/>
  <c r="N1532" i="1"/>
  <c r="M1532" i="1"/>
  <c r="Q1531" i="1"/>
  <c r="Z1531" i="1" s="1"/>
  <c r="V1529" i="1"/>
  <c r="U1529" i="1"/>
  <c r="T1529" i="1"/>
  <c r="S1529" i="1"/>
  <c r="R1529" i="1"/>
  <c r="P1529" i="1"/>
  <c r="O1529" i="1"/>
  <c r="N1529" i="1"/>
  <c r="Z1525" i="1"/>
  <c r="Y1525" i="1"/>
  <c r="U1525" i="1"/>
  <c r="T1525" i="1"/>
  <c r="S1525" i="1"/>
  <c r="R1525" i="1"/>
  <c r="P1525" i="1"/>
  <c r="O1525" i="1"/>
  <c r="N1525" i="1"/>
  <c r="M1525" i="1"/>
  <c r="L1525" i="1"/>
  <c r="G1525" i="1"/>
  <c r="V1523" i="1"/>
  <c r="Q1523" i="1"/>
  <c r="V1522" i="1"/>
  <c r="Q1522" i="1"/>
  <c r="V1521" i="1"/>
  <c r="Q1521" i="1"/>
  <c r="V1520" i="1"/>
  <c r="Q1520" i="1"/>
  <c r="V1519" i="1"/>
  <c r="Q1519" i="1"/>
  <c r="V1518" i="1"/>
  <c r="Q1518" i="1"/>
  <c r="V1517" i="1"/>
  <c r="Q1517" i="1"/>
  <c r="V1516" i="1"/>
  <c r="Q1516" i="1"/>
  <c r="V1515" i="1"/>
  <c r="Q1515" i="1"/>
  <c r="V1514" i="1"/>
  <c r="Q1514" i="1"/>
  <c r="V1513" i="1"/>
  <c r="Q1513" i="1"/>
  <c r="V1512" i="1"/>
  <c r="Q1512" i="1"/>
  <c r="V1511" i="1"/>
  <c r="Q1511" i="1"/>
  <c r="V1510" i="1"/>
  <c r="Q1510" i="1"/>
  <c r="V1509" i="1"/>
  <c r="Q1509" i="1"/>
  <c r="V1508" i="1"/>
  <c r="Q1508" i="1"/>
  <c r="V1507" i="1"/>
  <c r="Q1507" i="1"/>
  <c r="V1506" i="1"/>
  <c r="Q1506" i="1"/>
  <c r="V1505" i="1"/>
  <c r="Q1505" i="1"/>
  <c r="V1504" i="1"/>
  <c r="Q1504" i="1"/>
  <c r="V1503" i="1"/>
  <c r="Q1503" i="1"/>
  <c r="V1502" i="1"/>
  <c r="Q1502" i="1"/>
  <c r="V1501" i="1"/>
  <c r="Q1501" i="1"/>
  <c r="V1500" i="1"/>
  <c r="Q1500" i="1"/>
  <c r="V1499" i="1"/>
  <c r="Q1499" i="1"/>
  <c r="V1498" i="1"/>
  <c r="Q1498" i="1"/>
  <c r="V1497" i="1"/>
  <c r="Q1497" i="1"/>
  <c r="V1496" i="1"/>
  <c r="Q1496" i="1"/>
  <c r="V1495" i="1"/>
  <c r="Q1495" i="1"/>
  <c r="V1494" i="1"/>
  <c r="Q1494" i="1"/>
  <c r="V1493" i="1"/>
  <c r="Q1493" i="1"/>
  <c r="V1492" i="1"/>
  <c r="Q1492" i="1"/>
  <c r="V1491" i="1"/>
  <c r="Q1491" i="1"/>
  <c r="V1490" i="1"/>
  <c r="Q1490" i="1"/>
  <c r="V1489" i="1"/>
  <c r="Q1489" i="1"/>
  <c r="V1488" i="1"/>
  <c r="Q1488" i="1"/>
  <c r="V1487" i="1"/>
  <c r="Q1487" i="1"/>
  <c r="V1486" i="1"/>
  <c r="Q1486" i="1"/>
  <c r="V1485" i="1"/>
  <c r="Q1485" i="1"/>
  <c r="V1484" i="1"/>
  <c r="Q1484" i="1"/>
  <c r="V1483" i="1"/>
  <c r="Q1483" i="1"/>
  <c r="V1482" i="1"/>
  <c r="Q1482" i="1"/>
  <c r="V1481" i="1"/>
  <c r="Q1481" i="1"/>
  <c r="V1480" i="1"/>
  <c r="Q1480" i="1"/>
  <c r="V1479" i="1"/>
  <c r="Q1479" i="1"/>
  <c r="V1478" i="1"/>
  <c r="Q1478" i="1"/>
  <c r="V1477" i="1"/>
  <c r="Q1477" i="1"/>
  <c r="V1476" i="1"/>
  <c r="Q1476" i="1"/>
  <c r="V1475" i="1"/>
  <c r="Q1475" i="1"/>
  <c r="Z1467" i="1"/>
  <c r="I1467" i="1"/>
  <c r="E1467" i="1"/>
  <c r="W1463" i="1"/>
  <c r="W1467" i="1" s="1"/>
  <c r="I1463" i="1"/>
  <c r="E1463" i="1"/>
  <c r="J1461" i="1"/>
  <c r="H1461" i="1"/>
  <c r="H1463" i="1" s="1"/>
  <c r="H1467" i="1" s="1"/>
  <c r="F1461" i="1"/>
  <c r="V1459" i="1"/>
  <c r="P1459" i="1"/>
  <c r="O1459" i="1"/>
  <c r="N1459" i="1"/>
  <c r="M1459" i="1"/>
  <c r="V1458" i="1"/>
  <c r="Q1458" i="1"/>
  <c r="P1458" i="1"/>
  <c r="O1458" i="1"/>
  <c r="O1457" i="1" s="1"/>
  <c r="N1458" i="1"/>
  <c r="M1458" i="1"/>
  <c r="U1457" i="1"/>
  <c r="U1461" i="1" s="1"/>
  <c r="T1457" i="1"/>
  <c r="T1461" i="1" s="1"/>
  <c r="S1457" i="1"/>
  <c r="S1461" i="1" s="1"/>
  <c r="R1457" i="1"/>
  <c r="P1457" i="1"/>
  <c r="V1456" i="1"/>
  <c r="Q1456" i="1"/>
  <c r="P1456" i="1"/>
  <c r="O1456" i="1"/>
  <c r="N1456" i="1"/>
  <c r="M1456" i="1"/>
  <c r="V1455" i="1"/>
  <c r="P1455" i="1"/>
  <c r="O1455" i="1"/>
  <c r="N1455" i="1"/>
  <c r="M1455" i="1"/>
  <c r="V1454" i="1"/>
  <c r="P1454" i="1"/>
  <c r="P1876" i="1" s="1"/>
  <c r="O1454" i="1"/>
  <c r="N1454" i="1"/>
  <c r="N1453" i="1" s="1"/>
  <c r="M1454" i="1"/>
  <c r="U1453" i="1"/>
  <c r="T1453" i="1"/>
  <c r="S1453" i="1"/>
  <c r="R1453" i="1"/>
  <c r="R1461" i="1" s="1"/>
  <c r="O1453" i="1"/>
  <c r="M1453" i="1"/>
  <c r="V1452" i="1"/>
  <c r="P1452" i="1"/>
  <c r="P1874" i="1" s="1"/>
  <c r="O1452" i="1"/>
  <c r="N1452" i="1"/>
  <c r="M1452" i="1"/>
  <c r="V1451" i="1"/>
  <c r="Q1451" i="1"/>
  <c r="P1451" i="1"/>
  <c r="O1451" i="1"/>
  <c r="N1451" i="1"/>
  <c r="N1873" i="1" s="1"/>
  <c r="M1451" i="1"/>
  <c r="U1450" i="1"/>
  <c r="T1450" i="1"/>
  <c r="S1450" i="1"/>
  <c r="R1450" i="1"/>
  <c r="P1450" i="1"/>
  <c r="O1450" i="1"/>
  <c r="N1450" i="1"/>
  <c r="M1450" i="1"/>
  <c r="V1449" i="1"/>
  <c r="P1449" i="1"/>
  <c r="O1449" i="1"/>
  <c r="O1871" i="1" s="1"/>
  <c r="N1449" i="1"/>
  <c r="M1449" i="1"/>
  <c r="Q1449" i="1" s="1"/>
  <c r="V1448" i="1"/>
  <c r="P1448" i="1"/>
  <c r="O1448" i="1"/>
  <c r="Q1448" i="1" s="1"/>
  <c r="N1448" i="1"/>
  <c r="M1448" i="1"/>
  <c r="V1447" i="1"/>
  <c r="Q1447" i="1"/>
  <c r="P1447" i="1"/>
  <c r="O1447" i="1"/>
  <c r="N1447" i="1"/>
  <c r="M1447" i="1"/>
  <c r="V1446" i="1"/>
  <c r="P1446" i="1"/>
  <c r="P1868" i="1" s="1"/>
  <c r="O1446" i="1"/>
  <c r="N1446" i="1"/>
  <c r="M1446" i="1"/>
  <c r="V1445" i="1"/>
  <c r="Q1445" i="1"/>
  <c r="P1445" i="1"/>
  <c r="O1445" i="1"/>
  <c r="O1867" i="1" s="1"/>
  <c r="N1445" i="1"/>
  <c r="N1867" i="1" s="1"/>
  <c r="M1445" i="1"/>
  <c r="V1444" i="1"/>
  <c r="P1444" i="1"/>
  <c r="O1444" i="1"/>
  <c r="Q1444" i="1" s="1"/>
  <c r="N1444" i="1"/>
  <c r="M1444" i="1"/>
  <c r="V1443" i="1"/>
  <c r="P1443" i="1"/>
  <c r="O1443" i="1"/>
  <c r="N1443" i="1"/>
  <c r="M1443" i="1"/>
  <c r="Q1443" i="1" s="1"/>
  <c r="V1442" i="1"/>
  <c r="P1442" i="1"/>
  <c r="P1864" i="1" s="1"/>
  <c r="O1442" i="1"/>
  <c r="N1442" i="1"/>
  <c r="M1442" i="1"/>
  <c r="U1441" i="1"/>
  <c r="T1441" i="1"/>
  <c r="S1441" i="1"/>
  <c r="R1441" i="1"/>
  <c r="P1441" i="1"/>
  <c r="O1441" i="1"/>
  <c r="N1441" i="1"/>
  <c r="M1441" i="1"/>
  <c r="V1440" i="1"/>
  <c r="P1440" i="1"/>
  <c r="P1862" i="1" s="1"/>
  <c r="O1440" i="1"/>
  <c r="N1440" i="1"/>
  <c r="M1440" i="1"/>
  <c r="V1439" i="1"/>
  <c r="P1439" i="1"/>
  <c r="O1439" i="1"/>
  <c r="N1439" i="1"/>
  <c r="Q1439" i="1" s="1"/>
  <c r="M1439" i="1"/>
  <c r="U1438" i="1"/>
  <c r="T1438" i="1"/>
  <c r="S1438" i="1"/>
  <c r="R1438" i="1"/>
  <c r="P1438" i="1"/>
  <c r="O1438" i="1"/>
  <c r="N1438" i="1"/>
  <c r="M1438" i="1"/>
  <c r="V1437" i="1"/>
  <c r="P1437" i="1"/>
  <c r="P1859" i="1" s="1"/>
  <c r="O1437" i="1"/>
  <c r="N1437" i="1"/>
  <c r="M1437" i="1"/>
  <c r="Q1437" i="1" s="1"/>
  <c r="V1436" i="1"/>
  <c r="Q1436" i="1"/>
  <c r="P1436" i="1"/>
  <c r="O1436" i="1"/>
  <c r="N1436" i="1"/>
  <c r="M1436" i="1"/>
  <c r="Z1432" i="1"/>
  <c r="Z1463" i="1" s="1"/>
  <c r="Y1432" i="1"/>
  <c r="U1432" i="1"/>
  <c r="T1432" i="1"/>
  <c r="S1432" i="1"/>
  <c r="R1432" i="1"/>
  <c r="K1432" i="1"/>
  <c r="G1432" i="1"/>
  <c r="V1430" i="1"/>
  <c r="P1430" i="1"/>
  <c r="O1430" i="1"/>
  <c r="N1430" i="1"/>
  <c r="M1430" i="1"/>
  <c r="Q1430" i="1" s="1"/>
  <c r="Q1432" i="1" s="1"/>
  <c r="J1426" i="1"/>
  <c r="L1426" i="1" s="1"/>
  <c r="H1426" i="1"/>
  <c r="F1426" i="1"/>
  <c r="V1424" i="1"/>
  <c r="P1424" i="1"/>
  <c r="O1424" i="1"/>
  <c r="N1424" i="1"/>
  <c r="M1424" i="1"/>
  <c r="V1423" i="1"/>
  <c r="P1423" i="1"/>
  <c r="O1423" i="1"/>
  <c r="N1423" i="1"/>
  <c r="M1423" i="1"/>
  <c r="Q1423" i="1" s="1"/>
  <c r="V1422" i="1"/>
  <c r="Q1422" i="1"/>
  <c r="P1422" i="1"/>
  <c r="O1422" i="1"/>
  <c r="N1422" i="1"/>
  <c r="M1422" i="1"/>
  <c r="V1421" i="1"/>
  <c r="P1421" i="1"/>
  <c r="O1421" i="1"/>
  <c r="Q1421" i="1" s="1"/>
  <c r="N1421" i="1"/>
  <c r="M1421" i="1"/>
  <c r="V1420" i="1"/>
  <c r="P1420" i="1"/>
  <c r="O1420" i="1"/>
  <c r="N1420" i="1"/>
  <c r="M1420" i="1"/>
  <c r="Q1420" i="1" s="1"/>
  <c r="V1419" i="1"/>
  <c r="Q1419" i="1"/>
  <c r="P1419" i="1"/>
  <c r="O1419" i="1"/>
  <c r="N1419" i="1"/>
  <c r="M1419" i="1"/>
  <c r="V1418" i="1"/>
  <c r="Q1418" i="1"/>
  <c r="P1418" i="1"/>
  <c r="O1418" i="1"/>
  <c r="N1418" i="1"/>
  <c r="M1418" i="1"/>
  <c r="V1417" i="1"/>
  <c r="P1417" i="1"/>
  <c r="O1417" i="1"/>
  <c r="N1417" i="1"/>
  <c r="M1417" i="1"/>
  <c r="V1416" i="1"/>
  <c r="P1416" i="1"/>
  <c r="O1416" i="1"/>
  <c r="N1416" i="1"/>
  <c r="M1416" i="1"/>
  <c r="Q1416" i="1" s="1"/>
  <c r="V1415" i="1"/>
  <c r="Q1415" i="1"/>
  <c r="P1415" i="1"/>
  <c r="O1415" i="1"/>
  <c r="N1415" i="1"/>
  <c r="M1415" i="1"/>
  <c r="V1414" i="1"/>
  <c r="Q1414" i="1"/>
  <c r="P1414" i="1"/>
  <c r="O1414" i="1"/>
  <c r="N1414" i="1"/>
  <c r="M1414" i="1"/>
  <c r="V1413" i="1"/>
  <c r="P1413" i="1"/>
  <c r="O1413" i="1"/>
  <c r="N1413" i="1"/>
  <c r="M1413" i="1"/>
  <c r="V1412" i="1"/>
  <c r="P1412" i="1"/>
  <c r="O1412" i="1"/>
  <c r="N1412" i="1"/>
  <c r="M1412" i="1"/>
  <c r="U1411" i="1"/>
  <c r="U1426" i="1" s="1"/>
  <c r="U1463" i="1" s="1"/>
  <c r="U1467" i="1" s="1"/>
  <c r="T1411" i="1"/>
  <c r="S1411" i="1"/>
  <c r="R1411" i="1"/>
  <c r="V1410" i="1"/>
  <c r="P1410" i="1"/>
  <c r="O1410" i="1"/>
  <c r="N1410" i="1"/>
  <c r="M1410" i="1"/>
  <c r="V1409" i="1"/>
  <c r="P1409" i="1"/>
  <c r="O1409" i="1"/>
  <c r="N1409" i="1"/>
  <c r="N1406" i="1" s="1"/>
  <c r="M1409" i="1"/>
  <c r="Q1409" i="1" s="1"/>
  <c r="V1408" i="1"/>
  <c r="Q1408" i="1"/>
  <c r="P1408" i="1"/>
  <c r="O1408" i="1"/>
  <c r="N1408" i="1"/>
  <c r="M1408" i="1"/>
  <c r="V1407" i="1"/>
  <c r="P1407" i="1"/>
  <c r="P1406" i="1" s="1"/>
  <c r="O1407" i="1"/>
  <c r="N1407" i="1"/>
  <c r="M1407" i="1"/>
  <c r="U1406" i="1"/>
  <c r="T1406" i="1"/>
  <c r="T1426" i="1" s="1"/>
  <c r="S1406" i="1"/>
  <c r="R1406" i="1"/>
  <c r="O1406" i="1"/>
  <c r="V1405" i="1"/>
  <c r="P1405" i="1"/>
  <c r="O1405" i="1"/>
  <c r="N1405" i="1"/>
  <c r="M1405" i="1"/>
  <c r="V1404" i="1"/>
  <c r="P1404" i="1"/>
  <c r="O1404" i="1"/>
  <c r="N1404" i="1"/>
  <c r="M1404" i="1"/>
  <c r="V1403" i="1"/>
  <c r="P1403" i="1"/>
  <c r="O1403" i="1"/>
  <c r="N1403" i="1"/>
  <c r="N1400" i="1" s="1"/>
  <c r="M1403" i="1"/>
  <c r="Q1403" i="1" s="1"/>
  <c r="V1402" i="1"/>
  <c r="P1402" i="1"/>
  <c r="O1402" i="1"/>
  <c r="N1402" i="1"/>
  <c r="M1402" i="1"/>
  <c r="V1401" i="1"/>
  <c r="P1401" i="1"/>
  <c r="O1401" i="1"/>
  <c r="N1401" i="1"/>
  <c r="M1401" i="1"/>
  <c r="U1400" i="1"/>
  <c r="T1400" i="1"/>
  <c r="S1400" i="1"/>
  <c r="R1400" i="1"/>
  <c r="P1399" i="1"/>
  <c r="O1399" i="1"/>
  <c r="N1399" i="1"/>
  <c r="M1399" i="1"/>
  <c r="P1398" i="1"/>
  <c r="O1398" i="1"/>
  <c r="N1398" i="1"/>
  <c r="M1398" i="1"/>
  <c r="P1397" i="1"/>
  <c r="O1397" i="1"/>
  <c r="N1397" i="1"/>
  <c r="M1397" i="1"/>
  <c r="P1396" i="1"/>
  <c r="O1396" i="1"/>
  <c r="N1396" i="1"/>
  <c r="M1396" i="1"/>
  <c r="P1395" i="1"/>
  <c r="O1395" i="1"/>
  <c r="N1395" i="1"/>
  <c r="M1395" i="1"/>
  <c r="P1394" i="1"/>
  <c r="O1394" i="1"/>
  <c r="N1394" i="1"/>
  <c r="M1394" i="1"/>
  <c r="P1393" i="1"/>
  <c r="O1393" i="1"/>
  <c r="N1393" i="1"/>
  <c r="M1393" i="1"/>
  <c r="P1392" i="1"/>
  <c r="O1392" i="1"/>
  <c r="Q1392" i="1" s="1"/>
  <c r="N1392" i="1"/>
  <c r="M1392" i="1"/>
  <c r="P1391" i="1"/>
  <c r="O1391" i="1"/>
  <c r="N1391" i="1"/>
  <c r="Q1391" i="1" s="1"/>
  <c r="M1391" i="1"/>
  <c r="Q1390" i="1"/>
  <c r="P1390" i="1"/>
  <c r="O1390" i="1"/>
  <c r="N1390" i="1"/>
  <c r="M1390" i="1"/>
  <c r="P1389" i="1"/>
  <c r="O1389" i="1"/>
  <c r="N1389" i="1"/>
  <c r="Q1389" i="1" s="1"/>
  <c r="M1389" i="1"/>
  <c r="V1388" i="1"/>
  <c r="Q1388" i="1"/>
  <c r="P1388" i="1"/>
  <c r="O1388" i="1"/>
  <c r="N1388" i="1"/>
  <c r="M1388" i="1"/>
  <c r="V1387" i="1"/>
  <c r="P1387" i="1"/>
  <c r="O1387" i="1"/>
  <c r="N1387" i="1"/>
  <c r="M1387" i="1"/>
  <c r="V1386" i="1"/>
  <c r="P1386" i="1"/>
  <c r="O1386" i="1"/>
  <c r="N1386" i="1"/>
  <c r="M1386" i="1"/>
  <c r="Q1386" i="1" s="1"/>
  <c r="V1385" i="1"/>
  <c r="Q1385" i="1"/>
  <c r="P1385" i="1"/>
  <c r="O1385" i="1"/>
  <c r="N1385" i="1"/>
  <c r="M1385" i="1"/>
  <c r="V1384" i="1"/>
  <c r="Q1384" i="1"/>
  <c r="P1384" i="1"/>
  <c r="O1384" i="1"/>
  <c r="N1384" i="1"/>
  <c r="M1384" i="1"/>
  <c r="V1383" i="1"/>
  <c r="P1383" i="1"/>
  <c r="O1383" i="1"/>
  <c r="N1383" i="1"/>
  <c r="M1383" i="1"/>
  <c r="V1382" i="1"/>
  <c r="P1382" i="1"/>
  <c r="O1382" i="1"/>
  <c r="N1382" i="1"/>
  <c r="M1382" i="1"/>
  <c r="Q1382" i="1" s="1"/>
  <c r="V1381" i="1"/>
  <c r="Q1381" i="1"/>
  <c r="P1381" i="1"/>
  <c r="O1381" i="1"/>
  <c r="N1381" i="1"/>
  <c r="M1381" i="1"/>
  <c r="U1380" i="1"/>
  <c r="T1380" i="1"/>
  <c r="S1380" i="1"/>
  <c r="R1380" i="1"/>
  <c r="V1379" i="1"/>
  <c r="P1379" i="1"/>
  <c r="O1379" i="1"/>
  <c r="N1379" i="1"/>
  <c r="Q1379" i="1" s="1"/>
  <c r="M1379" i="1"/>
  <c r="V1378" i="1"/>
  <c r="Q1378" i="1"/>
  <c r="P1378" i="1"/>
  <c r="O1378" i="1"/>
  <c r="N1378" i="1"/>
  <c r="M1378" i="1"/>
  <c r="V1377" i="1"/>
  <c r="V1376" i="1" s="1"/>
  <c r="P1377" i="1"/>
  <c r="O1377" i="1"/>
  <c r="O1376" i="1" s="1"/>
  <c r="N1377" i="1"/>
  <c r="N1376" i="1" s="1"/>
  <c r="M1377" i="1"/>
  <c r="U1376" i="1"/>
  <c r="T1376" i="1"/>
  <c r="S1376" i="1"/>
  <c r="R1376" i="1"/>
  <c r="P1376" i="1"/>
  <c r="V1375" i="1"/>
  <c r="P1375" i="1"/>
  <c r="O1375" i="1"/>
  <c r="N1375" i="1"/>
  <c r="M1375" i="1"/>
  <c r="V1374" i="1"/>
  <c r="P1374" i="1"/>
  <c r="O1374" i="1"/>
  <c r="N1374" i="1"/>
  <c r="M1374" i="1"/>
  <c r="V1373" i="1"/>
  <c r="Q1373" i="1"/>
  <c r="P1373" i="1"/>
  <c r="O1373" i="1"/>
  <c r="N1373" i="1"/>
  <c r="M1373" i="1"/>
  <c r="V1372" i="1"/>
  <c r="P1372" i="1"/>
  <c r="P1371" i="1" s="1"/>
  <c r="O1372" i="1"/>
  <c r="O1371" i="1" s="1"/>
  <c r="N1372" i="1"/>
  <c r="M1372" i="1"/>
  <c r="U1371" i="1"/>
  <c r="T1371" i="1"/>
  <c r="S1371" i="1"/>
  <c r="R1371" i="1"/>
  <c r="N1371" i="1"/>
  <c r="V1370" i="1"/>
  <c r="Q1370" i="1"/>
  <c r="P1370" i="1"/>
  <c r="O1370" i="1"/>
  <c r="N1370" i="1"/>
  <c r="M1370" i="1"/>
  <c r="V1369" i="1"/>
  <c r="P1369" i="1"/>
  <c r="O1369" i="1"/>
  <c r="N1369" i="1"/>
  <c r="M1369" i="1"/>
  <c r="Q1369" i="1" s="1"/>
  <c r="V1368" i="1"/>
  <c r="P1368" i="1"/>
  <c r="P1366" i="1" s="1"/>
  <c r="O1368" i="1"/>
  <c r="N1368" i="1"/>
  <c r="M1368" i="1"/>
  <c r="V1367" i="1"/>
  <c r="P1367" i="1"/>
  <c r="O1367" i="1"/>
  <c r="N1367" i="1"/>
  <c r="M1367" i="1"/>
  <c r="U1366" i="1"/>
  <c r="T1366" i="1"/>
  <c r="S1366" i="1"/>
  <c r="R1366" i="1"/>
  <c r="O1366" i="1"/>
  <c r="V1365" i="1"/>
  <c r="P1365" i="1"/>
  <c r="O1365" i="1"/>
  <c r="N1365" i="1"/>
  <c r="M1365" i="1"/>
  <c r="V1364" i="1"/>
  <c r="P1364" i="1"/>
  <c r="O1364" i="1"/>
  <c r="N1364" i="1"/>
  <c r="Q1364" i="1" s="1"/>
  <c r="M1364" i="1"/>
  <c r="V1363" i="1"/>
  <c r="P1363" i="1"/>
  <c r="O1363" i="1"/>
  <c r="O1360" i="1" s="1"/>
  <c r="N1363" i="1"/>
  <c r="M1363" i="1"/>
  <c r="Q1363" i="1" s="1"/>
  <c r="V1362" i="1"/>
  <c r="P1362" i="1"/>
  <c r="O1362" i="1"/>
  <c r="N1362" i="1"/>
  <c r="M1362" i="1"/>
  <c r="V1361" i="1"/>
  <c r="P1361" i="1"/>
  <c r="O1361" i="1"/>
  <c r="N1361" i="1"/>
  <c r="M1361" i="1"/>
  <c r="U1360" i="1"/>
  <c r="T1360" i="1"/>
  <c r="S1360" i="1"/>
  <c r="R1360" i="1"/>
  <c r="V1359" i="1"/>
  <c r="V1357" i="1" s="1"/>
  <c r="P1359" i="1"/>
  <c r="O1359" i="1"/>
  <c r="N1359" i="1"/>
  <c r="Q1359" i="1" s="1"/>
  <c r="M1359" i="1"/>
  <c r="V1358" i="1"/>
  <c r="P1358" i="1"/>
  <c r="P1357" i="1" s="1"/>
  <c r="O1358" i="1"/>
  <c r="O1357" i="1" s="1"/>
  <c r="N1358" i="1"/>
  <c r="Q1358" i="1" s="1"/>
  <c r="Q1357" i="1" s="1"/>
  <c r="M1358" i="1"/>
  <c r="U1357" i="1"/>
  <c r="T1357" i="1"/>
  <c r="S1357" i="1"/>
  <c r="R1357" i="1"/>
  <c r="N1357" i="1"/>
  <c r="M1357" i="1"/>
  <c r="V1356" i="1"/>
  <c r="P1356" i="1"/>
  <c r="O1356" i="1"/>
  <c r="Q1356" i="1" s="1"/>
  <c r="N1356" i="1"/>
  <c r="M1356" i="1"/>
  <c r="V1355" i="1"/>
  <c r="P1355" i="1"/>
  <c r="O1355" i="1"/>
  <c r="N1355" i="1"/>
  <c r="M1355" i="1"/>
  <c r="V1354" i="1"/>
  <c r="P1354" i="1"/>
  <c r="O1354" i="1"/>
  <c r="N1354" i="1"/>
  <c r="M1354" i="1"/>
  <c r="Q1354" i="1" s="1"/>
  <c r="V1353" i="1"/>
  <c r="Q1353" i="1"/>
  <c r="P1353" i="1"/>
  <c r="O1353" i="1"/>
  <c r="N1353" i="1"/>
  <c r="M1353" i="1"/>
  <c r="V1352" i="1"/>
  <c r="P1352" i="1"/>
  <c r="Q1352" i="1" s="1"/>
  <c r="O1352" i="1"/>
  <c r="N1352" i="1"/>
  <c r="M1352" i="1"/>
  <c r="V1351" i="1"/>
  <c r="P1351" i="1"/>
  <c r="O1351" i="1"/>
  <c r="N1351" i="1"/>
  <c r="M1351" i="1"/>
  <c r="Q1351" i="1" s="1"/>
  <c r="V1350" i="1"/>
  <c r="P1350" i="1"/>
  <c r="O1350" i="1"/>
  <c r="N1350" i="1"/>
  <c r="M1350" i="1"/>
  <c r="Q1350" i="1" s="1"/>
  <c r="V1349" i="1"/>
  <c r="P1349" i="1"/>
  <c r="P1348" i="1" s="1"/>
  <c r="O1349" i="1"/>
  <c r="N1349" i="1"/>
  <c r="N1348" i="1" s="1"/>
  <c r="M1349" i="1"/>
  <c r="U1348" i="1"/>
  <c r="T1348" i="1"/>
  <c r="S1348" i="1"/>
  <c r="R1348" i="1"/>
  <c r="V1347" i="1"/>
  <c r="V1345" i="1" s="1"/>
  <c r="P1347" i="1"/>
  <c r="O1347" i="1"/>
  <c r="N1347" i="1"/>
  <c r="M1347" i="1"/>
  <c r="V1346" i="1"/>
  <c r="P1346" i="1"/>
  <c r="O1346" i="1"/>
  <c r="O1345" i="1" s="1"/>
  <c r="N1346" i="1"/>
  <c r="N1345" i="1" s="1"/>
  <c r="M1346" i="1"/>
  <c r="U1345" i="1"/>
  <c r="T1345" i="1"/>
  <c r="S1345" i="1"/>
  <c r="R1345" i="1"/>
  <c r="P1345" i="1"/>
  <c r="V1344" i="1"/>
  <c r="P1344" i="1"/>
  <c r="P1342" i="1" s="1"/>
  <c r="O1344" i="1"/>
  <c r="O1342" i="1" s="1"/>
  <c r="N1344" i="1"/>
  <c r="N1342" i="1" s="1"/>
  <c r="M1344" i="1"/>
  <c r="V1343" i="1"/>
  <c r="P1343" i="1"/>
  <c r="O1343" i="1"/>
  <c r="N1343" i="1"/>
  <c r="M1343" i="1"/>
  <c r="Q1343" i="1" s="1"/>
  <c r="U1342" i="1"/>
  <c r="T1342" i="1"/>
  <c r="S1342" i="1"/>
  <c r="R1342" i="1"/>
  <c r="M1342" i="1"/>
  <c r="Z1338" i="1"/>
  <c r="Y1338" i="1"/>
  <c r="U1338" i="1"/>
  <c r="T1338" i="1"/>
  <c r="S1338" i="1"/>
  <c r="R1338" i="1"/>
  <c r="P1338" i="1"/>
  <c r="O1338" i="1"/>
  <c r="N1338" i="1"/>
  <c r="M1338" i="1"/>
  <c r="K1338" i="1"/>
  <c r="L1338" i="1" s="1"/>
  <c r="G1338" i="1"/>
  <c r="V1336" i="1"/>
  <c r="Q1336" i="1"/>
  <c r="V1335" i="1"/>
  <c r="Q1335" i="1"/>
  <c r="V1334" i="1"/>
  <c r="Q1334" i="1"/>
  <c r="V1333" i="1"/>
  <c r="Q1333" i="1"/>
  <c r="V1332" i="1"/>
  <c r="Q1332" i="1"/>
  <c r="V1331" i="1"/>
  <c r="Q1331" i="1"/>
  <c r="V1330" i="1"/>
  <c r="Q1330" i="1"/>
  <c r="V1329" i="1"/>
  <c r="Q1329" i="1"/>
  <c r="V1328" i="1"/>
  <c r="Q1328" i="1"/>
  <c r="V1327" i="1"/>
  <c r="Q1327" i="1"/>
  <c r="V1326" i="1"/>
  <c r="Q1326" i="1"/>
  <c r="V1325" i="1"/>
  <c r="Q1325" i="1"/>
  <c r="V1324" i="1"/>
  <c r="Q1324" i="1"/>
  <c r="V1323" i="1"/>
  <c r="Q1323" i="1"/>
  <c r="V1322" i="1"/>
  <c r="Q1322" i="1"/>
  <c r="V1321" i="1"/>
  <c r="Q1321" i="1"/>
  <c r="V1320" i="1"/>
  <c r="Q1320" i="1"/>
  <c r="V1319" i="1"/>
  <c r="Q1319" i="1"/>
  <c r="V1318" i="1"/>
  <c r="Q1318" i="1"/>
  <c r="V1317" i="1"/>
  <c r="Q1317" i="1"/>
  <c r="V1316" i="1"/>
  <c r="Q1316" i="1"/>
  <c r="V1315" i="1"/>
  <c r="Q1315" i="1"/>
  <c r="V1314" i="1"/>
  <c r="Q1314" i="1"/>
  <c r="V1313" i="1"/>
  <c r="Q1313" i="1"/>
  <c r="V1312" i="1"/>
  <c r="Q1312" i="1"/>
  <c r="V1311" i="1"/>
  <c r="Q1311" i="1"/>
  <c r="V1310" i="1"/>
  <c r="Q1310" i="1"/>
  <c r="V1309" i="1"/>
  <c r="Q1309" i="1"/>
  <c r="V1308" i="1"/>
  <c r="Q1308" i="1"/>
  <c r="V1307" i="1"/>
  <c r="Q1307" i="1"/>
  <c r="V1306" i="1"/>
  <c r="Q1306" i="1"/>
  <c r="V1305" i="1"/>
  <c r="Q1305" i="1"/>
  <c r="V1304" i="1"/>
  <c r="Q1304" i="1"/>
  <c r="V1303" i="1"/>
  <c r="Q1303" i="1"/>
  <c r="V1302" i="1"/>
  <c r="Q1302" i="1"/>
  <c r="V1301" i="1"/>
  <c r="Q1301" i="1"/>
  <c r="V1300" i="1"/>
  <c r="Q1300" i="1"/>
  <c r="V1299" i="1"/>
  <c r="Q1299" i="1"/>
  <c r="V1298" i="1"/>
  <c r="Q1298" i="1"/>
  <c r="V1297" i="1"/>
  <c r="Q1297" i="1"/>
  <c r="V1296" i="1"/>
  <c r="Q1296" i="1"/>
  <c r="V1295" i="1"/>
  <c r="Q1295" i="1"/>
  <c r="V1294" i="1"/>
  <c r="Q1294" i="1"/>
  <c r="V1293" i="1"/>
  <c r="Q1293" i="1"/>
  <c r="V1292" i="1"/>
  <c r="Q1292" i="1"/>
  <c r="V1291" i="1"/>
  <c r="Q1291" i="1"/>
  <c r="V1290" i="1"/>
  <c r="Q1290" i="1"/>
  <c r="V1289" i="1"/>
  <c r="Q1289" i="1"/>
  <c r="V1288" i="1"/>
  <c r="Q1288" i="1"/>
  <c r="Q1338" i="1" s="1"/>
  <c r="Z1278" i="1"/>
  <c r="W1278" i="1"/>
  <c r="Z1274" i="1"/>
  <c r="Y1274" i="1"/>
  <c r="Y1278" i="1" s="1"/>
  <c r="W1274" i="1"/>
  <c r="I1272" i="1"/>
  <c r="I1274" i="1" s="1"/>
  <c r="I1278" i="1" s="1"/>
  <c r="F1272" i="1"/>
  <c r="V1270" i="1"/>
  <c r="V1269" i="1"/>
  <c r="V1268" i="1" s="1"/>
  <c r="U1268" i="1"/>
  <c r="T1268" i="1"/>
  <c r="S1268" i="1"/>
  <c r="R1268" i="1"/>
  <c r="V1267" i="1"/>
  <c r="V1266" i="1"/>
  <c r="V1265" i="1"/>
  <c r="V1264" i="1" s="1"/>
  <c r="U1264" i="1"/>
  <c r="T1264" i="1"/>
  <c r="S1264" i="1"/>
  <c r="R1264" i="1"/>
  <c r="V1263" i="1"/>
  <c r="V1262" i="1"/>
  <c r="V1260" i="1"/>
  <c r="V1259" i="1"/>
  <c r="V1258" i="1"/>
  <c r="V1257" i="1"/>
  <c r="V1256" i="1"/>
  <c r="V1255" i="1"/>
  <c r="V1252" i="1" s="1"/>
  <c r="V1254" i="1"/>
  <c r="V1253" i="1"/>
  <c r="U1252" i="1"/>
  <c r="T1252" i="1"/>
  <c r="S1252" i="1"/>
  <c r="R1252" i="1"/>
  <c r="V1251" i="1"/>
  <c r="V1250" i="1"/>
  <c r="U1249" i="1"/>
  <c r="T1249" i="1"/>
  <c r="S1249" i="1"/>
  <c r="R1249" i="1"/>
  <c r="V1248" i="1"/>
  <c r="U1248" i="1"/>
  <c r="T1248" i="1"/>
  <c r="S1248" i="1"/>
  <c r="R1248" i="1"/>
  <c r="V1247" i="1"/>
  <c r="Z1243" i="1"/>
  <c r="Y1243" i="1"/>
  <c r="U1243" i="1"/>
  <c r="T1243" i="1"/>
  <c r="S1243" i="1"/>
  <c r="R1243" i="1"/>
  <c r="G1243" i="1"/>
  <c r="V1241" i="1"/>
  <c r="I1237" i="1"/>
  <c r="H1237" i="1"/>
  <c r="E1237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U1217" i="1"/>
  <c r="T1217" i="1"/>
  <c r="S1217" i="1"/>
  <c r="R1217" i="1"/>
  <c r="V1216" i="1"/>
  <c r="V1215" i="1"/>
  <c r="V1214" i="1"/>
  <c r="V1213" i="1"/>
  <c r="V1212" i="1"/>
  <c r="V1187" i="1"/>
  <c r="V1186" i="1"/>
  <c r="V1185" i="1"/>
  <c r="V1184" i="1"/>
  <c r="V1183" i="1"/>
  <c r="V1182" i="1"/>
  <c r="V1181" i="1"/>
  <c r="V1178" i="1"/>
  <c r="V1177" i="1"/>
  <c r="V1176" i="1"/>
  <c r="V1174" i="1"/>
  <c r="V1169" i="1"/>
  <c r="V1168" i="1"/>
  <c r="V1167" i="1"/>
  <c r="V1165" i="1" s="1"/>
  <c r="V1166" i="1"/>
  <c r="U1165" i="1"/>
  <c r="T1165" i="1"/>
  <c r="S1165" i="1"/>
  <c r="R1165" i="1"/>
  <c r="V1164" i="1"/>
  <c r="V1163" i="1"/>
  <c r="V1162" i="1"/>
  <c r="V1161" i="1"/>
  <c r="V1160" i="1"/>
  <c r="U1159" i="1"/>
  <c r="T1159" i="1"/>
  <c r="S1159" i="1"/>
  <c r="R1159" i="1"/>
  <c r="V1158" i="1"/>
  <c r="V1157" i="1"/>
  <c r="V1156" i="1"/>
  <c r="U1156" i="1"/>
  <c r="T1156" i="1"/>
  <c r="S1156" i="1"/>
  <c r="R1156" i="1"/>
  <c r="V1155" i="1"/>
  <c r="Q1154" i="1"/>
  <c r="X1154" i="1" s="1"/>
  <c r="F1154" i="1"/>
  <c r="G1154" i="1" s="1"/>
  <c r="V1142" i="1"/>
  <c r="V1141" i="1"/>
  <c r="V1140" i="1"/>
  <c r="V1139" i="1"/>
  <c r="V1138" i="1"/>
  <c r="V1137" i="1"/>
  <c r="V1136" i="1"/>
  <c r="U1135" i="1"/>
  <c r="T1135" i="1"/>
  <c r="S1135" i="1"/>
  <c r="R1135" i="1"/>
  <c r="V1134" i="1"/>
  <c r="G1134" i="1"/>
  <c r="V1133" i="1"/>
  <c r="V1132" i="1" s="1"/>
  <c r="U1132" i="1"/>
  <c r="T1132" i="1"/>
  <c r="S1132" i="1"/>
  <c r="R1132" i="1"/>
  <c r="V1131" i="1"/>
  <c r="V1129" i="1" s="1"/>
  <c r="G1131" i="1"/>
  <c r="V1130" i="1"/>
  <c r="U1129" i="1"/>
  <c r="T1129" i="1"/>
  <c r="S1129" i="1"/>
  <c r="R1129" i="1"/>
  <c r="Z1125" i="1"/>
  <c r="Y1125" i="1"/>
  <c r="U1125" i="1"/>
  <c r="T1125" i="1"/>
  <c r="S1125" i="1"/>
  <c r="R1125" i="1"/>
  <c r="P1125" i="1"/>
  <c r="O1125" i="1"/>
  <c r="N1125" i="1"/>
  <c r="M1125" i="1"/>
  <c r="L1125" i="1"/>
  <c r="K1125" i="1"/>
  <c r="G1125" i="1"/>
  <c r="V1123" i="1"/>
  <c r="Q1123" i="1"/>
  <c r="V1122" i="1"/>
  <c r="Q1122" i="1"/>
  <c r="V1121" i="1"/>
  <c r="Q1121" i="1"/>
  <c r="V1120" i="1"/>
  <c r="Q1120" i="1"/>
  <c r="V1119" i="1"/>
  <c r="Q1119" i="1"/>
  <c r="V1118" i="1"/>
  <c r="Q1118" i="1"/>
  <c r="V1117" i="1"/>
  <c r="Q1117" i="1"/>
  <c r="V1116" i="1"/>
  <c r="Q1116" i="1"/>
  <c r="V1115" i="1"/>
  <c r="Q1115" i="1"/>
  <c r="V1114" i="1"/>
  <c r="Q1114" i="1"/>
  <c r="V1113" i="1"/>
  <c r="Q1113" i="1"/>
  <c r="V1112" i="1"/>
  <c r="Q1112" i="1"/>
  <c r="V1111" i="1"/>
  <c r="Q1111" i="1"/>
  <c r="V1110" i="1"/>
  <c r="Q1110" i="1"/>
  <c r="V1109" i="1"/>
  <c r="Q1109" i="1"/>
  <c r="V1108" i="1"/>
  <c r="Q1108" i="1"/>
  <c r="V1107" i="1"/>
  <c r="Q1107" i="1"/>
  <c r="V1106" i="1"/>
  <c r="Q1106" i="1"/>
  <c r="V1105" i="1"/>
  <c r="Q1105" i="1"/>
  <c r="V1104" i="1"/>
  <c r="Q1104" i="1"/>
  <c r="V1103" i="1"/>
  <c r="Q1103" i="1"/>
  <c r="V1102" i="1"/>
  <c r="Q1102" i="1"/>
  <c r="V1101" i="1"/>
  <c r="Q1101" i="1"/>
  <c r="V1100" i="1"/>
  <c r="Q1100" i="1"/>
  <c r="V1099" i="1"/>
  <c r="Q1099" i="1"/>
  <c r="V1098" i="1"/>
  <c r="Q1098" i="1"/>
  <c r="V1097" i="1"/>
  <c r="Q1097" i="1"/>
  <c r="V1096" i="1"/>
  <c r="Q1096" i="1"/>
  <c r="V1095" i="1"/>
  <c r="Q1095" i="1"/>
  <c r="V1094" i="1"/>
  <c r="Q1094" i="1"/>
  <c r="V1093" i="1"/>
  <c r="Q1093" i="1"/>
  <c r="V1092" i="1"/>
  <c r="Q1092" i="1"/>
  <c r="V1091" i="1"/>
  <c r="Q1091" i="1"/>
  <c r="V1090" i="1"/>
  <c r="Q1090" i="1"/>
  <c r="V1089" i="1"/>
  <c r="Q1089" i="1"/>
  <c r="V1088" i="1"/>
  <c r="Q1088" i="1"/>
  <c r="V1087" i="1"/>
  <c r="Q1087" i="1"/>
  <c r="V1086" i="1"/>
  <c r="Q1086" i="1"/>
  <c r="V1085" i="1"/>
  <c r="Q1085" i="1"/>
  <c r="V1084" i="1"/>
  <c r="Q1084" i="1"/>
  <c r="V1083" i="1"/>
  <c r="Q1083" i="1"/>
  <c r="V1082" i="1"/>
  <c r="Q1082" i="1"/>
  <c r="V1081" i="1"/>
  <c r="Q1081" i="1"/>
  <c r="V1080" i="1"/>
  <c r="Q1080" i="1"/>
  <c r="V1079" i="1"/>
  <c r="Q1079" i="1"/>
  <c r="V1078" i="1"/>
  <c r="Q1078" i="1"/>
  <c r="V1077" i="1"/>
  <c r="Q1077" i="1"/>
  <c r="V1076" i="1"/>
  <c r="Q1076" i="1"/>
  <c r="V1075" i="1"/>
  <c r="Q1075" i="1"/>
  <c r="Q1125" i="1" s="1"/>
  <c r="X1125" i="1" s="1"/>
  <c r="I1068" i="1"/>
  <c r="W1064" i="1"/>
  <c r="W1068" i="1" s="1"/>
  <c r="J1064" i="1"/>
  <c r="J1068" i="1" s="1"/>
  <c r="I1064" i="1"/>
  <c r="H1064" i="1"/>
  <c r="H1068" i="1" s="1"/>
  <c r="E1064" i="1"/>
  <c r="E1068" i="1" s="1"/>
  <c r="G1062" i="1"/>
  <c r="V1060" i="1"/>
  <c r="Q1060" i="1"/>
  <c r="L1060" i="1"/>
  <c r="V1059" i="1"/>
  <c r="Q1059" i="1"/>
  <c r="Q1058" i="1" s="1"/>
  <c r="L1059" i="1"/>
  <c r="L1058" i="1" s="1"/>
  <c r="V1058" i="1"/>
  <c r="U1058" i="1"/>
  <c r="T1058" i="1"/>
  <c r="S1058" i="1"/>
  <c r="R1058" i="1"/>
  <c r="P1058" i="1"/>
  <c r="O1058" i="1"/>
  <c r="N1058" i="1"/>
  <c r="M1058" i="1"/>
  <c r="M1062" i="1" s="1"/>
  <c r="K1058" i="1"/>
  <c r="V1057" i="1"/>
  <c r="Q1057" i="1"/>
  <c r="L1057" i="1"/>
  <c r="V1056" i="1"/>
  <c r="V1054" i="1" s="1"/>
  <c r="Q1056" i="1"/>
  <c r="L1056" i="1"/>
  <c r="L1054" i="1" s="1"/>
  <c r="V1055" i="1"/>
  <c r="Q1055" i="1"/>
  <c r="L1055" i="1"/>
  <c r="U1054" i="1"/>
  <c r="T1054" i="1"/>
  <c r="S1054" i="1"/>
  <c r="R1054" i="1"/>
  <c r="P1054" i="1"/>
  <c r="O1054" i="1"/>
  <c r="N1054" i="1"/>
  <c r="M1054" i="1"/>
  <c r="K1054" i="1"/>
  <c r="V1053" i="1"/>
  <c r="Q1053" i="1"/>
  <c r="L1053" i="1"/>
  <c r="V1052" i="1"/>
  <c r="V1051" i="1" s="1"/>
  <c r="Q1052" i="1"/>
  <c r="L1052" i="1"/>
  <c r="L1051" i="1" s="1"/>
  <c r="U1051" i="1"/>
  <c r="T1051" i="1"/>
  <c r="S1051" i="1"/>
  <c r="R1051" i="1"/>
  <c r="Q1051" i="1"/>
  <c r="P1051" i="1"/>
  <c r="O1051" i="1"/>
  <c r="N1051" i="1"/>
  <c r="M1051" i="1"/>
  <c r="K1051" i="1"/>
  <c r="V1050" i="1"/>
  <c r="Q1050" i="1"/>
  <c r="L1050" i="1"/>
  <c r="V1049" i="1"/>
  <c r="Q1049" i="1"/>
  <c r="L1049" i="1"/>
  <c r="V1048" i="1"/>
  <c r="Q1048" i="1"/>
  <c r="L1048" i="1"/>
  <c r="V1047" i="1"/>
  <c r="Q1047" i="1"/>
  <c r="L1047" i="1"/>
  <c r="V1046" i="1"/>
  <c r="Q1046" i="1"/>
  <c r="L1046" i="1"/>
  <c r="V1045" i="1"/>
  <c r="Q1045" i="1"/>
  <c r="L1045" i="1"/>
  <c r="V1044" i="1"/>
  <c r="Q1044" i="1"/>
  <c r="L1044" i="1"/>
  <c r="L412" i="1" s="1"/>
  <c r="V1043" i="1"/>
  <c r="Q1043" i="1"/>
  <c r="L1043" i="1"/>
  <c r="U1042" i="1"/>
  <c r="T1042" i="1"/>
  <c r="S1042" i="1"/>
  <c r="R1042" i="1"/>
  <c r="P1042" i="1"/>
  <c r="O1042" i="1"/>
  <c r="N1042" i="1"/>
  <c r="M1042" i="1"/>
  <c r="K1042" i="1"/>
  <c r="V1041" i="1"/>
  <c r="V1039" i="1" s="1"/>
  <c r="Q1041" i="1"/>
  <c r="L1041" i="1"/>
  <c r="V1040" i="1"/>
  <c r="Q1040" i="1"/>
  <c r="L1040" i="1"/>
  <c r="L1039" i="1" s="1"/>
  <c r="U1039" i="1"/>
  <c r="T1039" i="1"/>
  <c r="S1039" i="1"/>
  <c r="R1039" i="1"/>
  <c r="P1039" i="1"/>
  <c r="O1039" i="1"/>
  <c r="N1039" i="1"/>
  <c r="M1039" i="1"/>
  <c r="K1039" i="1"/>
  <c r="V1038" i="1"/>
  <c r="Q1038" i="1"/>
  <c r="L1038" i="1"/>
  <c r="V1037" i="1"/>
  <c r="Q1037" i="1"/>
  <c r="L1037" i="1"/>
  <c r="Z1033" i="1"/>
  <c r="Y1033" i="1"/>
  <c r="U1033" i="1"/>
  <c r="T1033" i="1"/>
  <c r="S1033" i="1"/>
  <c r="R1033" i="1"/>
  <c r="G1033" i="1"/>
  <c r="V1031" i="1"/>
  <c r="Q1031" i="1"/>
  <c r="Q1033" i="1" s="1"/>
  <c r="V1025" i="1"/>
  <c r="Q1025" i="1"/>
  <c r="M1025" i="1"/>
  <c r="L1025" i="1"/>
  <c r="X1025" i="1" s="1"/>
  <c r="F1025" i="1"/>
  <c r="G1025" i="1" s="1"/>
  <c r="V1024" i="1"/>
  <c r="Q1024" i="1"/>
  <c r="L1024" i="1"/>
  <c r="F1024" i="1"/>
  <c r="G1024" i="1" s="1"/>
  <c r="V1023" i="1"/>
  <c r="Q1023" i="1"/>
  <c r="L1023" i="1"/>
  <c r="X1023" i="1" s="1"/>
  <c r="F1023" i="1"/>
  <c r="G1023" i="1" s="1"/>
  <c r="V1022" i="1"/>
  <c r="Q1022" i="1"/>
  <c r="L1022" i="1"/>
  <c r="X1022" i="1" s="1"/>
  <c r="F1022" i="1"/>
  <c r="G1022" i="1" s="1"/>
  <c r="V1021" i="1"/>
  <c r="Q1021" i="1"/>
  <c r="L1021" i="1"/>
  <c r="X1021" i="1" s="1"/>
  <c r="F1021" i="1"/>
  <c r="G1021" i="1" s="1"/>
  <c r="V1020" i="1"/>
  <c r="M1020" i="1"/>
  <c r="Q1020" i="1" s="1"/>
  <c r="L1020" i="1"/>
  <c r="G1020" i="1"/>
  <c r="F1020" i="1"/>
  <c r="V1019" i="1"/>
  <c r="M1019" i="1"/>
  <c r="Q1019" i="1" s="1"/>
  <c r="L1019" i="1"/>
  <c r="F1019" i="1"/>
  <c r="G1019" i="1" s="1"/>
  <c r="V1018" i="1"/>
  <c r="Q1018" i="1"/>
  <c r="L1018" i="1"/>
  <c r="X1018" i="1" s="1"/>
  <c r="F1018" i="1"/>
  <c r="G1018" i="1" s="1"/>
  <c r="V1017" i="1"/>
  <c r="M1017" i="1"/>
  <c r="Q1017" i="1" s="1"/>
  <c r="L1017" i="1"/>
  <c r="G1017" i="1"/>
  <c r="F1017" i="1"/>
  <c r="V1016" i="1"/>
  <c r="Q1016" i="1"/>
  <c r="X1016" i="1" s="1"/>
  <c r="M1016" i="1"/>
  <c r="L1016" i="1"/>
  <c r="F1016" i="1"/>
  <c r="G1016" i="1" s="1"/>
  <c r="V1015" i="1"/>
  <c r="M1015" i="1"/>
  <c r="Q1015" i="1" s="1"/>
  <c r="X1015" i="1" s="1"/>
  <c r="L1015" i="1"/>
  <c r="F1015" i="1"/>
  <c r="G1015" i="1" s="1"/>
  <c r="V1014" i="1"/>
  <c r="Q1014" i="1"/>
  <c r="M1014" i="1"/>
  <c r="L1014" i="1"/>
  <c r="F1014" i="1"/>
  <c r="G1014" i="1" s="1"/>
  <c r="V1013" i="1"/>
  <c r="M1013" i="1"/>
  <c r="L1013" i="1"/>
  <c r="F1013" i="1"/>
  <c r="G1013" i="1" s="1"/>
  <c r="U1012" i="1"/>
  <c r="T1012" i="1"/>
  <c r="S1012" i="1"/>
  <c r="R1012" i="1"/>
  <c r="P1012" i="1"/>
  <c r="O1012" i="1"/>
  <c r="N1012" i="1"/>
  <c r="N1027" i="1" s="1"/>
  <c r="K1012" i="1"/>
  <c r="V1011" i="1"/>
  <c r="Q1011" i="1"/>
  <c r="L1011" i="1"/>
  <c r="X1011" i="1" s="1"/>
  <c r="G1011" i="1"/>
  <c r="F1011" i="1"/>
  <c r="V1010" i="1"/>
  <c r="M1010" i="1"/>
  <c r="Q1010" i="1" s="1"/>
  <c r="L1010" i="1"/>
  <c r="X1010" i="1" s="1"/>
  <c r="G1010" i="1"/>
  <c r="F1010" i="1"/>
  <c r="X1009" i="1"/>
  <c r="V1009" i="1"/>
  <c r="Q1009" i="1"/>
  <c r="M1009" i="1"/>
  <c r="L1009" i="1"/>
  <c r="F1009" i="1"/>
  <c r="G1009" i="1" s="1"/>
  <c r="V1008" i="1"/>
  <c r="M1008" i="1"/>
  <c r="Q1008" i="1" s="1"/>
  <c r="X1008" i="1" s="1"/>
  <c r="X1007" i="1" s="1"/>
  <c r="L1008" i="1"/>
  <c r="F1008" i="1"/>
  <c r="G1008" i="1" s="1"/>
  <c r="V1007" i="1"/>
  <c r="U1007" i="1"/>
  <c r="T1007" i="1"/>
  <c r="S1007" i="1"/>
  <c r="R1007" i="1"/>
  <c r="P1007" i="1"/>
  <c r="O1007" i="1"/>
  <c r="N1007" i="1"/>
  <c r="M1007" i="1"/>
  <c r="K1007" i="1"/>
  <c r="V1006" i="1"/>
  <c r="V1001" i="1" s="1"/>
  <c r="Q1006" i="1"/>
  <c r="M1006" i="1"/>
  <c r="K1006" i="1"/>
  <c r="V1005" i="1"/>
  <c r="Q1005" i="1"/>
  <c r="L1005" i="1"/>
  <c r="X1005" i="1" s="1"/>
  <c r="F1005" i="1"/>
  <c r="G1005" i="1" s="1"/>
  <c r="V1004" i="1"/>
  <c r="Q1004" i="1"/>
  <c r="L1004" i="1"/>
  <c r="X1004" i="1" s="1"/>
  <c r="G1004" i="1"/>
  <c r="F1004" i="1"/>
  <c r="V1003" i="1"/>
  <c r="Q1003" i="1"/>
  <c r="L1003" i="1"/>
  <c r="X1003" i="1" s="1"/>
  <c r="F1003" i="1"/>
  <c r="G1003" i="1" s="1"/>
  <c r="X1002" i="1"/>
  <c r="V1002" i="1"/>
  <c r="Q1002" i="1"/>
  <c r="L1002" i="1"/>
  <c r="F1002" i="1"/>
  <c r="G1002" i="1" s="1"/>
  <c r="U1001" i="1"/>
  <c r="T1001" i="1"/>
  <c r="S1001" i="1"/>
  <c r="R1001" i="1"/>
  <c r="P1001" i="1"/>
  <c r="O1001" i="1"/>
  <c r="N1001" i="1"/>
  <c r="M1001" i="1"/>
  <c r="V1000" i="1"/>
  <c r="Q1000" i="1"/>
  <c r="L1000" i="1"/>
  <c r="F1000" i="1"/>
  <c r="G1000" i="1" s="1"/>
  <c r="Q999" i="1"/>
  <c r="L999" i="1"/>
  <c r="X999" i="1" s="1"/>
  <c r="F999" i="1"/>
  <c r="G999" i="1" s="1"/>
  <c r="Q998" i="1"/>
  <c r="L998" i="1"/>
  <c r="X998" i="1" s="1"/>
  <c r="G998" i="1"/>
  <c r="F998" i="1"/>
  <c r="Q997" i="1"/>
  <c r="L997" i="1"/>
  <c r="X997" i="1" s="1"/>
  <c r="F997" i="1"/>
  <c r="G997" i="1" s="1"/>
  <c r="Q996" i="1"/>
  <c r="L996" i="1"/>
  <c r="F996" i="1"/>
  <c r="G996" i="1" s="1"/>
  <c r="Q995" i="1"/>
  <c r="L995" i="1"/>
  <c r="X995" i="1" s="1"/>
  <c r="F995" i="1"/>
  <c r="G995" i="1" s="1"/>
  <c r="Q994" i="1"/>
  <c r="L994" i="1"/>
  <c r="X994" i="1" s="1"/>
  <c r="F994" i="1"/>
  <c r="G994" i="1" s="1"/>
  <c r="Q993" i="1"/>
  <c r="L993" i="1"/>
  <c r="X993" i="1" s="1"/>
  <c r="F993" i="1"/>
  <c r="G993" i="1" s="1"/>
  <c r="Q992" i="1"/>
  <c r="L992" i="1"/>
  <c r="G992" i="1"/>
  <c r="F992" i="1"/>
  <c r="Q991" i="1"/>
  <c r="L991" i="1"/>
  <c r="X991" i="1" s="1"/>
  <c r="F991" i="1"/>
  <c r="G991" i="1" s="1"/>
  <c r="Q990" i="1"/>
  <c r="L990" i="1"/>
  <c r="X990" i="1" s="1"/>
  <c r="G990" i="1"/>
  <c r="F990" i="1"/>
  <c r="Q989" i="1"/>
  <c r="L989" i="1"/>
  <c r="F989" i="1"/>
  <c r="G989" i="1" s="1"/>
  <c r="Q988" i="1"/>
  <c r="L988" i="1"/>
  <c r="F988" i="1"/>
  <c r="G988" i="1" s="1"/>
  <c r="V987" i="1"/>
  <c r="Q987" i="1"/>
  <c r="L987" i="1"/>
  <c r="X987" i="1" s="1"/>
  <c r="F987" i="1"/>
  <c r="G987" i="1" s="1"/>
  <c r="V986" i="1"/>
  <c r="Q986" i="1"/>
  <c r="L986" i="1"/>
  <c r="X986" i="1" s="1"/>
  <c r="G986" i="1"/>
  <c r="F986" i="1"/>
  <c r="V985" i="1"/>
  <c r="Q985" i="1"/>
  <c r="L985" i="1"/>
  <c r="X985" i="1" s="1"/>
  <c r="F985" i="1"/>
  <c r="G985" i="1" s="1"/>
  <c r="V984" i="1"/>
  <c r="M984" i="1"/>
  <c r="Q984" i="1" s="1"/>
  <c r="X984" i="1" s="1"/>
  <c r="L984" i="1"/>
  <c r="F984" i="1"/>
  <c r="G984" i="1" s="1"/>
  <c r="V983" i="1"/>
  <c r="M983" i="1"/>
  <c r="Q983" i="1" s="1"/>
  <c r="L983" i="1"/>
  <c r="F983" i="1"/>
  <c r="G983" i="1" s="1"/>
  <c r="V982" i="1"/>
  <c r="Q982" i="1"/>
  <c r="L982" i="1"/>
  <c r="X982" i="1" s="1"/>
  <c r="F982" i="1"/>
  <c r="G982" i="1" s="1"/>
  <c r="V981" i="1"/>
  <c r="Q981" i="1"/>
  <c r="L981" i="1"/>
  <c r="X981" i="1" s="1"/>
  <c r="F981" i="1"/>
  <c r="G981" i="1" s="1"/>
  <c r="V980" i="1"/>
  <c r="Q980" i="1"/>
  <c r="L980" i="1"/>
  <c r="X980" i="1" s="1"/>
  <c r="F980" i="1"/>
  <c r="G980" i="1" s="1"/>
  <c r="V979" i="1"/>
  <c r="Q979" i="1"/>
  <c r="L979" i="1"/>
  <c r="X979" i="1" s="1"/>
  <c r="F979" i="1"/>
  <c r="G979" i="1" s="1"/>
  <c r="V978" i="1"/>
  <c r="Q978" i="1"/>
  <c r="X978" i="1" s="1"/>
  <c r="L978" i="1"/>
  <c r="F978" i="1"/>
  <c r="G978" i="1" s="1"/>
  <c r="V977" i="1"/>
  <c r="Q977" i="1"/>
  <c r="L977" i="1"/>
  <c r="X977" i="1" s="1"/>
  <c r="G977" i="1"/>
  <c r="F977" i="1"/>
  <c r="V976" i="1"/>
  <c r="M976" i="1"/>
  <c r="Q976" i="1" s="1"/>
  <c r="L976" i="1"/>
  <c r="X976" i="1" s="1"/>
  <c r="F976" i="1"/>
  <c r="G976" i="1" s="1"/>
  <c r="V975" i="1"/>
  <c r="V969" i="1" s="1"/>
  <c r="Q975" i="1"/>
  <c r="M975" i="1"/>
  <c r="L975" i="1"/>
  <c r="F975" i="1"/>
  <c r="G975" i="1" s="1"/>
  <c r="V974" i="1"/>
  <c r="Q974" i="1"/>
  <c r="L974" i="1"/>
  <c r="L969" i="1" s="1"/>
  <c r="F974" i="1"/>
  <c r="G974" i="1" s="1"/>
  <c r="V973" i="1"/>
  <c r="Q973" i="1"/>
  <c r="X973" i="1" s="1"/>
  <c r="L973" i="1"/>
  <c r="F973" i="1"/>
  <c r="G973" i="1" s="1"/>
  <c r="V972" i="1"/>
  <c r="Q972" i="1"/>
  <c r="M972" i="1"/>
  <c r="L972" i="1"/>
  <c r="F972" i="1"/>
  <c r="G972" i="1" s="1"/>
  <c r="V971" i="1"/>
  <c r="Q971" i="1"/>
  <c r="L971" i="1"/>
  <c r="X971" i="1" s="1"/>
  <c r="G971" i="1"/>
  <c r="F971" i="1"/>
  <c r="V970" i="1"/>
  <c r="Q970" i="1"/>
  <c r="L970" i="1"/>
  <c r="X970" i="1" s="1"/>
  <c r="F970" i="1"/>
  <c r="U969" i="1"/>
  <c r="T969" i="1"/>
  <c r="S969" i="1"/>
  <c r="R969" i="1"/>
  <c r="P969" i="1"/>
  <c r="O969" i="1"/>
  <c r="N969" i="1"/>
  <c r="K969" i="1"/>
  <c r="V968" i="1"/>
  <c r="Q968" i="1"/>
  <c r="L968" i="1"/>
  <c r="L336" i="1" s="1"/>
  <c r="L1178" i="1" s="1"/>
  <c r="F968" i="1"/>
  <c r="G968" i="1" s="1"/>
  <c r="G965" i="1" s="1"/>
  <c r="V967" i="1"/>
  <c r="Q967" i="1"/>
  <c r="M967" i="1"/>
  <c r="L967" i="1"/>
  <c r="X967" i="1" s="1"/>
  <c r="F967" i="1"/>
  <c r="G967" i="1" s="1"/>
  <c r="V966" i="1"/>
  <c r="M966" i="1"/>
  <c r="L966" i="1"/>
  <c r="G966" i="1"/>
  <c r="F966" i="1"/>
  <c r="V965" i="1"/>
  <c r="U965" i="1"/>
  <c r="T965" i="1"/>
  <c r="S965" i="1"/>
  <c r="R965" i="1"/>
  <c r="P965" i="1"/>
  <c r="O965" i="1"/>
  <c r="N965" i="1"/>
  <c r="K965" i="1"/>
  <c r="V964" i="1"/>
  <c r="Q964" i="1"/>
  <c r="M964" i="1"/>
  <c r="K964" i="1"/>
  <c r="L964" i="1" s="1"/>
  <c r="X964" i="1" s="1"/>
  <c r="F964" i="1"/>
  <c r="G964" i="1" s="1"/>
  <c r="V963" i="1"/>
  <c r="Q963" i="1"/>
  <c r="M963" i="1"/>
  <c r="L963" i="1"/>
  <c r="F963" i="1"/>
  <c r="G963" i="1" s="1"/>
  <c r="V962" i="1"/>
  <c r="Q962" i="1"/>
  <c r="L962" i="1"/>
  <c r="F962" i="1"/>
  <c r="G962" i="1" s="1"/>
  <c r="V961" i="1"/>
  <c r="Q961" i="1"/>
  <c r="X961" i="1" s="1"/>
  <c r="L961" i="1"/>
  <c r="F961" i="1"/>
  <c r="U960" i="1"/>
  <c r="T960" i="1"/>
  <c r="S960" i="1"/>
  <c r="R960" i="1"/>
  <c r="P960" i="1"/>
  <c r="O960" i="1"/>
  <c r="N960" i="1"/>
  <c r="M960" i="1"/>
  <c r="V959" i="1"/>
  <c r="Q959" i="1"/>
  <c r="L959" i="1"/>
  <c r="G959" i="1"/>
  <c r="F959" i="1"/>
  <c r="V958" i="1"/>
  <c r="Q958" i="1"/>
  <c r="X958" i="1" s="1"/>
  <c r="L958" i="1"/>
  <c r="F958" i="1"/>
  <c r="G958" i="1" s="1"/>
  <c r="X957" i="1"/>
  <c r="V957" i="1"/>
  <c r="Q957" i="1"/>
  <c r="L957" i="1"/>
  <c r="G957" i="1"/>
  <c r="F957" i="1"/>
  <c r="V956" i="1"/>
  <c r="Q956" i="1"/>
  <c r="Q955" i="1" s="1"/>
  <c r="L956" i="1"/>
  <c r="L955" i="1" s="1"/>
  <c r="F956" i="1"/>
  <c r="U955" i="1"/>
  <c r="T955" i="1"/>
  <c r="S955" i="1"/>
  <c r="R955" i="1"/>
  <c r="P955" i="1"/>
  <c r="O955" i="1"/>
  <c r="N955" i="1"/>
  <c r="M955" i="1"/>
  <c r="K955" i="1"/>
  <c r="X954" i="1"/>
  <c r="V954" i="1"/>
  <c r="Q954" i="1"/>
  <c r="L954" i="1"/>
  <c r="F954" i="1"/>
  <c r="G954" i="1" s="1"/>
  <c r="V953" i="1"/>
  <c r="M953" i="1"/>
  <c r="Q953" i="1" s="1"/>
  <c r="X953" i="1" s="1"/>
  <c r="L953" i="1"/>
  <c r="F953" i="1"/>
  <c r="G953" i="1" s="1"/>
  <c r="V952" i="1"/>
  <c r="M952" i="1"/>
  <c r="Q952" i="1" s="1"/>
  <c r="L952" i="1"/>
  <c r="X952" i="1" s="1"/>
  <c r="F952" i="1"/>
  <c r="G952" i="1" s="1"/>
  <c r="V951" i="1"/>
  <c r="Q951" i="1"/>
  <c r="M951" i="1"/>
  <c r="L951" i="1"/>
  <c r="L949" i="1" s="1"/>
  <c r="G951" i="1"/>
  <c r="F951" i="1"/>
  <c r="V950" i="1"/>
  <c r="M950" i="1"/>
  <c r="M949" i="1" s="1"/>
  <c r="L950" i="1"/>
  <c r="F950" i="1"/>
  <c r="G950" i="1" s="1"/>
  <c r="U949" i="1"/>
  <c r="T949" i="1"/>
  <c r="S949" i="1"/>
  <c r="R949" i="1"/>
  <c r="P949" i="1"/>
  <c r="O949" i="1"/>
  <c r="N949" i="1"/>
  <c r="K949" i="1"/>
  <c r="V948" i="1"/>
  <c r="M948" i="1"/>
  <c r="L948" i="1"/>
  <c r="G948" i="1"/>
  <c r="F948" i="1"/>
  <c r="V947" i="1"/>
  <c r="V946" i="1" s="1"/>
  <c r="M947" i="1"/>
  <c r="Q947" i="1" s="1"/>
  <c r="L947" i="1"/>
  <c r="F947" i="1"/>
  <c r="G947" i="1" s="1"/>
  <c r="U946" i="1"/>
  <c r="T946" i="1"/>
  <c r="S946" i="1"/>
  <c r="R946" i="1"/>
  <c r="P946" i="1"/>
  <c r="O946" i="1"/>
  <c r="N946" i="1"/>
  <c r="K946" i="1"/>
  <c r="V945" i="1"/>
  <c r="Q945" i="1"/>
  <c r="L945" i="1"/>
  <c r="X945" i="1" s="1"/>
  <c r="F945" i="1"/>
  <c r="G945" i="1" s="1"/>
  <c r="Q944" i="1"/>
  <c r="L944" i="1"/>
  <c r="X944" i="1" s="1"/>
  <c r="F944" i="1"/>
  <c r="G944" i="1" s="1"/>
  <c r="M943" i="1"/>
  <c r="Q943" i="1" s="1"/>
  <c r="L943" i="1"/>
  <c r="L311" i="1" s="1"/>
  <c r="L1153" i="1" s="1"/>
  <c r="F943" i="1"/>
  <c r="G943" i="1" s="1"/>
  <c r="Q942" i="1"/>
  <c r="L942" i="1"/>
  <c r="X942" i="1" s="1"/>
  <c r="F942" i="1"/>
  <c r="G942" i="1" s="1"/>
  <c r="Q941" i="1"/>
  <c r="X941" i="1" s="1"/>
  <c r="L941" i="1"/>
  <c r="F941" i="1"/>
  <c r="G941" i="1" s="1"/>
  <c r="X940" i="1"/>
  <c r="Q940" i="1"/>
  <c r="L940" i="1"/>
  <c r="F940" i="1"/>
  <c r="G940" i="1" s="1"/>
  <c r="Q939" i="1"/>
  <c r="L939" i="1"/>
  <c r="X939" i="1" s="1"/>
  <c r="G939" i="1"/>
  <c r="F939" i="1"/>
  <c r="Q938" i="1"/>
  <c r="L938" i="1"/>
  <c r="X938" i="1" s="1"/>
  <c r="F938" i="1"/>
  <c r="G938" i="1" s="1"/>
  <c r="Q937" i="1"/>
  <c r="L937" i="1"/>
  <c r="X937" i="1" s="1"/>
  <c r="F937" i="1"/>
  <c r="G937" i="1" s="1"/>
  <c r="Q936" i="1"/>
  <c r="M936" i="1"/>
  <c r="L936" i="1"/>
  <c r="X936" i="1" s="1"/>
  <c r="G936" i="1"/>
  <c r="F936" i="1"/>
  <c r="M935" i="1"/>
  <c r="Q935" i="1" s="1"/>
  <c r="L935" i="1"/>
  <c r="X935" i="1" s="1"/>
  <c r="F935" i="1"/>
  <c r="G935" i="1" s="1"/>
  <c r="Q934" i="1"/>
  <c r="L934" i="1"/>
  <c r="X934" i="1" s="1"/>
  <c r="F934" i="1"/>
  <c r="G934" i="1" s="1"/>
  <c r="Q933" i="1"/>
  <c r="L933" i="1"/>
  <c r="G933" i="1"/>
  <c r="F933" i="1"/>
  <c r="V932" i="1"/>
  <c r="M932" i="1"/>
  <c r="Q932" i="1" s="1"/>
  <c r="X932" i="1" s="1"/>
  <c r="L932" i="1"/>
  <c r="G932" i="1"/>
  <c r="F932" i="1"/>
  <c r="V931" i="1"/>
  <c r="Q931" i="1"/>
  <c r="L931" i="1"/>
  <c r="F931" i="1"/>
  <c r="G931" i="1" s="1"/>
  <c r="V930" i="1"/>
  <c r="Q930" i="1"/>
  <c r="L930" i="1"/>
  <c r="X930" i="1" s="1"/>
  <c r="G930" i="1"/>
  <c r="F930" i="1"/>
  <c r="V929" i="1"/>
  <c r="Q929" i="1"/>
  <c r="L929" i="1"/>
  <c r="X929" i="1" s="1"/>
  <c r="F929" i="1"/>
  <c r="G929" i="1" s="1"/>
  <c r="V928" i="1"/>
  <c r="V925" i="1" s="1"/>
  <c r="Q928" i="1"/>
  <c r="L928" i="1"/>
  <c r="X928" i="1" s="1"/>
  <c r="F928" i="1"/>
  <c r="G928" i="1" s="1"/>
  <c r="V927" i="1"/>
  <c r="Q927" i="1"/>
  <c r="M927" i="1"/>
  <c r="L927" i="1"/>
  <c r="F927" i="1"/>
  <c r="G927" i="1" s="1"/>
  <c r="V926" i="1"/>
  <c r="M926" i="1"/>
  <c r="L926" i="1"/>
  <c r="F926" i="1"/>
  <c r="G926" i="1" s="1"/>
  <c r="U925" i="1"/>
  <c r="T925" i="1"/>
  <c r="S925" i="1"/>
  <c r="R925" i="1"/>
  <c r="P925" i="1"/>
  <c r="O925" i="1"/>
  <c r="N925" i="1"/>
  <c r="K925" i="1"/>
  <c r="V924" i="1"/>
  <c r="V922" i="1" s="1"/>
  <c r="Q924" i="1"/>
  <c r="L924" i="1"/>
  <c r="G924" i="1"/>
  <c r="V923" i="1"/>
  <c r="O923" i="1"/>
  <c r="M923" i="1"/>
  <c r="L923" i="1"/>
  <c r="F923" i="1"/>
  <c r="U922" i="1"/>
  <c r="T922" i="1"/>
  <c r="S922" i="1"/>
  <c r="R922" i="1"/>
  <c r="P922" i="1"/>
  <c r="O922" i="1"/>
  <c r="N922" i="1"/>
  <c r="K922" i="1"/>
  <c r="V921" i="1"/>
  <c r="V919" i="1" s="1"/>
  <c r="Q921" i="1"/>
  <c r="L921" i="1"/>
  <c r="L289" i="1" s="1"/>
  <c r="L1131" i="1" s="1"/>
  <c r="G921" i="1"/>
  <c r="V920" i="1"/>
  <c r="O920" i="1"/>
  <c r="M920" i="1"/>
  <c r="L920" i="1"/>
  <c r="F920" i="1"/>
  <c r="G920" i="1" s="1"/>
  <c r="G919" i="1" s="1"/>
  <c r="U919" i="1"/>
  <c r="T919" i="1"/>
  <c r="S919" i="1"/>
  <c r="R919" i="1"/>
  <c r="P919" i="1"/>
  <c r="O919" i="1"/>
  <c r="N919" i="1"/>
  <c r="K919" i="1"/>
  <c r="F919" i="1"/>
  <c r="Z915" i="1"/>
  <c r="Z1064" i="1" s="1"/>
  <c r="Z1068" i="1" s="1"/>
  <c r="Y915" i="1"/>
  <c r="U915" i="1"/>
  <c r="T915" i="1"/>
  <c r="S915" i="1"/>
  <c r="R915" i="1"/>
  <c r="P915" i="1"/>
  <c r="O915" i="1"/>
  <c r="N915" i="1"/>
  <c r="M915" i="1"/>
  <c r="L915" i="1"/>
  <c r="X915" i="1" s="1"/>
  <c r="K915" i="1"/>
  <c r="G915" i="1"/>
  <c r="V913" i="1"/>
  <c r="Q913" i="1"/>
  <c r="V912" i="1"/>
  <c r="Q912" i="1"/>
  <c r="V911" i="1"/>
  <c r="Q911" i="1"/>
  <c r="V910" i="1"/>
  <c r="Q910" i="1"/>
  <c r="V909" i="1"/>
  <c r="Q909" i="1"/>
  <c r="V908" i="1"/>
  <c r="Q908" i="1"/>
  <c r="V907" i="1"/>
  <c r="Q907" i="1"/>
  <c r="V906" i="1"/>
  <c r="Q906" i="1"/>
  <c r="V905" i="1"/>
  <c r="Q905" i="1"/>
  <c r="V904" i="1"/>
  <c r="Q904" i="1"/>
  <c r="V903" i="1"/>
  <c r="Q903" i="1"/>
  <c r="V902" i="1"/>
  <c r="Q902" i="1"/>
  <c r="V901" i="1"/>
  <c r="Q901" i="1"/>
  <c r="V900" i="1"/>
  <c r="Q900" i="1"/>
  <c r="V899" i="1"/>
  <c r="Q899" i="1"/>
  <c r="V898" i="1"/>
  <c r="Q898" i="1"/>
  <c r="V897" i="1"/>
  <c r="Q897" i="1"/>
  <c r="V896" i="1"/>
  <c r="Q896" i="1"/>
  <c r="V895" i="1"/>
  <c r="Q895" i="1"/>
  <c r="V894" i="1"/>
  <c r="Q894" i="1"/>
  <c r="V893" i="1"/>
  <c r="Q893" i="1"/>
  <c r="V892" i="1"/>
  <c r="Q892" i="1"/>
  <c r="V891" i="1"/>
  <c r="Q891" i="1"/>
  <c r="V890" i="1"/>
  <c r="Q890" i="1"/>
  <c r="V889" i="1"/>
  <c r="Q889" i="1"/>
  <c r="V888" i="1"/>
  <c r="Q888" i="1"/>
  <c r="V887" i="1"/>
  <c r="Q887" i="1"/>
  <c r="V886" i="1"/>
  <c r="Q886" i="1"/>
  <c r="V885" i="1"/>
  <c r="Q885" i="1"/>
  <c r="V884" i="1"/>
  <c r="Q884" i="1"/>
  <c r="V883" i="1"/>
  <c r="Q883" i="1"/>
  <c r="V882" i="1"/>
  <c r="Q882" i="1"/>
  <c r="V881" i="1"/>
  <c r="Q881" i="1"/>
  <c r="V880" i="1"/>
  <c r="Q880" i="1"/>
  <c r="V879" i="1"/>
  <c r="Q879" i="1"/>
  <c r="V878" i="1"/>
  <c r="Q878" i="1"/>
  <c r="V877" i="1"/>
  <c r="Q877" i="1"/>
  <c r="V876" i="1"/>
  <c r="Q876" i="1"/>
  <c r="V875" i="1"/>
  <c r="Q875" i="1"/>
  <c r="V874" i="1"/>
  <c r="Q874" i="1"/>
  <c r="V873" i="1"/>
  <c r="Q873" i="1"/>
  <c r="V872" i="1"/>
  <c r="Q872" i="1"/>
  <c r="V871" i="1"/>
  <c r="Q871" i="1"/>
  <c r="V870" i="1"/>
  <c r="Q870" i="1"/>
  <c r="V869" i="1"/>
  <c r="Q869" i="1"/>
  <c r="V868" i="1"/>
  <c r="Q868" i="1"/>
  <c r="V867" i="1"/>
  <c r="Q867" i="1"/>
  <c r="V866" i="1"/>
  <c r="Q866" i="1"/>
  <c r="V865" i="1"/>
  <c r="Q865" i="1"/>
  <c r="Q915" i="1" s="1"/>
  <c r="W853" i="1"/>
  <c r="W857" i="1" s="1"/>
  <c r="J853" i="1"/>
  <c r="J857" i="1" s="1"/>
  <c r="I853" i="1"/>
  <c r="I857" i="1" s="1"/>
  <c r="H853" i="1"/>
  <c r="H857" i="1" s="1"/>
  <c r="E853" i="1"/>
  <c r="E857" i="1" s="1"/>
  <c r="G851" i="1"/>
  <c r="V849" i="1"/>
  <c r="V847" i="1" s="1"/>
  <c r="Q849" i="1"/>
  <c r="L849" i="1"/>
  <c r="V848" i="1"/>
  <c r="Q848" i="1"/>
  <c r="L848" i="1"/>
  <c r="U847" i="1"/>
  <c r="T847" i="1"/>
  <c r="S847" i="1"/>
  <c r="R847" i="1"/>
  <c r="P847" i="1"/>
  <c r="P851" i="1" s="1"/>
  <c r="O847" i="1"/>
  <c r="N847" i="1"/>
  <c r="M847" i="1"/>
  <c r="K847" i="1"/>
  <c r="V846" i="1"/>
  <c r="Q846" i="1"/>
  <c r="L846" i="1"/>
  <c r="L425" i="1" s="1"/>
  <c r="L1267" i="1" s="1"/>
  <c r="L2089" i="1" s="1"/>
  <c r="V845" i="1"/>
  <c r="Q845" i="1"/>
  <c r="L845" i="1"/>
  <c r="L424" i="1" s="1"/>
  <c r="L1266" i="1" s="1"/>
  <c r="L2088" i="1" s="1"/>
  <c r="V844" i="1"/>
  <c r="Q844" i="1"/>
  <c r="L844" i="1"/>
  <c r="L843" i="1" s="1"/>
  <c r="U843" i="1"/>
  <c r="T843" i="1"/>
  <c r="S843" i="1"/>
  <c r="R843" i="1"/>
  <c r="Q843" i="1"/>
  <c r="P843" i="1"/>
  <c r="O843" i="1"/>
  <c r="N843" i="1"/>
  <c r="M843" i="1"/>
  <c r="K843" i="1"/>
  <c r="V842" i="1"/>
  <c r="Q842" i="1"/>
  <c r="L842" i="1"/>
  <c r="V841" i="1"/>
  <c r="Q841" i="1"/>
  <c r="L841" i="1"/>
  <c r="V840" i="1"/>
  <c r="U840" i="1"/>
  <c r="T840" i="1"/>
  <c r="S840" i="1"/>
  <c r="R840" i="1"/>
  <c r="P840" i="1"/>
  <c r="O840" i="1"/>
  <c r="N840" i="1"/>
  <c r="M840" i="1"/>
  <c r="L840" i="1"/>
  <c r="K840" i="1"/>
  <c r="V839" i="1"/>
  <c r="Q839" i="1"/>
  <c r="L839" i="1"/>
  <c r="V838" i="1"/>
  <c r="Q838" i="1"/>
  <c r="L838" i="1"/>
  <c r="V837" i="1"/>
  <c r="Q837" i="1"/>
  <c r="L837" i="1"/>
  <c r="V836" i="1"/>
  <c r="Q836" i="1"/>
  <c r="L836" i="1"/>
  <c r="L415" i="1" s="1"/>
  <c r="L1257" i="1" s="1"/>
  <c r="L2079" i="1" s="1"/>
  <c r="V835" i="1"/>
  <c r="Q835" i="1"/>
  <c r="L835" i="1"/>
  <c r="V834" i="1"/>
  <c r="V831" i="1" s="1"/>
  <c r="Q834" i="1"/>
  <c r="L834" i="1"/>
  <c r="V833" i="1"/>
  <c r="Q833" i="1"/>
  <c r="L833" i="1"/>
  <c r="V832" i="1"/>
  <c r="Q832" i="1"/>
  <c r="L832" i="1"/>
  <c r="U831" i="1"/>
  <c r="T831" i="1"/>
  <c r="S831" i="1"/>
  <c r="R831" i="1"/>
  <c r="P831" i="1"/>
  <c r="O831" i="1"/>
  <c r="N831" i="1"/>
  <c r="M831" i="1"/>
  <c r="K831" i="1"/>
  <c r="V830" i="1"/>
  <c r="Q830" i="1"/>
  <c r="L830" i="1"/>
  <c r="L409" i="1" s="1"/>
  <c r="L1251" i="1" s="1"/>
  <c r="L2073" i="1" s="1"/>
  <c r="V829" i="1"/>
  <c r="V828" i="1" s="1"/>
  <c r="Q829" i="1"/>
  <c r="Q828" i="1" s="1"/>
  <c r="L829" i="1"/>
  <c r="U828" i="1"/>
  <c r="T828" i="1"/>
  <c r="S828" i="1"/>
  <c r="R828" i="1"/>
  <c r="P828" i="1"/>
  <c r="O828" i="1"/>
  <c r="N828" i="1"/>
  <c r="M828" i="1"/>
  <c r="K828" i="1"/>
  <c r="V827" i="1"/>
  <c r="Q827" i="1"/>
  <c r="L827" i="1"/>
  <c r="V826" i="1"/>
  <c r="Q826" i="1"/>
  <c r="L826" i="1"/>
  <c r="Z822" i="1"/>
  <c r="Y822" i="1"/>
  <c r="U822" i="1"/>
  <c r="T822" i="1"/>
  <c r="S822" i="1"/>
  <c r="R822" i="1"/>
  <c r="G822" i="1"/>
  <c r="V820" i="1"/>
  <c r="Q820" i="1"/>
  <c r="Q822" i="1" s="1"/>
  <c r="X814" i="1"/>
  <c r="V814" i="1"/>
  <c r="Q814" i="1"/>
  <c r="L814" i="1"/>
  <c r="F814" i="1"/>
  <c r="G814" i="1" s="1"/>
  <c r="V813" i="1"/>
  <c r="Q813" i="1"/>
  <c r="X813" i="1" s="1"/>
  <c r="L813" i="1"/>
  <c r="F813" i="1"/>
  <c r="G813" i="1" s="1"/>
  <c r="V812" i="1"/>
  <c r="Q812" i="1"/>
  <c r="L812" i="1"/>
  <c r="L801" i="1" s="1"/>
  <c r="F812" i="1"/>
  <c r="G812" i="1" s="1"/>
  <c r="X811" i="1"/>
  <c r="V811" i="1"/>
  <c r="Q811" i="1"/>
  <c r="L811" i="1"/>
  <c r="F811" i="1"/>
  <c r="G811" i="1" s="1"/>
  <c r="X810" i="1"/>
  <c r="V810" i="1"/>
  <c r="Q810" i="1"/>
  <c r="L810" i="1"/>
  <c r="F810" i="1"/>
  <c r="G810" i="1" s="1"/>
  <c r="V809" i="1"/>
  <c r="Q809" i="1"/>
  <c r="L809" i="1"/>
  <c r="F809" i="1"/>
  <c r="G809" i="1" s="1"/>
  <c r="V808" i="1"/>
  <c r="P808" i="1"/>
  <c r="O808" i="1"/>
  <c r="N808" i="1"/>
  <c r="M808" i="1"/>
  <c r="Q808" i="1" s="1"/>
  <c r="L808" i="1"/>
  <c r="K808" i="1"/>
  <c r="G808" i="1"/>
  <c r="F808" i="1"/>
  <c r="V807" i="1"/>
  <c r="O807" i="1"/>
  <c r="M807" i="1"/>
  <c r="Q807" i="1" s="1"/>
  <c r="L807" i="1"/>
  <c r="G807" i="1"/>
  <c r="F807" i="1"/>
  <c r="V806" i="1"/>
  <c r="P806" i="1"/>
  <c r="O806" i="1"/>
  <c r="N806" i="1"/>
  <c r="M806" i="1"/>
  <c r="Q806" i="1" s="1"/>
  <c r="L806" i="1"/>
  <c r="K806" i="1"/>
  <c r="F806" i="1" s="1"/>
  <c r="G806" i="1" s="1"/>
  <c r="V805" i="1"/>
  <c r="O805" i="1"/>
  <c r="M805" i="1"/>
  <c r="Q805" i="1" s="1"/>
  <c r="L805" i="1"/>
  <c r="F805" i="1"/>
  <c r="G805" i="1" s="1"/>
  <c r="V804" i="1"/>
  <c r="O804" i="1"/>
  <c r="M804" i="1"/>
  <c r="Q804" i="1" s="1"/>
  <c r="X804" i="1" s="1"/>
  <c r="L804" i="1"/>
  <c r="F804" i="1"/>
  <c r="G804" i="1" s="1"/>
  <c r="V803" i="1"/>
  <c r="V801" i="1" s="1"/>
  <c r="Q803" i="1"/>
  <c r="O803" i="1"/>
  <c r="M803" i="1"/>
  <c r="L803" i="1"/>
  <c r="F803" i="1"/>
  <c r="G803" i="1" s="1"/>
  <c r="V802" i="1"/>
  <c r="O802" i="1"/>
  <c r="O801" i="1" s="1"/>
  <c r="M802" i="1"/>
  <c r="L802" i="1"/>
  <c r="K802" i="1"/>
  <c r="F802" i="1"/>
  <c r="U801" i="1"/>
  <c r="T801" i="1"/>
  <c r="S801" i="1"/>
  <c r="R801" i="1"/>
  <c r="P801" i="1"/>
  <c r="N801" i="1"/>
  <c r="K801" i="1"/>
  <c r="V800" i="1"/>
  <c r="Q800" i="1"/>
  <c r="L800" i="1"/>
  <c r="X800" i="1" s="1"/>
  <c r="G800" i="1"/>
  <c r="F800" i="1"/>
  <c r="V799" i="1"/>
  <c r="Q799" i="1"/>
  <c r="P799" i="1"/>
  <c r="O799" i="1"/>
  <c r="M799" i="1"/>
  <c r="L799" i="1"/>
  <c r="K799" i="1"/>
  <c r="F799" i="1" s="1"/>
  <c r="G799" i="1" s="1"/>
  <c r="V798" i="1"/>
  <c r="Q798" i="1"/>
  <c r="X798" i="1" s="1"/>
  <c r="P798" i="1"/>
  <c r="O798" i="1"/>
  <c r="M798" i="1"/>
  <c r="K798" i="1"/>
  <c r="L798" i="1" s="1"/>
  <c r="F798" i="1"/>
  <c r="G798" i="1" s="1"/>
  <c r="X797" i="1"/>
  <c r="V797" i="1"/>
  <c r="V796" i="1" s="1"/>
  <c r="Q797" i="1"/>
  <c r="M797" i="1"/>
  <c r="L797" i="1"/>
  <c r="F797" i="1"/>
  <c r="U796" i="1"/>
  <c r="T796" i="1"/>
  <c r="S796" i="1"/>
  <c r="R796" i="1"/>
  <c r="P796" i="1"/>
  <c r="O796" i="1"/>
  <c r="N796" i="1"/>
  <c r="M796" i="1"/>
  <c r="L796" i="1"/>
  <c r="K796" i="1"/>
  <c r="V795" i="1"/>
  <c r="P795" i="1"/>
  <c r="O795" i="1"/>
  <c r="Q795" i="1" s="1"/>
  <c r="N795" i="1"/>
  <c r="M795" i="1"/>
  <c r="K795" i="1"/>
  <c r="V794" i="1"/>
  <c r="Q794" i="1"/>
  <c r="L794" i="1"/>
  <c r="X794" i="1" s="1"/>
  <c r="F794" i="1"/>
  <c r="G794" i="1" s="1"/>
  <c r="V793" i="1"/>
  <c r="Q793" i="1"/>
  <c r="L793" i="1"/>
  <c r="X793" i="1" s="1"/>
  <c r="F793" i="1"/>
  <c r="G793" i="1" s="1"/>
  <c r="V792" i="1"/>
  <c r="V790" i="1" s="1"/>
  <c r="Q792" i="1"/>
  <c r="L792" i="1"/>
  <c r="X792" i="1" s="1"/>
  <c r="F792" i="1"/>
  <c r="G792" i="1" s="1"/>
  <c r="V791" i="1"/>
  <c r="Q791" i="1"/>
  <c r="L791" i="1"/>
  <c r="F791" i="1"/>
  <c r="G791" i="1" s="1"/>
  <c r="U790" i="1"/>
  <c r="T790" i="1"/>
  <c r="S790" i="1"/>
  <c r="R790" i="1"/>
  <c r="P790" i="1"/>
  <c r="N790" i="1"/>
  <c r="M790" i="1"/>
  <c r="V789" i="1"/>
  <c r="Q789" i="1"/>
  <c r="X789" i="1" s="1"/>
  <c r="L789" i="1"/>
  <c r="F789" i="1"/>
  <c r="G789" i="1" s="1"/>
  <c r="Q788" i="1"/>
  <c r="L788" i="1"/>
  <c r="X788" i="1" s="1"/>
  <c r="F788" i="1"/>
  <c r="G788" i="1" s="1"/>
  <c r="Q787" i="1"/>
  <c r="L787" i="1"/>
  <c r="X787" i="1" s="1"/>
  <c r="G787" i="1"/>
  <c r="F787" i="1"/>
  <c r="Q786" i="1"/>
  <c r="L786" i="1"/>
  <c r="X786" i="1" s="1"/>
  <c r="F786" i="1"/>
  <c r="F365" i="1" s="1"/>
  <c r="G365" i="1" s="1"/>
  <c r="Q785" i="1"/>
  <c r="L785" i="1"/>
  <c r="X785" i="1" s="1"/>
  <c r="G785" i="1"/>
  <c r="F785" i="1"/>
  <c r="Q784" i="1"/>
  <c r="L784" i="1"/>
  <c r="X784" i="1" s="1"/>
  <c r="F784" i="1"/>
  <c r="G784" i="1" s="1"/>
  <c r="Q783" i="1"/>
  <c r="X783" i="1" s="1"/>
  <c r="L783" i="1"/>
  <c r="G783" i="1"/>
  <c r="F783" i="1"/>
  <c r="Q782" i="1"/>
  <c r="L782" i="1"/>
  <c r="X782" i="1" s="1"/>
  <c r="F782" i="1"/>
  <c r="G782" i="1" s="1"/>
  <c r="X781" i="1"/>
  <c r="Q781" i="1"/>
  <c r="L781" i="1"/>
  <c r="F781" i="1"/>
  <c r="G781" i="1" s="1"/>
  <c r="Q780" i="1"/>
  <c r="L780" i="1"/>
  <c r="F780" i="1"/>
  <c r="G780" i="1" s="1"/>
  <c r="Q779" i="1"/>
  <c r="L779" i="1"/>
  <c r="X779" i="1" s="1"/>
  <c r="F779" i="1"/>
  <c r="G779" i="1" s="1"/>
  <c r="Q778" i="1"/>
  <c r="X778" i="1" s="1"/>
  <c r="L778" i="1"/>
  <c r="F778" i="1"/>
  <c r="G778" i="1" s="1"/>
  <c r="Q777" i="1"/>
  <c r="L777" i="1"/>
  <c r="F777" i="1"/>
  <c r="G777" i="1" s="1"/>
  <c r="V776" i="1"/>
  <c r="Q776" i="1"/>
  <c r="X776" i="1" s="1"/>
  <c r="L776" i="1"/>
  <c r="F776" i="1"/>
  <c r="G776" i="1" s="1"/>
  <c r="V775" i="1"/>
  <c r="Q775" i="1"/>
  <c r="X775" i="1" s="1"/>
  <c r="L775" i="1"/>
  <c r="F775" i="1"/>
  <c r="G775" i="1" s="1"/>
  <c r="V774" i="1"/>
  <c r="Q774" i="1"/>
  <c r="L774" i="1"/>
  <c r="X774" i="1" s="1"/>
  <c r="F774" i="1"/>
  <c r="G774" i="1" s="1"/>
  <c r="V773" i="1"/>
  <c r="O773" i="1"/>
  <c r="Q773" i="1" s="1"/>
  <c r="M773" i="1"/>
  <c r="L773" i="1"/>
  <c r="F773" i="1"/>
  <c r="G773" i="1" s="1"/>
  <c r="V772" i="1"/>
  <c r="P772" i="1"/>
  <c r="O772" i="1"/>
  <c r="Q772" i="1" s="1"/>
  <c r="N772" i="1"/>
  <c r="M772" i="1"/>
  <c r="K772" i="1"/>
  <c r="L772" i="1" s="1"/>
  <c r="F772" i="1"/>
  <c r="G772" i="1" s="1"/>
  <c r="V771" i="1"/>
  <c r="Q771" i="1"/>
  <c r="L771" i="1"/>
  <c r="X771" i="1" s="1"/>
  <c r="F771" i="1"/>
  <c r="G771" i="1" s="1"/>
  <c r="V770" i="1"/>
  <c r="Q770" i="1"/>
  <c r="L770" i="1"/>
  <c r="G770" i="1"/>
  <c r="F770" i="1"/>
  <c r="V769" i="1"/>
  <c r="Q769" i="1"/>
  <c r="L769" i="1"/>
  <c r="X769" i="1" s="1"/>
  <c r="F769" i="1"/>
  <c r="G769" i="1" s="1"/>
  <c r="V768" i="1"/>
  <c r="Q768" i="1"/>
  <c r="L768" i="1"/>
  <c r="X768" i="1" s="1"/>
  <c r="F768" i="1"/>
  <c r="G768" i="1" s="1"/>
  <c r="V767" i="1"/>
  <c r="Q767" i="1"/>
  <c r="L767" i="1"/>
  <c r="X767" i="1" s="1"/>
  <c r="F767" i="1"/>
  <c r="G767" i="1" s="1"/>
  <c r="V766" i="1"/>
  <c r="Q766" i="1"/>
  <c r="L766" i="1"/>
  <c r="F766" i="1"/>
  <c r="F345" i="1" s="1"/>
  <c r="G345" i="1" s="1"/>
  <c r="V765" i="1"/>
  <c r="P765" i="1"/>
  <c r="P758" i="1" s="1"/>
  <c r="O765" i="1"/>
  <c r="M765" i="1"/>
  <c r="K765" i="1"/>
  <c r="F765" i="1" s="1"/>
  <c r="G765" i="1" s="1"/>
  <c r="V764" i="1"/>
  <c r="Q764" i="1"/>
  <c r="O764" i="1"/>
  <c r="M764" i="1"/>
  <c r="M758" i="1" s="1"/>
  <c r="L764" i="1"/>
  <c r="X764" i="1" s="1"/>
  <c r="G764" i="1"/>
  <c r="F764" i="1"/>
  <c r="V763" i="1"/>
  <c r="Q763" i="1"/>
  <c r="L763" i="1"/>
  <c r="F763" i="1"/>
  <c r="G763" i="1" s="1"/>
  <c r="V762" i="1"/>
  <c r="Q762" i="1"/>
  <c r="L762" i="1"/>
  <c r="F762" i="1"/>
  <c r="G762" i="1" s="1"/>
  <c r="V761" i="1"/>
  <c r="O761" i="1"/>
  <c r="M761" i="1"/>
  <c r="Q761" i="1" s="1"/>
  <c r="K761" i="1"/>
  <c r="X760" i="1"/>
  <c r="V760" i="1"/>
  <c r="Q760" i="1"/>
  <c r="L760" i="1"/>
  <c r="F760" i="1"/>
  <c r="G760" i="1" s="1"/>
  <c r="V759" i="1"/>
  <c r="Q759" i="1"/>
  <c r="L759" i="1"/>
  <c r="F759" i="1"/>
  <c r="G759" i="1" s="1"/>
  <c r="V758" i="1"/>
  <c r="U758" i="1"/>
  <c r="T758" i="1"/>
  <c r="S758" i="1"/>
  <c r="R758" i="1"/>
  <c r="N758" i="1"/>
  <c r="V757" i="1"/>
  <c r="Q757" i="1"/>
  <c r="L757" i="1"/>
  <c r="F757" i="1"/>
  <c r="G757" i="1" s="1"/>
  <c r="V756" i="1"/>
  <c r="P756" i="1"/>
  <c r="O756" i="1"/>
  <c r="M756" i="1"/>
  <c r="Q756" i="1" s="1"/>
  <c r="K756" i="1"/>
  <c r="F756" i="1" s="1"/>
  <c r="G756" i="1" s="1"/>
  <c r="V755" i="1"/>
  <c r="Q755" i="1"/>
  <c r="P755" i="1"/>
  <c r="P754" i="1" s="1"/>
  <c r="O755" i="1"/>
  <c r="M755" i="1"/>
  <c r="M754" i="1" s="1"/>
  <c r="L755" i="1"/>
  <c r="K755" i="1"/>
  <c r="F755" i="1"/>
  <c r="G755" i="1" s="1"/>
  <c r="V754" i="1"/>
  <c r="U754" i="1"/>
  <c r="T754" i="1"/>
  <c r="S754" i="1"/>
  <c r="R754" i="1"/>
  <c r="O754" i="1"/>
  <c r="N754" i="1"/>
  <c r="V753" i="1"/>
  <c r="P753" i="1"/>
  <c r="O753" i="1"/>
  <c r="N753" i="1"/>
  <c r="M753" i="1"/>
  <c r="K753" i="1"/>
  <c r="L753" i="1" s="1"/>
  <c r="F753" i="1"/>
  <c r="F332" i="1" s="1"/>
  <c r="G332" i="1" s="1"/>
  <c r="V752" i="1"/>
  <c r="V749" i="1" s="1"/>
  <c r="P752" i="1"/>
  <c r="O752" i="1"/>
  <c r="N752" i="1"/>
  <c r="M752" i="1"/>
  <c r="Q752" i="1" s="1"/>
  <c r="K752" i="1"/>
  <c r="K749" i="1" s="1"/>
  <c r="V751" i="1"/>
  <c r="Q751" i="1"/>
  <c r="L751" i="1"/>
  <c r="F751" i="1"/>
  <c r="G751" i="1" s="1"/>
  <c r="V750" i="1"/>
  <c r="Q750" i="1"/>
  <c r="X750" i="1" s="1"/>
  <c r="L750" i="1"/>
  <c r="F750" i="1"/>
  <c r="U749" i="1"/>
  <c r="T749" i="1"/>
  <c r="S749" i="1"/>
  <c r="R749" i="1"/>
  <c r="P749" i="1"/>
  <c r="N749" i="1"/>
  <c r="M749" i="1"/>
  <c r="V748" i="1"/>
  <c r="Q748" i="1"/>
  <c r="L748" i="1"/>
  <c r="G748" i="1"/>
  <c r="F748" i="1"/>
  <c r="V747" i="1"/>
  <c r="Q747" i="1"/>
  <c r="L747" i="1"/>
  <c r="X747" i="1" s="1"/>
  <c r="F747" i="1"/>
  <c r="G747" i="1" s="1"/>
  <c r="V746" i="1"/>
  <c r="Q746" i="1"/>
  <c r="K746" i="1"/>
  <c r="V745" i="1"/>
  <c r="Q745" i="1"/>
  <c r="L745" i="1"/>
  <c r="X745" i="1" s="1"/>
  <c r="F745" i="1"/>
  <c r="V744" i="1"/>
  <c r="U744" i="1"/>
  <c r="T744" i="1"/>
  <c r="S744" i="1"/>
  <c r="R744" i="1"/>
  <c r="P744" i="1"/>
  <c r="O744" i="1"/>
  <c r="N744" i="1"/>
  <c r="M744" i="1"/>
  <c r="V743" i="1"/>
  <c r="Q743" i="1"/>
  <c r="L743" i="1"/>
  <c r="X743" i="1" s="1"/>
  <c r="F743" i="1"/>
  <c r="G743" i="1" s="1"/>
  <c r="V742" i="1"/>
  <c r="Q742" i="1"/>
  <c r="O742" i="1"/>
  <c r="M742" i="1"/>
  <c r="L742" i="1"/>
  <c r="F742" i="1"/>
  <c r="G742" i="1" s="1"/>
  <c r="V741" i="1"/>
  <c r="P741" i="1"/>
  <c r="O741" i="1"/>
  <c r="M741" i="1"/>
  <c r="Q741" i="1" s="1"/>
  <c r="K741" i="1"/>
  <c r="V740" i="1"/>
  <c r="P740" i="1"/>
  <c r="O740" i="1"/>
  <c r="N740" i="1"/>
  <c r="Q740" i="1" s="1"/>
  <c r="M740" i="1"/>
  <c r="K740" i="1"/>
  <c r="V739" i="1"/>
  <c r="Q739" i="1"/>
  <c r="O739" i="1"/>
  <c r="O738" i="1" s="1"/>
  <c r="M739" i="1"/>
  <c r="L739" i="1"/>
  <c r="K739" i="1"/>
  <c r="F739" i="1"/>
  <c r="V738" i="1"/>
  <c r="U738" i="1"/>
  <c r="T738" i="1"/>
  <c r="S738" i="1"/>
  <c r="R738" i="1"/>
  <c r="P738" i="1"/>
  <c r="V737" i="1"/>
  <c r="P737" i="1"/>
  <c r="O737" i="1"/>
  <c r="N737" i="1"/>
  <c r="N735" i="1" s="1"/>
  <c r="M737" i="1"/>
  <c r="K737" i="1"/>
  <c r="L737" i="1" s="1"/>
  <c r="F737" i="1"/>
  <c r="G737" i="1" s="1"/>
  <c r="V736" i="1"/>
  <c r="P736" i="1"/>
  <c r="P735" i="1" s="1"/>
  <c r="O736" i="1"/>
  <c r="M736" i="1"/>
  <c r="M735" i="1" s="1"/>
  <c r="K736" i="1"/>
  <c r="V735" i="1"/>
  <c r="U735" i="1"/>
  <c r="T735" i="1"/>
  <c r="S735" i="1"/>
  <c r="R735" i="1"/>
  <c r="O735" i="1"/>
  <c r="V734" i="1"/>
  <c r="P734" i="1"/>
  <c r="O734" i="1"/>
  <c r="Q734" i="1" s="1"/>
  <c r="K734" i="1"/>
  <c r="X733" i="1"/>
  <c r="Q733" i="1"/>
  <c r="L733" i="1"/>
  <c r="G733" i="1"/>
  <c r="F733" i="1"/>
  <c r="O732" i="1"/>
  <c r="M732" i="1"/>
  <c r="Q732" i="1" s="1"/>
  <c r="K732" i="1"/>
  <c r="L732" i="1" s="1"/>
  <c r="Q731" i="1"/>
  <c r="L731" i="1"/>
  <c r="X731" i="1" s="1"/>
  <c r="F731" i="1"/>
  <c r="G731" i="1" s="1"/>
  <c r="Q730" i="1"/>
  <c r="L730" i="1"/>
  <c r="L309" i="1" s="1"/>
  <c r="L1151" i="1" s="1"/>
  <c r="F730" i="1"/>
  <c r="G730" i="1" s="1"/>
  <c r="Q729" i="1"/>
  <c r="L729" i="1"/>
  <c r="X729" i="1" s="1"/>
  <c r="F729" i="1"/>
  <c r="G729" i="1" s="1"/>
  <c r="Q728" i="1"/>
  <c r="L728" i="1"/>
  <c r="X728" i="1" s="1"/>
  <c r="F728" i="1"/>
  <c r="G728" i="1" s="1"/>
  <c r="Q727" i="1"/>
  <c r="L727" i="1"/>
  <c r="X727" i="1" s="1"/>
  <c r="F727" i="1"/>
  <c r="G727" i="1" s="1"/>
  <c r="Q726" i="1"/>
  <c r="L726" i="1"/>
  <c r="X726" i="1" s="1"/>
  <c r="F726" i="1"/>
  <c r="G726" i="1" s="1"/>
  <c r="O725" i="1"/>
  <c r="O714" i="1" s="1"/>
  <c r="M725" i="1"/>
  <c r="Q725" i="1" s="1"/>
  <c r="X725" i="1" s="1"/>
  <c r="L725" i="1"/>
  <c r="F725" i="1"/>
  <c r="G725" i="1" s="1"/>
  <c r="O724" i="1"/>
  <c r="M724" i="1"/>
  <c r="Q724" i="1" s="1"/>
  <c r="L724" i="1"/>
  <c r="F724" i="1"/>
  <c r="G724" i="1" s="1"/>
  <c r="Q723" i="1"/>
  <c r="L723" i="1"/>
  <c r="F723" i="1"/>
  <c r="G723" i="1" s="1"/>
  <c r="Q722" i="1"/>
  <c r="L722" i="1"/>
  <c r="F722" i="1"/>
  <c r="G722" i="1" s="1"/>
  <c r="V721" i="1"/>
  <c r="Q721" i="1"/>
  <c r="X721" i="1" s="1"/>
  <c r="P721" i="1"/>
  <c r="O721" i="1"/>
  <c r="M721" i="1"/>
  <c r="K721" i="1"/>
  <c r="L721" i="1" s="1"/>
  <c r="V720" i="1"/>
  <c r="Q720" i="1"/>
  <c r="L720" i="1"/>
  <c r="F720" i="1"/>
  <c r="G720" i="1" s="1"/>
  <c r="V719" i="1"/>
  <c r="Q719" i="1"/>
  <c r="L719" i="1"/>
  <c r="F719" i="1"/>
  <c r="G719" i="1" s="1"/>
  <c r="V718" i="1"/>
  <c r="Q718" i="1"/>
  <c r="L718" i="1"/>
  <c r="F718" i="1"/>
  <c r="G718" i="1" s="1"/>
  <c r="V717" i="1"/>
  <c r="Q717" i="1"/>
  <c r="L717" i="1"/>
  <c r="F717" i="1"/>
  <c r="G717" i="1" s="1"/>
  <c r="V716" i="1"/>
  <c r="O716" i="1"/>
  <c r="M716" i="1"/>
  <c r="Q716" i="1" s="1"/>
  <c r="K716" i="1"/>
  <c r="L716" i="1" s="1"/>
  <c r="V715" i="1"/>
  <c r="Q715" i="1"/>
  <c r="P715" i="1"/>
  <c r="P714" i="1" s="1"/>
  <c r="O715" i="1"/>
  <c r="M715" i="1"/>
  <c r="K715" i="1"/>
  <c r="U714" i="1"/>
  <c r="T714" i="1"/>
  <c r="S714" i="1"/>
  <c r="R714" i="1"/>
  <c r="N714" i="1"/>
  <c r="M714" i="1"/>
  <c r="V713" i="1"/>
  <c r="V711" i="1" s="1"/>
  <c r="Q713" i="1"/>
  <c r="L713" i="1"/>
  <c r="X713" i="1" s="1"/>
  <c r="G713" i="1"/>
  <c r="V712" i="1"/>
  <c r="P712" i="1"/>
  <c r="P711" i="1" s="1"/>
  <c r="O712" i="1"/>
  <c r="O711" i="1" s="1"/>
  <c r="N712" i="1"/>
  <c r="M712" i="1"/>
  <c r="L712" i="1"/>
  <c r="K712" i="1"/>
  <c r="F712" i="1" s="1"/>
  <c r="G712" i="1" s="1"/>
  <c r="G711" i="1" s="1"/>
  <c r="U711" i="1"/>
  <c r="T711" i="1"/>
  <c r="S711" i="1"/>
  <c r="R711" i="1"/>
  <c r="N711" i="1"/>
  <c r="K711" i="1"/>
  <c r="V710" i="1"/>
  <c r="Q710" i="1"/>
  <c r="L710" i="1"/>
  <c r="X710" i="1" s="1"/>
  <c r="G710" i="1"/>
  <c r="V709" i="1"/>
  <c r="P709" i="1"/>
  <c r="O709" i="1"/>
  <c r="O708" i="1" s="1"/>
  <c r="N709" i="1"/>
  <c r="N708" i="1" s="1"/>
  <c r="M709" i="1"/>
  <c r="L709" i="1"/>
  <c r="L708" i="1" s="1"/>
  <c r="K709" i="1"/>
  <c r="F709" i="1" s="1"/>
  <c r="V708" i="1"/>
  <c r="U708" i="1"/>
  <c r="T708" i="1"/>
  <c r="S708" i="1"/>
  <c r="R708" i="1"/>
  <c r="P708" i="1"/>
  <c r="M708" i="1"/>
  <c r="Z704" i="1"/>
  <c r="Z853" i="1" s="1"/>
  <c r="Z857" i="1" s="1"/>
  <c r="Y704" i="1"/>
  <c r="Y853" i="1" s="1"/>
  <c r="Y857" i="1" s="1"/>
  <c r="U704" i="1"/>
  <c r="T704" i="1"/>
  <c r="S704" i="1"/>
  <c r="R704" i="1"/>
  <c r="P704" i="1"/>
  <c r="O704" i="1"/>
  <c r="N704" i="1"/>
  <c r="M704" i="1"/>
  <c r="L704" i="1"/>
  <c r="K704" i="1"/>
  <c r="G704" i="1"/>
  <c r="V702" i="1"/>
  <c r="Q702" i="1"/>
  <c r="V701" i="1"/>
  <c r="Q701" i="1"/>
  <c r="V700" i="1"/>
  <c r="Q700" i="1"/>
  <c r="V699" i="1"/>
  <c r="Q699" i="1"/>
  <c r="V698" i="1"/>
  <c r="Q698" i="1"/>
  <c r="V697" i="1"/>
  <c r="Q697" i="1"/>
  <c r="V696" i="1"/>
  <c r="Q696" i="1"/>
  <c r="V695" i="1"/>
  <c r="Q695" i="1"/>
  <c r="V694" i="1"/>
  <c r="Q694" i="1"/>
  <c r="V693" i="1"/>
  <c r="Q693" i="1"/>
  <c r="V692" i="1"/>
  <c r="Q692" i="1"/>
  <c r="V691" i="1"/>
  <c r="Q691" i="1"/>
  <c r="V690" i="1"/>
  <c r="Q690" i="1"/>
  <c r="V689" i="1"/>
  <c r="Q689" i="1"/>
  <c r="V688" i="1"/>
  <c r="Q688" i="1"/>
  <c r="V687" i="1"/>
  <c r="Q687" i="1"/>
  <c r="V686" i="1"/>
  <c r="Q686" i="1"/>
  <c r="V685" i="1"/>
  <c r="Q685" i="1"/>
  <c r="V684" i="1"/>
  <c r="Q684" i="1"/>
  <c r="V683" i="1"/>
  <c r="Q683" i="1"/>
  <c r="V682" i="1"/>
  <c r="Q682" i="1"/>
  <c r="V681" i="1"/>
  <c r="Q681" i="1"/>
  <c r="V680" i="1"/>
  <c r="Q680" i="1"/>
  <c r="V679" i="1"/>
  <c r="Q679" i="1"/>
  <c r="V678" i="1"/>
  <c r="Q678" i="1"/>
  <c r="V677" i="1"/>
  <c r="Q677" i="1"/>
  <c r="V676" i="1"/>
  <c r="Q676" i="1"/>
  <c r="V675" i="1"/>
  <c r="Q675" i="1"/>
  <c r="V674" i="1"/>
  <c r="Q674" i="1"/>
  <c r="V673" i="1"/>
  <c r="Q673" i="1"/>
  <c r="V672" i="1"/>
  <c r="Q672" i="1"/>
  <c r="V671" i="1"/>
  <c r="Q671" i="1"/>
  <c r="V670" i="1"/>
  <c r="Q670" i="1"/>
  <c r="V669" i="1"/>
  <c r="Q669" i="1"/>
  <c r="V668" i="1"/>
  <c r="Q668" i="1"/>
  <c r="V667" i="1"/>
  <c r="Q667" i="1"/>
  <c r="V666" i="1"/>
  <c r="Q666" i="1"/>
  <c r="V665" i="1"/>
  <c r="Q665" i="1"/>
  <c r="V664" i="1"/>
  <c r="Q664" i="1"/>
  <c r="V663" i="1"/>
  <c r="Q663" i="1"/>
  <c r="V662" i="1"/>
  <c r="Q662" i="1"/>
  <c r="V661" i="1"/>
  <c r="Q661" i="1"/>
  <c r="V660" i="1"/>
  <c r="Q660" i="1"/>
  <c r="V659" i="1"/>
  <c r="Q659" i="1"/>
  <c r="V658" i="1"/>
  <c r="Q658" i="1"/>
  <c r="V657" i="1"/>
  <c r="Q657" i="1"/>
  <c r="V656" i="1"/>
  <c r="V704" i="1" s="1"/>
  <c r="Q656" i="1"/>
  <c r="V655" i="1"/>
  <c r="Q655" i="1"/>
  <c r="V654" i="1"/>
  <c r="Q654" i="1"/>
  <c r="W642" i="1"/>
  <c r="W646" i="1" s="1"/>
  <c r="J642" i="1"/>
  <c r="J646" i="1" s="1"/>
  <c r="I642" i="1"/>
  <c r="I646" i="1" s="1"/>
  <c r="H642" i="1"/>
  <c r="H646" i="1" s="1"/>
  <c r="E642" i="1"/>
  <c r="E646" i="1" s="1"/>
  <c r="K640" i="1"/>
  <c r="L640" i="1" s="1"/>
  <c r="G640" i="1"/>
  <c r="V638" i="1"/>
  <c r="Q638" i="1"/>
  <c r="V637" i="1"/>
  <c r="Q637" i="1"/>
  <c r="V636" i="1"/>
  <c r="U636" i="1"/>
  <c r="U640" i="1" s="1"/>
  <c r="T636" i="1"/>
  <c r="S636" i="1"/>
  <c r="R636" i="1"/>
  <c r="R640" i="1" s="1"/>
  <c r="Q636" i="1"/>
  <c r="P636" i="1"/>
  <c r="P640" i="1" s="1"/>
  <c r="O636" i="1"/>
  <c r="N636" i="1"/>
  <c r="M636" i="1"/>
  <c r="M640" i="1" s="1"/>
  <c r="V635" i="1"/>
  <c r="Q635" i="1"/>
  <c r="V634" i="1"/>
  <c r="Q634" i="1"/>
  <c r="V633" i="1"/>
  <c r="Q633" i="1"/>
  <c r="V632" i="1"/>
  <c r="U632" i="1"/>
  <c r="T632" i="1"/>
  <c r="S632" i="1"/>
  <c r="R632" i="1"/>
  <c r="Q632" i="1"/>
  <c r="P632" i="1"/>
  <c r="O632" i="1"/>
  <c r="N632" i="1"/>
  <c r="M632" i="1"/>
  <c r="V631" i="1"/>
  <c r="Q631" i="1"/>
  <c r="V630" i="1"/>
  <c r="Q630" i="1"/>
  <c r="Q629" i="1" s="1"/>
  <c r="V629" i="1"/>
  <c r="U629" i="1"/>
  <c r="T629" i="1"/>
  <c r="S629" i="1"/>
  <c r="R629" i="1"/>
  <c r="P629" i="1"/>
  <c r="O629" i="1"/>
  <c r="N629" i="1"/>
  <c r="M629" i="1"/>
  <c r="V628" i="1"/>
  <c r="Q628" i="1"/>
  <c r="V627" i="1"/>
  <c r="Q627" i="1"/>
  <c r="V626" i="1"/>
  <c r="Q626" i="1"/>
  <c r="V625" i="1"/>
  <c r="Q625" i="1"/>
  <c r="V624" i="1"/>
  <c r="Q624" i="1"/>
  <c r="V623" i="1"/>
  <c r="Q623" i="1"/>
  <c r="V622" i="1"/>
  <c r="Q622" i="1"/>
  <c r="V621" i="1"/>
  <c r="Q621" i="1"/>
  <c r="V620" i="1"/>
  <c r="U620" i="1"/>
  <c r="T620" i="1"/>
  <c r="S620" i="1"/>
  <c r="R620" i="1"/>
  <c r="Q620" i="1"/>
  <c r="P620" i="1"/>
  <c r="O620" i="1"/>
  <c r="N620" i="1"/>
  <c r="M620" i="1"/>
  <c r="V619" i="1"/>
  <c r="Q619" i="1"/>
  <c r="V618" i="1"/>
  <c r="Q618" i="1"/>
  <c r="Q617" i="1" s="1"/>
  <c r="V617" i="1"/>
  <c r="U617" i="1"/>
  <c r="T617" i="1"/>
  <c r="S617" i="1"/>
  <c r="R617" i="1"/>
  <c r="P617" i="1"/>
  <c r="O617" i="1"/>
  <c r="N617" i="1"/>
  <c r="M617" i="1"/>
  <c r="V616" i="1"/>
  <c r="Q616" i="1"/>
  <c r="V615" i="1"/>
  <c r="Q615" i="1"/>
  <c r="Z611" i="1"/>
  <c r="Y611" i="1"/>
  <c r="U611" i="1"/>
  <c r="T611" i="1"/>
  <c r="S611" i="1"/>
  <c r="R611" i="1"/>
  <c r="K611" i="1"/>
  <c r="G611" i="1"/>
  <c r="V609" i="1"/>
  <c r="P609" i="1"/>
  <c r="O609" i="1"/>
  <c r="N609" i="1"/>
  <c r="M609" i="1"/>
  <c r="V603" i="1"/>
  <c r="M603" i="1"/>
  <c r="M393" i="1" s="1"/>
  <c r="M1235" i="1" s="1"/>
  <c r="K603" i="1"/>
  <c r="V602" i="1"/>
  <c r="Q602" i="1"/>
  <c r="L602" i="1"/>
  <c r="X602" i="1" s="1"/>
  <c r="F602" i="1"/>
  <c r="G602" i="1" s="1"/>
  <c r="V601" i="1"/>
  <c r="Q601" i="1"/>
  <c r="L601" i="1"/>
  <c r="X601" i="1" s="1"/>
  <c r="F601" i="1"/>
  <c r="G601" i="1" s="1"/>
  <c r="V600" i="1"/>
  <c r="Q600" i="1"/>
  <c r="L600" i="1"/>
  <c r="X600" i="1" s="1"/>
  <c r="F600" i="1"/>
  <c r="F390" i="1" s="1"/>
  <c r="G390" i="1" s="1"/>
  <c r="X599" i="1"/>
  <c r="V599" i="1"/>
  <c r="Q599" i="1"/>
  <c r="L599" i="1"/>
  <c r="F599" i="1"/>
  <c r="G599" i="1" s="1"/>
  <c r="V598" i="1"/>
  <c r="M598" i="1"/>
  <c r="M388" i="1" s="1"/>
  <c r="L598" i="1"/>
  <c r="F598" i="1"/>
  <c r="G598" i="1" s="1"/>
  <c r="V597" i="1"/>
  <c r="Q597" i="1"/>
  <c r="M597" i="1"/>
  <c r="L597" i="1"/>
  <c r="F597" i="1"/>
  <c r="V596" i="1"/>
  <c r="Q596" i="1"/>
  <c r="L596" i="1"/>
  <c r="F596" i="1"/>
  <c r="F386" i="1" s="1"/>
  <c r="G386" i="1" s="1"/>
  <c r="V595" i="1"/>
  <c r="P595" i="1"/>
  <c r="O595" i="1"/>
  <c r="O385" i="1" s="1"/>
  <c r="O1227" i="1" s="1"/>
  <c r="O2049" i="1" s="1"/>
  <c r="N595" i="1"/>
  <c r="M595" i="1"/>
  <c r="L595" i="1"/>
  <c r="K595" i="1"/>
  <c r="G595" i="1"/>
  <c r="F595" i="1"/>
  <c r="V594" i="1"/>
  <c r="Q594" i="1"/>
  <c r="O594" i="1"/>
  <c r="O384" i="1" s="1"/>
  <c r="O1226" i="1" s="1"/>
  <c r="O2048" i="1" s="1"/>
  <c r="N594" i="1"/>
  <c r="M594" i="1"/>
  <c r="L594" i="1"/>
  <c r="F594" i="1"/>
  <c r="G594" i="1" s="1"/>
  <c r="V593" i="1"/>
  <c r="V590" i="1" s="1"/>
  <c r="Q593" i="1"/>
  <c r="P593" i="1"/>
  <c r="O593" i="1"/>
  <c r="N593" i="1"/>
  <c r="M593" i="1"/>
  <c r="K593" i="1"/>
  <c r="F593" i="1" s="1"/>
  <c r="V592" i="1"/>
  <c r="P592" i="1"/>
  <c r="O592" i="1"/>
  <c r="M592" i="1"/>
  <c r="M382" i="1" s="1"/>
  <c r="M1224" i="1" s="1"/>
  <c r="K592" i="1"/>
  <c r="F592" i="1" s="1"/>
  <c r="F382" i="1" s="1"/>
  <c r="G382" i="1" s="1"/>
  <c r="V591" i="1"/>
  <c r="P591" i="1"/>
  <c r="P590" i="1" s="1"/>
  <c r="O591" i="1"/>
  <c r="N591" i="1"/>
  <c r="N590" i="1" s="1"/>
  <c r="M591" i="1"/>
  <c r="K591" i="1"/>
  <c r="U590" i="1"/>
  <c r="T590" i="1"/>
  <c r="S590" i="1"/>
  <c r="R590" i="1"/>
  <c r="V589" i="1"/>
  <c r="Q589" i="1"/>
  <c r="L589" i="1"/>
  <c r="X589" i="1" s="1"/>
  <c r="F589" i="1"/>
  <c r="G589" i="1" s="1"/>
  <c r="V588" i="1"/>
  <c r="P588" i="1"/>
  <c r="O588" i="1"/>
  <c r="N588" i="1"/>
  <c r="N378" i="1" s="1"/>
  <c r="N1220" i="1" s="1"/>
  <c r="N2042" i="1" s="1"/>
  <c r="M588" i="1"/>
  <c r="M378" i="1" s="1"/>
  <c r="K588" i="1"/>
  <c r="V587" i="1"/>
  <c r="V585" i="1" s="1"/>
  <c r="P587" i="1"/>
  <c r="O587" i="1"/>
  <c r="N587" i="1"/>
  <c r="N377" i="1" s="1"/>
  <c r="N1219" i="1" s="1"/>
  <c r="N2041" i="1" s="1"/>
  <c r="M587" i="1"/>
  <c r="K587" i="1"/>
  <c r="F587" i="1"/>
  <c r="V586" i="1"/>
  <c r="Q586" i="1"/>
  <c r="X586" i="1" s="1"/>
  <c r="M586" i="1"/>
  <c r="L586" i="1"/>
  <c r="F586" i="1"/>
  <c r="U585" i="1"/>
  <c r="T585" i="1"/>
  <c r="S585" i="1"/>
  <c r="R585" i="1"/>
  <c r="P585" i="1"/>
  <c r="O585" i="1"/>
  <c r="V584" i="1"/>
  <c r="P584" i="1"/>
  <c r="M584" i="1"/>
  <c r="M579" i="1" s="1"/>
  <c r="K584" i="1"/>
  <c r="L584" i="1" s="1"/>
  <c r="F584" i="1"/>
  <c r="G584" i="1" s="1"/>
  <c r="V583" i="1"/>
  <c r="Q583" i="1"/>
  <c r="L583" i="1"/>
  <c r="X583" i="1" s="1"/>
  <c r="F583" i="1"/>
  <c r="G583" i="1" s="1"/>
  <c r="V582" i="1"/>
  <c r="Q582" i="1"/>
  <c r="L582" i="1"/>
  <c r="F582" i="1"/>
  <c r="G582" i="1" s="1"/>
  <c r="V581" i="1"/>
  <c r="Q581" i="1"/>
  <c r="L581" i="1"/>
  <c r="X581" i="1" s="1"/>
  <c r="F581" i="1"/>
  <c r="G581" i="1" s="1"/>
  <c r="V580" i="1"/>
  <c r="V579" i="1" s="1"/>
  <c r="Q580" i="1"/>
  <c r="L580" i="1"/>
  <c r="F580" i="1"/>
  <c r="F579" i="1" s="1"/>
  <c r="U579" i="1"/>
  <c r="T579" i="1"/>
  <c r="S579" i="1"/>
  <c r="R579" i="1"/>
  <c r="P579" i="1"/>
  <c r="O579" i="1"/>
  <c r="N579" i="1"/>
  <c r="V578" i="1"/>
  <c r="Q578" i="1"/>
  <c r="L578" i="1"/>
  <c r="L368" i="1" s="1"/>
  <c r="L1210" i="1" s="1"/>
  <c r="F578" i="1"/>
  <c r="G578" i="1" s="1"/>
  <c r="Q577" i="1"/>
  <c r="L577" i="1"/>
  <c r="X577" i="1" s="1"/>
  <c r="F577" i="1"/>
  <c r="G577" i="1" s="1"/>
  <c r="Q576" i="1"/>
  <c r="L576" i="1"/>
  <c r="F576" i="1"/>
  <c r="G576" i="1" s="1"/>
  <c r="Q575" i="1"/>
  <c r="L575" i="1"/>
  <c r="X575" i="1" s="1"/>
  <c r="F575" i="1"/>
  <c r="G575" i="1" s="1"/>
  <c r="Q574" i="1"/>
  <c r="L574" i="1"/>
  <c r="F574" i="1"/>
  <c r="G574" i="1" s="1"/>
  <c r="Q573" i="1"/>
  <c r="L573" i="1"/>
  <c r="X573" i="1" s="1"/>
  <c r="F573" i="1"/>
  <c r="G573" i="1" s="1"/>
  <c r="Q572" i="1"/>
  <c r="L572" i="1"/>
  <c r="X572" i="1" s="1"/>
  <c r="F572" i="1"/>
  <c r="G572" i="1" s="1"/>
  <c r="Q571" i="1"/>
  <c r="L571" i="1"/>
  <c r="X571" i="1" s="1"/>
  <c r="F571" i="1"/>
  <c r="F361" i="1" s="1"/>
  <c r="G361" i="1" s="1"/>
  <c r="Q570" i="1"/>
  <c r="X570" i="1" s="1"/>
  <c r="L570" i="1"/>
  <c r="F570" i="1"/>
  <c r="G570" i="1" s="1"/>
  <c r="Q569" i="1"/>
  <c r="L569" i="1"/>
  <c r="F569" i="1"/>
  <c r="G569" i="1" s="1"/>
  <c r="Q568" i="1"/>
  <c r="X568" i="1" s="1"/>
  <c r="L568" i="1"/>
  <c r="F568" i="1"/>
  <c r="G568" i="1" s="1"/>
  <c r="Q567" i="1"/>
  <c r="L567" i="1"/>
  <c r="X567" i="1" s="1"/>
  <c r="F567" i="1"/>
  <c r="G567" i="1" s="1"/>
  <c r="Q566" i="1"/>
  <c r="L566" i="1"/>
  <c r="X566" i="1" s="1"/>
  <c r="G566" i="1"/>
  <c r="F566" i="1"/>
  <c r="V565" i="1"/>
  <c r="Q565" i="1"/>
  <c r="L565" i="1"/>
  <c r="F565" i="1"/>
  <c r="G565" i="1" s="1"/>
  <c r="V564" i="1"/>
  <c r="Q564" i="1"/>
  <c r="L564" i="1"/>
  <c r="X564" i="1" s="1"/>
  <c r="F564" i="1"/>
  <c r="G564" i="1" s="1"/>
  <c r="V563" i="1"/>
  <c r="P563" i="1"/>
  <c r="Q563" i="1" s="1"/>
  <c r="O563" i="1"/>
  <c r="K563" i="1"/>
  <c r="V562" i="1"/>
  <c r="Q562" i="1"/>
  <c r="O562" i="1"/>
  <c r="O352" i="1" s="1"/>
  <c r="O1194" i="1" s="1"/>
  <c r="O2016" i="1" s="1"/>
  <c r="N562" i="1"/>
  <c r="M562" i="1"/>
  <c r="K562" i="1"/>
  <c r="L562" i="1" s="1"/>
  <c r="F562" i="1"/>
  <c r="G562" i="1" s="1"/>
  <c r="V561" i="1"/>
  <c r="P561" i="1"/>
  <c r="O561" i="1"/>
  <c r="N561" i="1"/>
  <c r="M561" i="1"/>
  <c r="K561" i="1"/>
  <c r="F561" i="1" s="1"/>
  <c r="G561" i="1"/>
  <c r="X560" i="1"/>
  <c r="V560" i="1"/>
  <c r="Q560" i="1"/>
  <c r="L560" i="1"/>
  <c r="G560" i="1"/>
  <c r="F560" i="1"/>
  <c r="V559" i="1"/>
  <c r="Q559" i="1"/>
  <c r="X559" i="1" s="1"/>
  <c r="L559" i="1"/>
  <c r="F559" i="1"/>
  <c r="G559" i="1" s="1"/>
  <c r="V558" i="1"/>
  <c r="Q558" i="1"/>
  <c r="X558" i="1" s="1"/>
  <c r="L558" i="1"/>
  <c r="F558" i="1"/>
  <c r="F348" i="1" s="1"/>
  <c r="G348" i="1" s="1"/>
  <c r="V557" i="1"/>
  <c r="Q557" i="1"/>
  <c r="L557" i="1"/>
  <c r="X557" i="1" s="1"/>
  <c r="F557" i="1"/>
  <c r="G557" i="1" s="1"/>
  <c r="V556" i="1"/>
  <c r="Q556" i="1"/>
  <c r="L556" i="1"/>
  <c r="X556" i="1" s="1"/>
  <c r="F556" i="1"/>
  <c r="F346" i="1" s="1"/>
  <c r="G346" i="1" s="1"/>
  <c r="V555" i="1"/>
  <c r="Q555" i="1"/>
  <c r="X555" i="1" s="1"/>
  <c r="L555" i="1"/>
  <c r="F555" i="1"/>
  <c r="G555" i="1" s="1"/>
  <c r="V554" i="1"/>
  <c r="Q554" i="1"/>
  <c r="P554" i="1"/>
  <c r="O554" i="1"/>
  <c r="N554" i="1"/>
  <c r="M554" i="1"/>
  <c r="L554" i="1"/>
  <c r="X554" i="1" s="1"/>
  <c r="K554" i="1"/>
  <c r="K547" i="1" s="1"/>
  <c r="F554" i="1"/>
  <c r="F344" i="1" s="1"/>
  <c r="G344" i="1" s="1"/>
  <c r="V553" i="1"/>
  <c r="P553" i="1"/>
  <c r="O553" i="1"/>
  <c r="N553" i="1"/>
  <c r="M553" i="1"/>
  <c r="Q553" i="1" s="1"/>
  <c r="L553" i="1"/>
  <c r="K553" i="1"/>
  <c r="F553" i="1" s="1"/>
  <c r="G553" i="1" s="1"/>
  <c r="V552" i="1"/>
  <c r="Q552" i="1"/>
  <c r="L552" i="1"/>
  <c r="F552" i="1"/>
  <c r="G552" i="1" s="1"/>
  <c r="V551" i="1"/>
  <c r="Q551" i="1"/>
  <c r="X551" i="1" s="1"/>
  <c r="L551" i="1"/>
  <c r="F551" i="1"/>
  <c r="G551" i="1" s="1"/>
  <c r="V550" i="1"/>
  <c r="Q550" i="1"/>
  <c r="O550" i="1"/>
  <c r="N550" i="1"/>
  <c r="M550" i="1"/>
  <c r="L550" i="1"/>
  <c r="F550" i="1"/>
  <c r="G550" i="1" s="1"/>
  <c r="V549" i="1"/>
  <c r="V547" i="1" s="1"/>
  <c r="Q549" i="1"/>
  <c r="L549" i="1"/>
  <c r="X549" i="1" s="1"/>
  <c r="F549" i="1"/>
  <c r="G549" i="1" s="1"/>
  <c r="V548" i="1"/>
  <c r="Q548" i="1"/>
  <c r="L548" i="1"/>
  <c r="F548" i="1"/>
  <c r="G548" i="1" s="1"/>
  <c r="U547" i="1"/>
  <c r="T547" i="1"/>
  <c r="S547" i="1"/>
  <c r="R547" i="1"/>
  <c r="O547" i="1"/>
  <c r="N547" i="1"/>
  <c r="V546" i="1"/>
  <c r="Q546" i="1"/>
  <c r="L546" i="1"/>
  <c r="F546" i="1"/>
  <c r="G546" i="1" s="1"/>
  <c r="V545" i="1"/>
  <c r="P545" i="1"/>
  <c r="O545" i="1"/>
  <c r="N545" i="1"/>
  <c r="M545" i="1"/>
  <c r="Q545" i="1" s="1"/>
  <c r="K545" i="1"/>
  <c r="V544" i="1"/>
  <c r="V543" i="1" s="1"/>
  <c r="Q544" i="1"/>
  <c r="Q543" i="1" s="1"/>
  <c r="P544" i="1"/>
  <c r="O544" i="1"/>
  <c r="N544" i="1"/>
  <c r="N543" i="1" s="1"/>
  <c r="M544" i="1"/>
  <c r="K544" i="1"/>
  <c r="F544" i="1" s="1"/>
  <c r="U543" i="1"/>
  <c r="T543" i="1"/>
  <c r="S543" i="1"/>
  <c r="R543" i="1"/>
  <c r="P543" i="1"/>
  <c r="O543" i="1"/>
  <c r="M543" i="1"/>
  <c r="V542" i="1"/>
  <c r="P542" i="1"/>
  <c r="O542" i="1"/>
  <c r="N542" i="1"/>
  <c r="M542" i="1"/>
  <c r="L542" i="1"/>
  <c r="K542" i="1"/>
  <c r="F542" i="1" s="1"/>
  <c r="G542" i="1"/>
  <c r="V541" i="1"/>
  <c r="P541" i="1"/>
  <c r="P331" i="1" s="1"/>
  <c r="P1173" i="1" s="1"/>
  <c r="P1995" i="1" s="1"/>
  <c r="O541" i="1"/>
  <c r="O538" i="1" s="1"/>
  <c r="N541" i="1"/>
  <c r="N538" i="1" s="1"/>
  <c r="M541" i="1"/>
  <c r="K541" i="1"/>
  <c r="V540" i="1"/>
  <c r="Q540" i="1"/>
  <c r="L540" i="1"/>
  <c r="F540" i="1"/>
  <c r="G540" i="1" s="1"/>
  <c r="V539" i="1"/>
  <c r="Q539" i="1"/>
  <c r="L539" i="1"/>
  <c r="F539" i="1"/>
  <c r="G539" i="1" s="1"/>
  <c r="V538" i="1"/>
  <c r="U538" i="1"/>
  <c r="T538" i="1"/>
  <c r="S538" i="1"/>
  <c r="R538" i="1"/>
  <c r="K538" i="1"/>
  <c r="V537" i="1"/>
  <c r="Q537" i="1"/>
  <c r="L537" i="1"/>
  <c r="X537" i="1" s="1"/>
  <c r="F537" i="1"/>
  <c r="G537" i="1" s="1"/>
  <c r="X536" i="1"/>
  <c r="V536" i="1"/>
  <c r="Q536" i="1"/>
  <c r="L536" i="1"/>
  <c r="G536" i="1"/>
  <c r="F536" i="1"/>
  <c r="V535" i="1"/>
  <c r="V533" i="1" s="1"/>
  <c r="Q535" i="1"/>
  <c r="Q533" i="1" s="1"/>
  <c r="L535" i="1"/>
  <c r="X535" i="1" s="1"/>
  <c r="G535" i="1"/>
  <c r="F535" i="1"/>
  <c r="V534" i="1"/>
  <c r="O534" i="1"/>
  <c r="Q534" i="1" s="1"/>
  <c r="K534" i="1"/>
  <c r="F534" i="1" s="1"/>
  <c r="F533" i="1" s="1"/>
  <c r="G534" i="1"/>
  <c r="G533" i="1" s="1"/>
  <c r="U533" i="1"/>
  <c r="T533" i="1"/>
  <c r="S533" i="1"/>
  <c r="R533" i="1"/>
  <c r="P533" i="1"/>
  <c r="O533" i="1"/>
  <c r="N533" i="1"/>
  <c r="M533" i="1"/>
  <c r="V532" i="1"/>
  <c r="Q532" i="1"/>
  <c r="X532" i="1" s="1"/>
  <c r="F532" i="1"/>
  <c r="G532" i="1" s="1"/>
  <c r="V531" i="1"/>
  <c r="P531" i="1"/>
  <c r="O531" i="1"/>
  <c r="Q531" i="1" s="1"/>
  <c r="N531" i="1"/>
  <c r="M531" i="1"/>
  <c r="K531" i="1"/>
  <c r="K527" i="1" s="1"/>
  <c r="V530" i="1"/>
  <c r="P530" i="1"/>
  <c r="O530" i="1"/>
  <c r="O320" i="1" s="1"/>
  <c r="O1162" i="1" s="1"/>
  <c r="O1984" i="1" s="1"/>
  <c r="N530" i="1"/>
  <c r="N527" i="1" s="1"/>
  <c r="M530" i="1"/>
  <c r="L530" i="1"/>
  <c r="K530" i="1"/>
  <c r="F530" i="1" s="1"/>
  <c r="G530" i="1" s="1"/>
  <c r="V529" i="1"/>
  <c r="P529" i="1"/>
  <c r="P527" i="1" s="1"/>
  <c r="O529" i="1"/>
  <c r="N529" i="1"/>
  <c r="M529" i="1"/>
  <c r="Q529" i="1" s="1"/>
  <c r="K529" i="1"/>
  <c r="L529" i="1" s="1"/>
  <c r="F529" i="1"/>
  <c r="G529" i="1" s="1"/>
  <c r="V528" i="1"/>
  <c r="V527" i="1" s="1"/>
  <c r="O528" i="1"/>
  <c r="O318" i="1" s="1"/>
  <c r="N528" i="1"/>
  <c r="M528" i="1"/>
  <c r="Q528" i="1" s="1"/>
  <c r="L528" i="1"/>
  <c r="F528" i="1"/>
  <c r="G528" i="1" s="1"/>
  <c r="U527" i="1"/>
  <c r="T527" i="1"/>
  <c r="S527" i="1"/>
  <c r="R527" i="1"/>
  <c r="V526" i="1"/>
  <c r="P526" i="1"/>
  <c r="O526" i="1"/>
  <c r="N526" i="1"/>
  <c r="M526" i="1"/>
  <c r="Q526" i="1" s="1"/>
  <c r="L526" i="1"/>
  <c r="X526" i="1" s="1"/>
  <c r="K526" i="1"/>
  <c r="F526" i="1" s="1"/>
  <c r="F316" i="1" s="1"/>
  <c r="G316" i="1" s="1"/>
  <c r="G526" i="1"/>
  <c r="V525" i="1"/>
  <c r="P525" i="1"/>
  <c r="O525" i="1"/>
  <c r="N525" i="1"/>
  <c r="M525" i="1"/>
  <c r="Q525" i="1" s="1"/>
  <c r="Q524" i="1" s="1"/>
  <c r="K525" i="1"/>
  <c r="V524" i="1"/>
  <c r="U524" i="1"/>
  <c r="T524" i="1"/>
  <c r="S524" i="1"/>
  <c r="R524" i="1"/>
  <c r="O524" i="1"/>
  <c r="N524" i="1"/>
  <c r="V523" i="1"/>
  <c r="P523" i="1"/>
  <c r="O523" i="1"/>
  <c r="O313" i="1" s="1"/>
  <c r="O1155" i="1" s="1"/>
  <c r="O1977" i="1" s="1"/>
  <c r="N523" i="1"/>
  <c r="M523" i="1"/>
  <c r="Q523" i="1" s="1"/>
  <c r="K523" i="1"/>
  <c r="L523" i="1" s="1"/>
  <c r="F523" i="1"/>
  <c r="G523" i="1" s="1"/>
  <c r="Q522" i="1"/>
  <c r="X522" i="1" s="1"/>
  <c r="L522" i="1"/>
  <c r="G522" i="1"/>
  <c r="F522" i="1"/>
  <c r="Q521" i="1"/>
  <c r="M521" i="1"/>
  <c r="L521" i="1"/>
  <c r="F521" i="1"/>
  <c r="G521" i="1" s="1"/>
  <c r="Q520" i="1"/>
  <c r="X520" i="1" s="1"/>
  <c r="L520" i="1"/>
  <c r="F520" i="1"/>
  <c r="G520" i="1" s="1"/>
  <c r="Q519" i="1"/>
  <c r="L519" i="1"/>
  <c r="G519" i="1"/>
  <c r="F519" i="1"/>
  <c r="Q518" i="1"/>
  <c r="L518" i="1"/>
  <c r="F518" i="1"/>
  <c r="G518" i="1" s="1"/>
  <c r="Q517" i="1"/>
  <c r="L517" i="1"/>
  <c r="F517" i="1"/>
  <c r="G517" i="1" s="1"/>
  <c r="Q516" i="1"/>
  <c r="L516" i="1"/>
  <c r="L306" i="1" s="1"/>
  <c r="F516" i="1"/>
  <c r="G516" i="1" s="1"/>
  <c r="Q515" i="1"/>
  <c r="L515" i="1"/>
  <c r="F515" i="1"/>
  <c r="G515" i="1" s="1"/>
  <c r="M514" i="1"/>
  <c r="Q514" i="1" s="1"/>
  <c r="L514" i="1"/>
  <c r="L304" i="1" s="1"/>
  <c r="L1146" i="1" s="1"/>
  <c r="F514" i="1"/>
  <c r="G514" i="1" s="1"/>
  <c r="M513" i="1"/>
  <c r="Q513" i="1" s="1"/>
  <c r="X513" i="1" s="1"/>
  <c r="L513" i="1"/>
  <c r="F513" i="1"/>
  <c r="G513" i="1" s="1"/>
  <c r="Q512" i="1"/>
  <c r="L512" i="1"/>
  <c r="F512" i="1"/>
  <c r="G512" i="1" s="1"/>
  <c r="Q511" i="1"/>
  <c r="X511" i="1" s="1"/>
  <c r="L511" i="1"/>
  <c r="F511" i="1"/>
  <c r="G511" i="1" s="1"/>
  <c r="V510" i="1"/>
  <c r="P510" i="1"/>
  <c r="O510" i="1"/>
  <c r="Q510" i="1" s="1"/>
  <c r="N510" i="1"/>
  <c r="M510" i="1"/>
  <c r="K510" i="1"/>
  <c r="L510" i="1" s="1"/>
  <c r="V509" i="1"/>
  <c r="Q509" i="1"/>
  <c r="L509" i="1"/>
  <c r="X509" i="1" s="1"/>
  <c r="F509" i="1"/>
  <c r="G509" i="1" s="1"/>
  <c r="V508" i="1"/>
  <c r="Q508" i="1"/>
  <c r="L508" i="1"/>
  <c r="X508" i="1" s="1"/>
  <c r="F508" i="1"/>
  <c r="G508" i="1" s="1"/>
  <c r="V507" i="1"/>
  <c r="Q507" i="1"/>
  <c r="L507" i="1"/>
  <c r="X507" i="1" s="1"/>
  <c r="F507" i="1"/>
  <c r="G507" i="1" s="1"/>
  <c r="V506" i="1"/>
  <c r="Q506" i="1"/>
  <c r="L506" i="1"/>
  <c r="X506" i="1" s="1"/>
  <c r="F506" i="1"/>
  <c r="G506" i="1" s="1"/>
  <c r="V505" i="1"/>
  <c r="P505" i="1"/>
  <c r="O505" i="1"/>
  <c r="O295" i="1" s="1"/>
  <c r="O1137" i="1" s="1"/>
  <c r="O1959" i="1" s="1"/>
  <c r="N505" i="1"/>
  <c r="M505" i="1"/>
  <c r="L505" i="1"/>
  <c r="K505" i="1"/>
  <c r="F505" i="1"/>
  <c r="G505" i="1" s="1"/>
  <c r="V504" i="1"/>
  <c r="V503" i="1" s="1"/>
  <c r="Q504" i="1"/>
  <c r="P504" i="1"/>
  <c r="O504" i="1"/>
  <c r="N504" i="1"/>
  <c r="M504" i="1"/>
  <c r="K504" i="1"/>
  <c r="L504" i="1" s="1"/>
  <c r="F504" i="1"/>
  <c r="U503" i="1"/>
  <c r="T503" i="1"/>
  <c r="S503" i="1"/>
  <c r="R503" i="1"/>
  <c r="P503" i="1"/>
  <c r="O503" i="1"/>
  <c r="N503" i="1"/>
  <c r="V502" i="1"/>
  <c r="V500" i="1" s="1"/>
  <c r="Q502" i="1"/>
  <c r="M502" i="1"/>
  <c r="L502" i="1"/>
  <c r="G502" i="1"/>
  <c r="V501" i="1"/>
  <c r="P501" i="1"/>
  <c r="P500" i="1" s="1"/>
  <c r="O501" i="1"/>
  <c r="O500" i="1" s="1"/>
  <c r="N501" i="1"/>
  <c r="M501" i="1"/>
  <c r="M500" i="1" s="1"/>
  <c r="K501" i="1"/>
  <c r="L501" i="1" s="1"/>
  <c r="F501" i="1"/>
  <c r="G501" i="1" s="1"/>
  <c r="G500" i="1" s="1"/>
  <c r="U500" i="1"/>
  <c r="T500" i="1"/>
  <c r="S500" i="1"/>
  <c r="R500" i="1"/>
  <c r="N500" i="1"/>
  <c r="L500" i="1"/>
  <c r="X499" i="1"/>
  <c r="V499" i="1"/>
  <c r="V497" i="1" s="1"/>
  <c r="Q499" i="1"/>
  <c r="L499" i="1"/>
  <c r="G499" i="1"/>
  <c r="V498" i="1"/>
  <c r="Q498" i="1"/>
  <c r="Q497" i="1" s="1"/>
  <c r="P498" i="1"/>
  <c r="P497" i="1" s="1"/>
  <c r="O498" i="1"/>
  <c r="O497" i="1" s="1"/>
  <c r="N498" i="1"/>
  <c r="N288" i="1" s="1"/>
  <c r="M498" i="1"/>
  <c r="L498" i="1"/>
  <c r="K498" i="1"/>
  <c r="F498" i="1"/>
  <c r="U497" i="1"/>
  <c r="T497" i="1"/>
  <c r="S497" i="1"/>
  <c r="R497" i="1"/>
  <c r="N497" i="1"/>
  <c r="M497" i="1"/>
  <c r="K497" i="1"/>
  <c r="Z493" i="1"/>
  <c r="Y493" i="1"/>
  <c r="U493" i="1"/>
  <c r="T493" i="1"/>
  <c r="S493" i="1"/>
  <c r="R493" i="1"/>
  <c r="P493" i="1"/>
  <c r="O493" i="1"/>
  <c r="N493" i="1"/>
  <c r="M493" i="1"/>
  <c r="L493" i="1"/>
  <c r="K493" i="1"/>
  <c r="G493" i="1"/>
  <c r="V491" i="1"/>
  <c r="Q491" i="1"/>
  <c r="V490" i="1"/>
  <c r="Q490" i="1"/>
  <c r="V489" i="1"/>
  <c r="Q489" i="1"/>
  <c r="V488" i="1"/>
  <c r="Q488" i="1"/>
  <c r="V487" i="1"/>
  <c r="Q487" i="1"/>
  <c r="V486" i="1"/>
  <c r="Q486" i="1"/>
  <c r="V485" i="1"/>
  <c r="Q485" i="1"/>
  <c r="V484" i="1"/>
  <c r="Q484" i="1"/>
  <c r="V483" i="1"/>
  <c r="Q483" i="1"/>
  <c r="V482" i="1"/>
  <c r="Q482" i="1"/>
  <c r="V481" i="1"/>
  <c r="Q481" i="1"/>
  <c r="V480" i="1"/>
  <c r="Q480" i="1"/>
  <c r="V479" i="1"/>
  <c r="Q479" i="1"/>
  <c r="V478" i="1"/>
  <c r="Q478" i="1"/>
  <c r="V477" i="1"/>
  <c r="Q477" i="1"/>
  <c r="V476" i="1"/>
  <c r="Q476" i="1"/>
  <c r="V475" i="1"/>
  <c r="Q475" i="1"/>
  <c r="V474" i="1"/>
  <c r="Q474" i="1"/>
  <c r="V473" i="1"/>
  <c r="Q473" i="1"/>
  <c r="V472" i="1"/>
  <c r="Q472" i="1"/>
  <c r="V471" i="1"/>
  <c r="Q471" i="1"/>
  <c r="V470" i="1"/>
  <c r="Q470" i="1"/>
  <c r="V469" i="1"/>
  <c r="Q469" i="1"/>
  <c r="V468" i="1"/>
  <c r="Q468" i="1"/>
  <c r="V467" i="1"/>
  <c r="Q467" i="1"/>
  <c r="V466" i="1"/>
  <c r="Q466" i="1"/>
  <c r="V465" i="1"/>
  <c r="Q465" i="1"/>
  <c r="V464" i="1"/>
  <c r="Q464" i="1"/>
  <c r="V463" i="1"/>
  <c r="Q463" i="1"/>
  <c r="V462" i="1"/>
  <c r="Q462" i="1"/>
  <c r="V461" i="1"/>
  <c r="Q461" i="1"/>
  <c r="V460" i="1"/>
  <c r="Q460" i="1"/>
  <c r="V459" i="1"/>
  <c r="Q459" i="1"/>
  <c r="V458" i="1"/>
  <c r="Q458" i="1"/>
  <c r="V457" i="1"/>
  <c r="Q457" i="1"/>
  <c r="V456" i="1"/>
  <c r="Q456" i="1"/>
  <c r="V455" i="1"/>
  <c r="Q455" i="1"/>
  <c r="V454" i="1"/>
  <c r="Q454" i="1"/>
  <c r="V453" i="1"/>
  <c r="Q453" i="1"/>
  <c r="V452" i="1"/>
  <c r="Q452" i="1"/>
  <c r="V451" i="1"/>
  <c r="Q451" i="1"/>
  <c r="V450" i="1"/>
  <c r="Q450" i="1"/>
  <c r="V449" i="1"/>
  <c r="Q449" i="1"/>
  <c r="V448" i="1"/>
  <c r="Q448" i="1"/>
  <c r="V447" i="1"/>
  <c r="Q447" i="1"/>
  <c r="V446" i="1"/>
  <c r="Q446" i="1"/>
  <c r="V445" i="1"/>
  <c r="Q445" i="1"/>
  <c r="V444" i="1"/>
  <c r="Q444" i="1"/>
  <c r="V443" i="1"/>
  <c r="Q443" i="1"/>
  <c r="W432" i="1"/>
  <c r="W436" i="1" s="1"/>
  <c r="J432" i="1"/>
  <c r="J436" i="1" s="1"/>
  <c r="I432" i="1"/>
  <c r="I436" i="1" s="1"/>
  <c r="H432" i="1"/>
  <c r="H436" i="1" s="1"/>
  <c r="E432" i="1"/>
  <c r="E436" i="1" s="1"/>
  <c r="G430" i="1"/>
  <c r="V428" i="1"/>
  <c r="P428" i="1"/>
  <c r="P1270" i="1" s="1"/>
  <c r="O428" i="1"/>
  <c r="O1270" i="1" s="1"/>
  <c r="N428" i="1"/>
  <c r="N1270" i="1" s="1"/>
  <c r="M428" i="1"/>
  <c r="M1270" i="1" s="1"/>
  <c r="L428" i="1"/>
  <c r="L1270" i="1" s="1"/>
  <c r="L2092" i="1" s="1"/>
  <c r="K428" i="1"/>
  <c r="K1270" i="1" s="1"/>
  <c r="K2092" i="1" s="1"/>
  <c r="V427" i="1"/>
  <c r="P427" i="1"/>
  <c r="P1269" i="1" s="1"/>
  <c r="O427" i="1"/>
  <c r="O1269" i="1" s="1"/>
  <c r="O1268" i="1" s="1"/>
  <c r="N427" i="1"/>
  <c r="M427" i="1"/>
  <c r="M1269" i="1" s="1"/>
  <c r="L427" i="1"/>
  <c r="K427" i="1"/>
  <c r="V426" i="1"/>
  <c r="U426" i="1"/>
  <c r="T426" i="1"/>
  <c r="S426" i="1"/>
  <c r="S430" i="1" s="1"/>
  <c r="R426" i="1"/>
  <c r="O426" i="1"/>
  <c r="M426" i="1"/>
  <c r="V425" i="1"/>
  <c r="P425" i="1"/>
  <c r="O425" i="1"/>
  <c r="N425" i="1"/>
  <c r="M425" i="1"/>
  <c r="K425" i="1"/>
  <c r="K1267" i="1" s="1"/>
  <c r="K2089" i="1" s="1"/>
  <c r="V424" i="1"/>
  <c r="V422" i="1" s="1"/>
  <c r="P424" i="1"/>
  <c r="P1266" i="1" s="1"/>
  <c r="O424" i="1"/>
  <c r="O1266" i="1" s="1"/>
  <c r="N424" i="1"/>
  <c r="N1266" i="1" s="1"/>
  <c r="M424" i="1"/>
  <c r="M1266" i="1" s="1"/>
  <c r="K424" i="1"/>
  <c r="K1266" i="1" s="1"/>
  <c r="K2088" i="1" s="1"/>
  <c r="V423" i="1"/>
  <c r="P423" i="1"/>
  <c r="O423" i="1"/>
  <c r="N423" i="1"/>
  <c r="N1265" i="1" s="1"/>
  <c r="M423" i="1"/>
  <c r="M1265" i="1" s="1"/>
  <c r="L423" i="1"/>
  <c r="L1265" i="1" s="1"/>
  <c r="K423" i="1"/>
  <c r="K1265" i="1" s="1"/>
  <c r="U422" i="1"/>
  <c r="T422" i="1"/>
  <c r="S422" i="1"/>
  <c r="R422" i="1"/>
  <c r="M422" i="1"/>
  <c r="L422" i="1"/>
  <c r="K422" i="1"/>
  <c r="V421" i="1"/>
  <c r="P421" i="1"/>
  <c r="P1263" i="1" s="1"/>
  <c r="O421" i="1"/>
  <c r="O1263" i="1" s="1"/>
  <c r="N421" i="1"/>
  <c r="N1263" i="1" s="1"/>
  <c r="M421" i="1"/>
  <c r="M1263" i="1" s="1"/>
  <c r="Q1263" i="1" s="1"/>
  <c r="L421" i="1"/>
  <c r="L1263" i="1" s="1"/>
  <c r="L2085" i="1" s="1"/>
  <c r="K421" i="1"/>
  <c r="K1263" i="1" s="1"/>
  <c r="K2085" i="1" s="1"/>
  <c r="V420" i="1"/>
  <c r="P420" i="1"/>
  <c r="P1262" i="1" s="1"/>
  <c r="P1261" i="1" s="1"/>
  <c r="O420" i="1"/>
  <c r="O1262" i="1" s="1"/>
  <c r="O1261" i="1" s="1"/>
  <c r="N420" i="1"/>
  <c r="M420" i="1"/>
  <c r="M1262" i="1" s="1"/>
  <c r="K420" i="1"/>
  <c r="V419" i="1"/>
  <c r="U419" i="1"/>
  <c r="T419" i="1"/>
  <c r="S419" i="1"/>
  <c r="R419" i="1"/>
  <c r="P419" i="1"/>
  <c r="O419" i="1"/>
  <c r="V418" i="1"/>
  <c r="P418" i="1"/>
  <c r="P1260" i="1" s="1"/>
  <c r="O418" i="1"/>
  <c r="O1260" i="1" s="1"/>
  <c r="N418" i="1"/>
  <c r="N1260" i="1" s="1"/>
  <c r="M418" i="1"/>
  <c r="M1260" i="1" s="1"/>
  <c r="L418" i="1"/>
  <c r="L1260" i="1" s="1"/>
  <c r="L2082" i="1" s="1"/>
  <c r="K418" i="1"/>
  <c r="K1260" i="1" s="1"/>
  <c r="K2082" i="1" s="1"/>
  <c r="V417" i="1"/>
  <c r="P417" i="1"/>
  <c r="P1259" i="1" s="1"/>
  <c r="O417" i="1"/>
  <c r="O1259" i="1" s="1"/>
  <c r="N417" i="1"/>
  <c r="N1259" i="1" s="1"/>
  <c r="M417" i="1"/>
  <c r="M1259" i="1" s="1"/>
  <c r="L417" i="1"/>
  <c r="L1259" i="1" s="1"/>
  <c r="L2081" i="1" s="1"/>
  <c r="K417" i="1"/>
  <c r="K1259" i="1" s="1"/>
  <c r="K2081" i="1" s="1"/>
  <c r="V416" i="1"/>
  <c r="P416" i="1"/>
  <c r="P1258" i="1" s="1"/>
  <c r="O416" i="1"/>
  <c r="O1258" i="1" s="1"/>
  <c r="N416" i="1"/>
  <c r="N1258" i="1" s="1"/>
  <c r="M416" i="1"/>
  <c r="M1258" i="1" s="1"/>
  <c r="L416" i="1"/>
  <c r="L1258" i="1" s="1"/>
  <c r="L2080" i="1" s="1"/>
  <c r="K416" i="1"/>
  <c r="K1258" i="1" s="1"/>
  <c r="K2080" i="1" s="1"/>
  <c r="V415" i="1"/>
  <c r="P415" i="1"/>
  <c r="P1257" i="1" s="1"/>
  <c r="O415" i="1"/>
  <c r="O1257" i="1" s="1"/>
  <c r="N415" i="1"/>
  <c r="N1257" i="1" s="1"/>
  <c r="M415" i="1"/>
  <c r="M1257" i="1" s="1"/>
  <c r="K415" i="1"/>
  <c r="K1257" i="1" s="1"/>
  <c r="K2079" i="1" s="1"/>
  <c r="V414" i="1"/>
  <c r="P414" i="1"/>
  <c r="P1256" i="1" s="1"/>
  <c r="O414" i="1"/>
  <c r="O1256" i="1" s="1"/>
  <c r="N414" i="1"/>
  <c r="N1256" i="1" s="1"/>
  <c r="M414" i="1"/>
  <c r="M1256" i="1" s="1"/>
  <c r="L414" i="1"/>
  <c r="L1256" i="1" s="1"/>
  <c r="L2078" i="1" s="1"/>
  <c r="K414" i="1"/>
  <c r="K1256" i="1" s="1"/>
  <c r="K2078" i="1" s="1"/>
  <c r="V413" i="1"/>
  <c r="P413" i="1"/>
  <c r="P1255" i="1" s="1"/>
  <c r="O413" i="1"/>
  <c r="O1255" i="1" s="1"/>
  <c r="N413" i="1"/>
  <c r="N1255" i="1" s="1"/>
  <c r="M413" i="1"/>
  <c r="M1255" i="1" s="1"/>
  <c r="L413" i="1"/>
  <c r="L1255" i="1" s="1"/>
  <c r="L2077" i="1" s="1"/>
  <c r="K413" i="1"/>
  <c r="K1255" i="1" s="1"/>
  <c r="K2077" i="1" s="1"/>
  <c r="V412" i="1"/>
  <c r="P412" i="1"/>
  <c r="P1254" i="1" s="1"/>
  <c r="O412" i="1"/>
  <c r="O1254" i="1" s="1"/>
  <c r="N412" i="1"/>
  <c r="N1254" i="1" s="1"/>
  <c r="M412" i="1"/>
  <c r="M1254" i="1" s="1"/>
  <c r="K412" i="1"/>
  <c r="K1254" i="1" s="1"/>
  <c r="K2076" i="1" s="1"/>
  <c r="V411" i="1"/>
  <c r="P411" i="1"/>
  <c r="O411" i="1"/>
  <c r="N411" i="1"/>
  <c r="N1253" i="1" s="1"/>
  <c r="M411" i="1"/>
  <c r="M1253" i="1" s="1"/>
  <c r="L411" i="1"/>
  <c r="L1253" i="1" s="1"/>
  <c r="K411" i="1"/>
  <c r="K1253" i="1" s="1"/>
  <c r="V410" i="1"/>
  <c r="U410" i="1"/>
  <c r="T410" i="1"/>
  <c r="S410" i="1"/>
  <c r="R410" i="1"/>
  <c r="V409" i="1"/>
  <c r="P409" i="1"/>
  <c r="P1251" i="1" s="1"/>
  <c r="O409" i="1"/>
  <c r="O1251" i="1" s="1"/>
  <c r="N409" i="1"/>
  <c r="N1251" i="1" s="1"/>
  <c r="M409" i="1"/>
  <c r="M1251" i="1" s="1"/>
  <c r="Q1251" i="1" s="1"/>
  <c r="K409" i="1"/>
  <c r="K1251" i="1" s="1"/>
  <c r="K2073" i="1" s="1"/>
  <c r="V408" i="1"/>
  <c r="P408" i="1"/>
  <c r="P1250" i="1" s="1"/>
  <c r="P1249" i="1" s="1"/>
  <c r="O408" i="1"/>
  <c r="O1250" i="1" s="1"/>
  <c r="O1249" i="1" s="1"/>
  <c r="N408" i="1"/>
  <c r="M408" i="1"/>
  <c r="M1250" i="1" s="1"/>
  <c r="L408" i="1"/>
  <c r="K408" i="1"/>
  <c r="V407" i="1"/>
  <c r="U407" i="1"/>
  <c r="T407" i="1"/>
  <c r="S407" i="1"/>
  <c r="R407" i="1"/>
  <c r="O407" i="1"/>
  <c r="V406" i="1"/>
  <c r="P406" i="1"/>
  <c r="O406" i="1"/>
  <c r="Q406" i="1" s="1"/>
  <c r="N406" i="1"/>
  <c r="M406" i="1"/>
  <c r="L406" i="1"/>
  <c r="L1248" i="1" s="1"/>
  <c r="L2070" i="1" s="1"/>
  <c r="K406" i="1"/>
  <c r="K1248" i="1" s="1"/>
  <c r="K2070" i="1" s="1"/>
  <c r="V405" i="1"/>
  <c r="P405" i="1"/>
  <c r="O405" i="1"/>
  <c r="Q405" i="1" s="1"/>
  <c r="N405" i="1"/>
  <c r="M405" i="1"/>
  <c r="L405" i="1"/>
  <c r="L1247" i="1" s="1"/>
  <c r="L2069" i="1" s="1"/>
  <c r="K405" i="1"/>
  <c r="K1247" i="1" s="1"/>
  <c r="K2069" i="1" s="1"/>
  <c r="Z401" i="1"/>
  <c r="Y401" i="1"/>
  <c r="Y432" i="1" s="1"/>
  <c r="Y436" i="1" s="1"/>
  <c r="U401" i="1"/>
  <c r="T401" i="1"/>
  <c r="S401" i="1"/>
  <c r="R401" i="1"/>
  <c r="G401" i="1"/>
  <c r="V399" i="1"/>
  <c r="V393" i="1"/>
  <c r="P393" i="1"/>
  <c r="P1235" i="1" s="1"/>
  <c r="P2057" i="1" s="1"/>
  <c r="O393" i="1"/>
  <c r="O1235" i="1" s="1"/>
  <c r="O2057" i="1" s="1"/>
  <c r="N393" i="1"/>
  <c r="N1235" i="1" s="1"/>
  <c r="N2057" i="1" s="1"/>
  <c r="V392" i="1"/>
  <c r="P392" i="1"/>
  <c r="P1234" i="1" s="1"/>
  <c r="P2056" i="1" s="1"/>
  <c r="O392" i="1"/>
  <c r="O1234" i="1" s="1"/>
  <c r="O2056" i="1" s="1"/>
  <c r="N392" i="1"/>
  <c r="N1234" i="1" s="1"/>
  <c r="N2056" i="1" s="1"/>
  <c r="M392" i="1"/>
  <c r="M1234" i="1" s="1"/>
  <c r="L392" i="1"/>
  <c r="L1234" i="1" s="1"/>
  <c r="K392" i="1"/>
  <c r="K1234" i="1" s="1"/>
  <c r="V391" i="1"/>
  <c r="P391" i="1"/>
  <c r="P1233" i="1" s="1"/>
  <c r="P2055" i="1" s="1"/>
  <c r="O391" i="1"/>
  <c r="O1233" i="1" s="1"/>
  <c r="O2055" i="1" s="1"/>
  <c r="N391" i="1"/>
  <c r="N1233" i="1" s="1"/>
  <c r="N2055" i="1" s="1"/>
  <c r="M391" i="1"/>
  <c r="M1233" i="1" s="1"/>
  <c r="K391" i="1"/>
  <c r="K1233" i="1" s="1"/>
  <c r="F391" i="1"/>
  <c r="G391" i="1" s="1"/>
  <c r="V390" i="1"/>
  <c r="P390" i="1"/>
  <c r="P1232" i="1" s="1"/>
  <c r="P2054" i="1" s="1"/>
  <c r="O390" i="1"/>
  <c r="O1232" i="1" s="1"/>
  <c r="O2054" i="1" s="1"/>
  <c r="N390" i="1"/>
  <c r="N1232" i="1" s="1"/>
  <c r="N2054" i="1" s="1"/>
  <c r="M390" i="1"/>
  <c r="M1232" i="1" s="1"/>
  <c r="K390" i="1"/>
  <c r="K1232" i="1" s="1"/>
  <c r="V389" i="1"/>
  <c r="P389" i="1"/>
  <c r="P1231" i="1" s="1"/>
  <c r="P2053" i="1" s="1"/>
  <c r="O389" i="1"/>
  <c r="O1231" i="1" s="1"/>
  <c r="O2053" i="1" s="1"/>
  <c r="N389" i="1"/>
  <c r="N1231" i="1" s="1"/>
  <c r="N2053" i="1" s="1"/>
  <c r="M389" i="1"/>
  <c r="K389" i="1"/>
  <c r="K1231" i="1" s="1"/>
  <c r="G389" i="1"/>
  <c r="F389" i="1"/>
  <c r="V388" i="1"/>
  <c r="P388" i="1"/>
  <c r="P1230" i="1" s="1"/>
  <c r="P2052" i="1" s="1"/>
  <c r="O388" i="1"/>
  <c r="O1230" i="1" s="1"/>
  <c r="O2052" i="1" s="1"/>
  <c r="N388" i="1"/>
  <c r="N1230" i="1" s="1"/>
  <c r="N2052" i="1" s="1"/>
  <c r="L388" i="1"/>
  <c r="L1230" i="1" s="1"/>
  <c r="K388" i="1"/>
  <c r="K1230" i="1" s="1"/>
  <c r="V387" i="1"/>
  <c r="P387" i="1"/>
  <c r="P1229" i="1" s="1"/>
  <c r="P2051" i="1" s="1"/>
  <c r="O387" i="1"/>
  <c r="O1229" i="1" s="1"/>
  <c r="O2051" i="1" s="1"/>
  <c r="N387" i="1"/>
  <c r="N1229" i="1" s="1"/>
  <c r="N2051" i="1" s="1"/>
  <c r="M387" i="1"/>
  <c r="L387" i="1"/>
  <c r="L1229" i="1" s="1"/>
  <c r="K387" i="1"/>
  <c r="K1229" i="1" s="1"/>
  <c r="V386" i="1"/>
  <c r="P386" i="1"/>
  <c r="P1228" i="1" s="1"/>
  <c r="P2050" i="1" s="1"/>
  <c r="O386" i="1"/>
  <c r="O1228" i="1" s="1"/>
  <c r="O2050" i="1" s="1"/>
  <c r="N386" i="1"/>
  <c r="N1228" i="1" s="1"/>
  <c r="N2050" i="1" s="1"/>
  <c r="M386" i="1"/>
  <c r="K386" i="1"/>
  <c r="K1228" i="1" s="1"/>
  <c r="V385" i="1"/>
  <c r="P385" i="1"/>
  <c r="P1227" i="1" s="1"/>
  <c r="P2049" i="1" s="1"/>
  <c r="N385" i="1"/>
  <c r="N1227" i="1" s="1"/>
  <c r="N2049" i="1" s="1"/>
  <c r="K385" i="1"/>
  <c r="K1227" i="1" s="1"/>
  <c r="F385" i="1"/>
  <c r="G385" i="1" s="1"/>
  <c r="V384" i="1"/>
  <c r="P384" i="1"/>
  <c r="P1226" i="1" s="1"/>
  <c r="P2048" i="1" s="1"/>
  <c r="N384" i="1"/>
  <c r="N1226" i="1" s="1"/>
  <c r="N2048" i="1" s="1"/>
  <c r="M384" i="1"/>
  <c r="M1226" i="1" s="1"/>
  <c r="L384" i="1"/>
  <c r="L1226" i="1" s="1"/>
  <c r="K384" i="1"/>
  <c r="K1226" i="1" s="1"/>
  <c r="V383" i="1"/>
  <c r="P383" i="1"/>
  <c r="P1225" i="1" s="1"/>
  <c r="P2047" i="1" s="1"/>
  <c r="O383" i="1"/>
  <c r="O1225" i="1" s="1"/>
  <c r="O2047" i="1" s="1"/>
  <c r="N383" i="1"/>
  <c r="N1225" i="1" s="1"/>
  <c r="N2047" i="1" s="1"/>
  <c r="M383" i="1"/>
  <c r="M1225" i="1" s="1"/>
  <c r="V382" i="1"/>
  <c r="P382" i="1"/>
  <c r="P1224" i="1" s="1"/>
  <c r="P2046" i="1" s="1"/>
  <c r="O382" i="1"/>
  <c r="O1224" i="1" s="1"/>
  <c r="O2046" i="1" s="1"/>
  <c r="N382" i="1"/>
  <c r="N1224" i="1" s="1"/>
  <c r="N2046" i="1" s="1"/>
  <c r="K382" i="1"/>
  <c r="K1224" i="1" s="1"/>
  <c r="V381" i="1"/>
  <c r="P381" i="1"/>
  <c r="O381" i="1"/>
  <c r="O1223" i="1" s="1"/>
  <c r="N381" i="1"/>
  <c r="N1223" i="1" s="1"/>
  <c r="M381" i="1"/>
  <c r="V380" i="1"/>
  <c r="U380" i="1"/>
  <c r="T380" i="1"/>
  <c r="S380" i="1"/>
  <c r="R380" i="1"/>
  <c r="V379" i="1"/>
  <c r="P379" i="1"/>
  <c r="O379" i="1"/>
  <c r="O1221" i="1" s="1"/>
  <c r="O2043" i="1" s="1"/>
  <c r="N379" i="1"/>
  <c r="M379" i="1"/>
  <c r="L379" i="1"/>
  <c r="K379" i="1"/>
  <c r="K1221" i="1" s="1"/>
  <c r="K2043" i="1" s="1"/>
  <c r="F2043" i="1" s="1"/>
  <c r="G2043" i="1" s="1"/>
  <c r="V378" i="1"/>
  <c r="P378" i="1"/>
  <c r="P1220" i="1" s="1"/>
  <c r="P2042" i="1" s="1"/>
  <c r="O378" i="1"/>
  <c r="O1220" i="1" s="1"/>
  <c r="O2042" i="1" s="1"/>
  <c r="V377" i="1"/>
  <c r="P377" i="1"/>
  <c r="P1219" i="1" s="1"/>
  <c r="P2041" i="1" s="1"/>
  <c r="O377" i="1"/>
  <c r="O1219" i="1" s="1"/>
  <c r="O2041" i="1" s="1"/>
  <c r="M377" i="1"/>
  <c r="K377" i="1"/>
  <c r="K1219" i="1" s="1"/>
  <c r="V376" i="1"/>
  <c r="V375" i="1" s="1"/>
  <c r="P376" i="1"/>
  <c r="P1218" i="1" s="1"/>
  <c r="O376" i="1"/>
  <c r="O1218" i="1" s="1"/>
  <c r="N376" i="1"/>
  <c r="N1218" i="1" s="1"/>
  <c r="M376" i="1"/>
  <c r="M1218" i="1" s="1"/>
  <c r="L376" i="1"/>
  <c r="L1218" i="1" s="1"/>
  <c r="K376" i="1"/>
  <c r="U375" i="1"/>
  <c r="T375" i="1"/>
  <c r="S375" i="1"/>
  <c r="R375" i="1"/>
  <c r="V374" i="1"/>
  <c r="P374" i="1"/>
  <c r="P1216" i="1" s="1"/>
  <c r="P2038" i="1" s="1"/>
  <c r="O374" i="1"/>
  <c r="O1216" i="1" s="1"/>
  <c r="O2038" i="1" s="1"/>
  <c r="N374" i="1"/>
  <c r="N1216" i="1" s="1"/>
  <c r="N2038" i="1" s="1"/>
  <c r="M374" i="1"/>
  <c r="M1216" i="1" s="1"/>
  <c r="K374" i="1"/>
  <c r="K1216" i="1" s="1"/>
  <c r="V373" i="1"/>
  <c r="P373" i="1"/>
  <c r="P1215" i="1" s="1"/>
  <c r="P2037" i="1" s="1"/>
  <c r="O373" i="1"/>
  <c r="O1215" i="1" s="1"/>
  <c r="O2037" i="1" s="1"/>
  <c r="N373" i="1"/>
  <c r="N1215" i="1" s="1"/>
  <c r="N2037" i="1" s="1"/>
  <c r="M373" i="1"/>
  <c r="K373" i="1"/>
  <c r="K1215" i="1" s="1"/>
  <c r="G373" i="1"/>
  <c r="F373" i="1"/>
  <c r="V372" i="1"/>
  <c r="P372" i="1"/>
  <c r="P1214" i="1" s="1"/>
  <c r="P2036" i="1" s="1"/>
  <c r="O372" i="1"/>
  <c r="O1214" i="1" s="1"/>
  <c r="O2036" i="1" s="1"/>
  <c r="N372" i="1"/>
  <c r="N1214" i="1" s="1"/>
  <c r="N2036" i="1" s="1"/>
  <c r="M372" i="1"/>
  <c r="M1214" i="1" s="1"/>
  <c r="K372" i="1"/>
  <c r="K1214" i="1" s="1"/>
  <c r="V371" i="1"/>
  <c r="V369" i="1" s="1"/>
  <c r="P371" i="1"/>
  <c r="P1213" i="1" s="1"/>
  <c r="P2035" i="1" s="1"/>
  <c r="O371" i="1"/>
  <c r="O1213" i="1" s="1"/>
  <c r="O2035" i="1" s="1"/>
  <c r="N371" i="1"/>
  <c r="N1213" i="1" s="1"/>
  <c r="N2035" i="1" s="1"/>
  <c r="M371" i="1"/>
  <c r="M1213" i="1" s="1"/>
  <c r="K371" i="1"/>
  <c r="K1213" i="1" s="1"/>
  <c r="G371" i="1"/>
  <c r="F371" i="1"/>
  <c r="V370" i="1"/>
  <c r="P370" i="1"/>
  <c r="P1212" i="1" s="1"/>
  <c r="O370" i="1"/>
  <c r="O1212" i="1" s="1"/>
  <c r="N370" i="1"/>
  <c r="N1212" i="1" s="1"/>
  <c r="M370" i="1"/>
  <c r="M1212" i="1" s="1"/>
  <c r="L370" i="1"/>
  <c r="L1212" i="1" s="1"/>
  <c r="K370" i="1"/>
  <c r="K1212" i="1" s="1"/>
  <c r="U369" i="1"/>
  <c r="T369" i="1"/>
  <c r="S369" i="1"/>
  <c r="R369" i="1"/>
  <c r="N369" i="1"/>
  <c r="V368" i="1"/>
  <c r="P368" i="1"/>
  <c r="P1210" i="1" s="1"/>
  <c r="P2032" i="1" s="1"/>
  <c r="O368" i="1"/>
  <c r="O1210" i="1" s="1"/>
  <c r="O2032" i="1" s="1"/>
  <c r="N368" i="1"/>
  <c r="N1210" i="1" s="1"/>
  <c r="N2032" i="1" s="1"/>
  <c r="M368" i="1"/>
  <c r="M1210" i="1" s="1"/>
  <c r="K368" i="1"/>
  <c r="K1210" i="1" s="1"/>
  <c r="F368" i="1"/>
  <c r="G368" i="1" s="1"/>
  <c r="Q367" i="1"/>
  <c r="P367" i="1"/>
  <c r="P1209" i="1" s="1"/>
  <c r="P2031" i="1" s="1"/>
  <c r="O367" i="1"/>
  <c r="O1209" i="1" s="1"/>
  <c r="O2031" i="1" s="1"/>
  <c r="N367" i="1"/>
  <c r="N1209" i="1" s="1"/>
  <c r="N2031" i="1" s="1"/>
  <c r="M367" i="1"/>
  <c r="M1209" i="1" s="1"/>
  <c r="L367" i="1"/>
  <c r="L1209" i="1" s="1"/>
  <c r="K367" i="1"/>
  <c r="K1209" i="1" s="1"/>
  <c r="F367" i="1"/>
  <c r="G367" i="1" s="1"/>
  <c r="P366" i="1"/>
  <c r="P1208" i="1" s="1"/>
  <c r="P2030" i="1" s="1"/>
  <c r="O366" i="1"/>
  <c r="O1208" i="1" s="1"/>
  <c r="O2030" i="1" s="1"/>
  <c r="N366" i="1"/>
  <c r="N1208" i="1" s="1"/>
  <c r="N2030" i="1" s="1"/>
  <c r="M366" i="1"/>
  <c r="M1208" i="1" s="1"/>
  <c r="L366" i="1"/>
  <c r="L1208" i="1" s="1"/>
  <c r="K366" i="1"/>
  <c r="K1208" i="1" s="1"/>
  <c r="P365" i="1"/>
  <c r="P1207" i="1" s="1"/>
  <c r="P2029" i="1" s="1"/>
  <c r="O365" i="1"/>
  <c r="O1207" i="1" s="1"/>
  <c r="O2029" i="1" s="1"/>
  <c r="N365" i="1"/>
  <c r="N1207" i="1" s="1"/>
  <c r="N2029" i="1" s="1"/>
  <c r="M365" i="1"/>
  <c r="M1207" i="1" s="1"/>
  <c r="L365" i="1"/>
  <c r="L1207" i="1" s="1"/>
  <c r="K365" i="1"/>
  <c r="K1207" i="1" s="1"/>
  <c r="P364" i="1"/>
  <c r="P1206" i="1" s="1"/>
  <c r="P2028" i="1" s="1"/>
  <c r="O364" i="1"/>
  <c r="O1206" i="1" s="1"/>
  <c r="O2028" i="1" s="1"/>
  <c r="N364" i="1"/>
  <c r="N1206" i="1" s="1"/>
  <c r="N2028" i="1" s="1"/>
  <c r="M364" i="1"/>
  <c r="M1206" i="1" s="1"/>
  <c r="K364" i="1"/>
  <c r="K1206" i="1" s="1"/>
  <c r="P363" i="1"/>
  <c r="P1205" i="1" s="1"/>
  <c r="P2027" i="1" s="1"/>
  <c r="O363" i="1"/>
  <c r="O1205" i="1" s="1"/>
  <c r="N363" i="1"/>
  <c r="N1205" i="1" s="1"/>
  <c r="M363" i="1"/>
  <c r="M1205" i="1" s="1"/>
  <c r="K363" i="1"/>
  <c r="K1205" i="1" s="1"/>
  <c r="P362" i="1"/>
  <c r="P1204" i="1" s="1"/>
  <c r="P2026" i="1" s="1"/>
  <c r="O362" i="1"/>
  <c r="O1204" i="1" s="1"/>
  <c r="O2026" i="1" s="1"/>
  <c r="N362" i="1"/>
  <c r="N1204" i="1" s="1"/>
  <c r="N2026" i="1" s="1"/>
  <c r="M362" i="1"/>
  <c r="M1204" i="1" s="1"/>
  <c r="L362" i="1"/>
  <c r="L1204" i="1" s="1"/>
  <c r="K362" i="1"/>
  <c r="K1204" i="1" s="1"/>
  <c r="F362" i="1"/>
  <c r="G362" i="1" s="1"/>
  <c r="P361" i="1"/>
  <c r="P1203" i="1" s="1"/>
  <c r="P2025" i="1" s="1"/>
  <c r="O361" i="1"/>
  <c r="O1203" i="1" s="1"/>
  <c r="O2025" i="1" s="1"/>
  <c r="N361" i="1"/>
  <c r="N1203" i="1" s="1"/>
  <c r="N2025" i="1" s="1"/>
  <c r="M361" i="1"/>
  <c r="M1203" i="1" s="1"/>
  <c r="L361" i="1"/>
  <c r="L1203" i="1" s="1"/>
  <c r="K361" i="1"/>
  <c r="K1203" i="1" s="1"/>
  <c r="P360" i="1"/>
  <c r="P1202" i="1" s="1"/>
  <c r="P2024" i="1" s="1"/>
  <c r="O360" i="1"/>
  <c r="O1202" i="1" s="1"/>
  <c r="O2024" i="1" s="1"/>
  <c r="N360" i="1"/>
  <c r="N1202" i="1" s="1"/>
  <c r="N2024" i="1" s="1"/>
  <c r="M360" i="1"/>
  <c r="M1202" i="1" s="1"/>
  <c r="L360" i="1"/>
  <c r="L1202" i="1" s="1"/>
  <c r="K360" i="1"/>
  <c r="K1202" i="1" s="1"/>
  <c r="F360" i="1"/>
  <c r="G360" i="1" s="1"/>
  <c r="P359" i="1"/>
  <c r="P1201" i="1" s="1"/>
  <c r="P2023" i="1" s="1"/>
  <c r="O359" i="1"/>
  <c r="O1201" i="1" s="1"/>
  <c r="O2023" i="1" s="1"/>
  <c r="N359" i="1"/>
  <c r="N1201" i="1" s="1"/>
  <c r="N2023" i="1" s="1"/>
  <c r="M359" i="1"/>
  <c r="M1201" i="1" s="1"/>
  <c r="L359" i="1"/>
  <c r="L1201" i="1" s="1"/>
  <c r="K359" i="1"/>
  <c r="K1201" i="1" s="1"/>
  <c r="F359" i="1"/>
  <c r="G359" i="1" s="1"/>
  <c r="P358" i="1"/>
  <c r="P1200" i="1" s="1"/>
  <c r="P2022" i="1" s="1"/>
  <c r="O358" i="1"/>
  <c r="O1200" i="1" s="1"/>
  <c r="O2022" i="1" s="1"/>
  <c r="N358" i="1"/>
  <c r="N1200" i="1" s="1"/>
  <c r="N2022" i="1" s="1"/>
  <c r="M358" i="1"/>
  <c r="M1200" i="1" s="1"/>
  <c r="K358" i="1"/>
  <c r="K1200" i="1" s="1"/>
  <c r="F358" i="1"/>
  <c r="G358" i="1" s="1"/>
  <c r="P357" i="1"/>
  <c r="P1199" i="1" s="1"/>
  <c r="P2021" i="1" s="1"/>
  <c r="O357" i="1"/>
  <c r="O1199" i="1" s="1"/>
  <c r="N357" i="1"/>
  <c r="N1199" i="1" s="1"/>
  <c r="M357" i="1"/>
  <c r="M1199" i="1" s="1"/>
  <c r="Q1199" i="1" s="1"/>
  <c r="K357" i="1"/>
  <c r="K1199" i="1" s="1"/>
  <c r="P356" i="1"/>
  <c r="P1198" i="1" s="1"/>
  <c r="P2020" i="1" s="1"/>
  <c r="O356" i="1"/>
  <c r="O1198" i="1" s="1"/>
  <c r="O2020" i="1" s="1"/>
  <c r="N356" i="1"/>
  <c r="N1198" i="1" s="1"/>
  <c r="N2020" i="1" s="1"/>
  <c r="M356" i="1"/>
  <c r="M1198" i="1" s="1"/>
  <c r="K356" i="1"/>
  <c r="K1198" i="1" s="1"/>
  <c r="V355" i="1"/>
  <c r="P355" i="1"/>
  <c r="P1197" i="1" s="1"/>
  <c r="P2019" i="1" s="1"/>
  <c r="O355" i="1"/>
  <c r="O1197" i="1" s="1"/>
  <c r="O2019" i="1" s="1"/>
  <c r="N355" i="1"/>
  <c r="N1197" i="1" s="1"/>
  <c r="N2019" i="1" s="1"/>
  <c r="M355" i="1"/>
  <c r="M1197" i="1" s="1"/>
  <c r="L355" i="1"/>
  <c r="L1197" i="1" s="1"/>
  <c r="K355" i="1"/>
  <c r="K1197" i="1" s="1"/>
  <c r="V354" i="1"/>
  <c r="P354" i="1"/>
  <c r="P1196" i="1" s="1"/>
  <c r="P2018" i="1" s="1"/>
  <c r="O354" i="1"/>
  <c r="O1196" i="1" s="1"/>
  <c r="O2018" i="1" s="1"/>
  <c r="N354" i="1"/>
  <c r="N1196" i="1" s="1"/>
  <c r="N2018" i="1" s="1"/>
  <c r="M354" i="1"/>
  <c r="M1196" i="1" s="1"/>
  <c r="L354" i="1"/>
  <c r="L1196" i="1" s="1"/>
  <c r="K354" i="1"/>
  <c r="K1196" i="1" s="1"/>
  <c r="F354" i="1"/>
  <c r="G354" i="1" s="1"/>
  <c r="V353" i="1"/>
  <c r="P353" i="1"/>
  <c r="P1195" i="1" s="1"/>
  <c r="P2017" i="1" s="1"/>
  <c r="O353" i="1"/>
  <c r="O1195" i="1" s="1"/>
  <c r="O2017" i="1" s="1"/>
  <c r="N353" i="1"/>
  <c r="N1195" i="1" s="1"/>
  <c r="N2017" i="1" s="1"/>
  <c r="M353" i="1"/>
  <c r="M1195" i="1" s="1"/>
  <c r="K353" i="1"/>
  <c r="K1195" i="1" s="1"/>
  <c r="V352" i="1"/>
  <c r="P352" i="1"/>
  <c r="P1194" i="1" s="1"/>
  <c r="P2016" i="1" s="1"/>
  <c r="N352" i="1"/>
  <c r="N1194" i="1" s="1"/>
  <c r="N2016" i="1" s="1"/>
  <c r="M352" i="1"/>
  <c r="M1194" i="1" s="1"/>
  <c r="L352" i="1"/>
  <c r="L1194" i="1" s="1"/>
  <c r="K352" i="1"/>
  <c r="K1194" i="1" s="1"/>
  <c r="F352" i="1"/>
  <c r="G352" i="1" s="1"/>
  <c r="V351" i="1"/>
  <c r="P351" i="1"/>
  <c r="P1193" i="1" s="1"/>
  <c r="P2015" i="1" s="1"/>
  <c r="O351" i="1"/>
  <c r="O1193" i="1" s="1"/>
  <c r="O2015" i="1" s="1"/>
  <c r="N351" i="1"/>
  <c r="N1193" i="1" s="1"/>
  <c r="N2015" i="1" s="1"/>
  <c r="M351" i="1"/>
  <c r="M1193" i="1" s="1"/>
  <c r="K351" i="1"/>
  <c r="K1193" i="1" s="1"/>
  <c r="F351" i="1"/>
  <c r="G351" i="1" s="1"/>
  <c r="V350" i="1"/>
  <c r="P350" i="1"/>
  <c r="P1192" i="1" s="1"/>
  <c r="P2014" i="1" s="1"/>
  <c r="O350" i="1"/>
  <c r="O1192" i="1" s="1"/>
  <c r="O2014" i="1" s="1"/>
  <c r="N350" i="1"/>
  <c r="N1192" i="1" s="1"/>
  <c r="N2014" i="1" s="1"/>
  <c r="M350" i="1"/>
  <c r="M1192" i="1" s="1"/>
  <c r="L350" i="1"/>
  <c r="L1192" i="1" s="1"/>
  <c r="K350" i="1"/>
  <c r="K1192" i="1" s="1"/>
  <c r="F350" i="1"/>
  <c r="G350" i="1" s="1"/>
  <c r="V349" i="1"/>
  <c r="P349" i="1"/>
  <c r="P1191" i="1" s="1"/>
  <c r="P2013" i="1" s="1"/>
  <c r="O349" i="1"/>
  <c r="O1191" i="1" s="1"/>
  <c r="O2013" i="1" s="1"/>
  <c r="N349" i="1"/>
  <c r="N1191" i="1" s="1"/>
  <c r="N2013" i="1" s="1"/>
  <c r="M349" i="1"/>
  <c r="M1191" i="1" s="1"/>
  <c r="L349" i="1"/>
  <c r="L1191" i="1" s="1"/>
  <c r="K349" i="1"/>
  <c r="K1191" i="1" s="1"/>
  <c r="V348" i="1"/>
  <c r="P348" i="1"/>
  <c r="P1190" i="1" s="1"/>
  <c r="P2012" i="1" s="1"/>
  <c r="O348" i="1"/>
  <c r="O1190" i="1" s="1"/>
  <c r="O2012" i="1" s="1"/>
  <c r="N348" i="1"/>
  <c r="N1190" i="1" s="1"/>
  <c r="N2012" i="1" s="1"/>
  <c r="M348" i="1"/>
  <c r="M1190" i="1" s="1"/>
  <c r="L348" i="1"/>
  <c r="L1190" i="1" s="1"/>
  <c r="K348" i="1"/>
  <c r="K1190" i="1" s="1"/>
  <c r="V347" i="1"/>
  <c r="P347" i="1"/>
  <c r="P1189" i="1" s="1"/>
  <c r="P2011" i="1" s="1"/>
  <c r="O347" i="1"/>
  <c r="O1189" i="1" s="1"/>
  <c r="O2011" i="1" s="1"/>
  <c r="N347" i="1"/>
  <c r="N1189" i="1" s="1"/>
  <c r="N2011" i="1" s="1"/>
  <c r="M347" i="1"/>
  <c r="M1189" i="1" s="1"/>
  <c r="K347" i="1"/>
  <c r="K1189" i="1" s="1"/>
  <c r="F347" i="1"/>
  <c r="G347" i="1" s="1"/>
  <c r="V346" i="1"/>
  <c r="P346" i="1"/>
  <c r="P1188" i="1" s="1"/>
  <c r="P2010" i="1" s="1"/>
  <c r="O346" i="1"/>
  <c r="O1188" i="1" s="1"/>
  <c r="O2010" i="1" s="1"/>
  <c r="N346" i="1"/>
  <c r="N1188" i="1" s="1"/>
  <c r="N2010" i="1" s="1"/>
  <c r="M346" i="1"/>
  <c r="M1188" i="1" s="1"/>
  <c r="K346" i="1"/>
  <c r="K1188" i="1" s="1"/>
  <c r="V345" i="1"/>
  <c r="P345" i="1"/>
  <c r="P1187" i="1" s="1"/>
  <c r="P2009" i="1" s="1"/>
  <c r="O345" i="1"/>
  <c r="O1187" i="1" s="1"/>
  <c r="O2009" i="1" s="1"/>
  <c r="N345" i="1"/>
  <c r="N1187" i="1" s="1"/>
  <c r="N2009" i="1" s="1"/>
  <c r="M345" i="1"/>
  <c r="M1187" i="1" s="1"/>
  <c r="L345" i="1"/>
  <c r="L1187" i="1" s="1"/>
  <c r="K345" i="1"/>
  <c r="K1187" i="1" s="1"/>
  <c r="V344" i="1"/>
  <c r="P344" i="1"/>
  <c r="P1186" i="1" s="1"/>
  <c r="P2008" i="1" s="1"/>
  <c r="O344" i="1"/>
  <c r="O1186" i="1" s="1"/>
  <c r="O2008" i="1" s="1"/>
  <c r="N344" i="1"/>
  <c r="N1186" i="1" s="1"/>
  <c r="N2008" i="1" s="1"/>
  <c r="M344" i="1"/>
  <c r="M1186" i="1" s="1"/>
  <c r="K344" i="1"/>
  <c r="K1186" i="1" s="1"/>
  <c r="V343" i="1"/>
  <c r="P343" i="1"/>
  <c r="P1185" i="1" s="1"/>
  <c r="P2007" i="1" s="1"/>
  <c r="O343" i="1"/>
  <c r="O1185" i="1" s="1"/>
  <c r="O2007" i="1" s="1"/>
  <c r="N343" i="1"/>
  <c r="N1185" i="1" s="1"/>
  <c r="N2007" i="1" s="1"/>
  <c r="K343" i="1"/>
  <c r="K1185" i="1" s="1"/>
  <c r="F343" i="1"/>
  <c r="G343" i="1" s="1"/>
  <c r="V342" i="1"/>
  <c r="Q342" i="1"/>
  <c r="P342" i="1"/>
  <c r="P1184" i="1" s="1"/>
  <c r="P2006" i="1" s="1"/>
  <c r="O342" i="1"/>
  <c r="O1184" i="1" s="1"/>
  <c r="O2006" i="1" s="1"/>
  <c r="N342" i="1"/>
  <c r="N1184" i="1" s="1"/>
  <c r="N2006" i="1" s="1"/>
  <c r="M342" i="1"/>
  <c r="M1184" i="1" s="1"/>
  <c r="K342" i="1"/>
  <c r="K1184" i="1" s="1"/>
  <c r="V341" i="1"/>
  <c r="P341" i="1"/>
  <c r="P1183" i="1" s="1"/>
  <c r="P2005" i="1" s="1"/>
  <c r="O341" i="1"/>
  <c r="O1183" i="1" s="1"/>
  <c r="O2005" i="1" s="1"/>
  <c r="N341" i="1"/>
  <c r="N1183" i="1" s="1"/>
  <c r="N2005" i="1" s="1"/>
  <c r="M341" i="1"/>
  <c r="M1183" i="1" s="1"/>
  <c r="L341" i="1"/>
  <c r="L1183" i="1" s="1"/>
  <c r="K341" i="1"/>
  <c r="K1183" i="1" s="1"/>
  <c r="V340" i="1"/>
  <c r="P340" i="1"/>
  <c r="P1182" i="1" s="1"/>
  <c r="P2004" i="1" s="1"/>
  <c r="O340" i="1"/>
  <c r="O1182" i="1" s="1"/>
  <c r="O2004" i="1" s="1"/>
  <c r="N340" i="1"/>
  <c r="N1182" i="1" s="1"/>
  <c r="N2004" i="1" s="1"/>
  <c r="M340" i="1"/>
  <c r="M1182" i="1" s="1"/>
  <c r="K340" i="1"/>
  <c r="K1182" i="1" s="1"/>
  <c r="V339" i="1"/>
  <c r="V337" i="1" s="1"/>
  <c r="P339" i="1"/>
  <c r="P1181" i="1" s="1"/>
  <c r="P2003" i="1" s="1"/>
  <c r="O339" i="1"/>
  <c r="O1181" i="1" s="1"/>
  <c r="O2003" i="1" s="1"/>
  <c r="N339" i="1"/>
  <c r="N1181" i="1" s="1"/>
  <c r="N2003" i="1" s="1"/>
  <c r="M339" i="1"/>
  <c r="M1181" i="1" s="1"/>
  <c r="L339" i="1"/>
  <c r="L1181" i="1" s="1"/>
  <c r="K339" i="1"/>
  <c r="K1181" i="1" s="1"/>
  <c r="F339" i="1"/>
  <c r="G339" i="1" s="1"/>
  <c r="V338" i="1"/>
  <c r="P338" i="1"/>
  <c r="P1180" i="1" s="1"/>
  <c r="O338" i="1"/>
  <c r="O1180" i="1" s="1"/>
  <c r="N338" i="1"/>
  <c r="N1180" i="1" s="1"/>
  <c r="M338" i="1"/>
  <c r="M1180" i="1" s="1"/>
  <c r="K338" i="1"/>
  <c r="K1180" i="1" s="1"/>
  <c r="U337" i="1"/>
  <c r="T337" i="1"/>
  <c r="S337" i="1"/>
  <c r="R337" i="1"/>
  <c r="V336" i="1"/>
  <c r="P336" i="1"/>
  <c r="P1178" i="1" s="1"/>
  <c r="P2000" i="1" s="1"/>
  <c r="O336" i="1"/>
  <c r="O1178" i="1" s="1"/>
  <c r="O2000" i="1" s="1"/>
  <c r="N336" i="1"/>
  <c r="N1178" i="1" s="1"/>
  <c r="N2000" i="1" s="1"/>
  <c r="M336" i="1"/>
  <c r="M1178" i="1" s="1"/>
  <c r="K336" i="1"/>
  <c r="K1178" i="1" s="1"/>
  <c r="F336" i="1"/>
  <c r="G336" i="1" s="1"/>
  <c r="V335" i="1"/>
  <c r="V333" i="1" s="1"/>
  <c r="P335" i="1"/>
  <c r="P1177" i="1" s="1"/>
  <c r="P1999" i="1" s="1"/>
  <c r="O335" i="1"/>
  <c r="O1177" i="1" s="1"/>
  <c r="O1999" i="1" s="1"/>
  <c r="N335" i="1"/>
  <c r="N1177" i="1" s="1"/>
  <c r="N1999" i="1" s="1"/>
  <c r="M335" i="1"/>
  <c r="M1177" i="1" s="1"/>
  <c r="K335" i="1"/>
  <c r="K1177" i="1" s="1"/>
  <c r="V334" i="1"/>
  <c r="P334" i="1"/>
  <c r="P1176" i="1" s="1"/>
  <c r="O334" i="1"/>
  <c r="O1176" i="1" s="1"/>
  <c r="N334" i="1"/>
  <c r="N1176" i="1" s="1"/>
  <c r="M334" i="1"/>
  <c r="M1176" i="1" s="1"/>
  <c r="U333" i="1"/>
  <c r="T333" i="1"/>
  <c r="S333" i="1"/>
  <c r="R333" i="1"/>
  <c r="V332" i="1"/>
  <c r="P332" i="1"/>
  <c r="P1174" i="1" s="1"/>
  <c r="P1996" i="1" s="1"/>
  <c r="O332" i="1"/>
  <c r="O1174" i="1" s="1"/>
  <c r="O1996" i="1" s="1"/>
  <c r="N332" i="1"/>
  <c r="N1174" i="1" s="1"/>
  <c r="N1996" i="1" s="1"/>
  <c r="K332" i="1"/>
  <c r="K1174" i="1" s="1"/>
  <c r="V331" i="1"/>
  <c r="M331" i="1"/>
  <c r="M1173" i="1" s="1"/>
  <c r="K331" i="1"/>
  <c r="K1173" i="1" s="1"/>
  <c r="V330" i="1"/>
  <c r="P330" i="1"/>
  <c r="P1172" i="1" s="1"/>
  <c r="P1994" i="1" s="1"/>
  <c r="O330" i="1"/>
  <c r="O1172" i="1" s="1"/>
  <c r="O1994" i="1" s="1"/>
  <c r="N330" i="1"/>
  <c r="N1172" i="1" s="1"/>
  <c r="N1994" i="1" s="1"/>
  <c r="M330" i="1"/>
  <c r="M1172" i="1" s="1"/>
  <c r="K330" i="1"/>
  <c r="K1172" i="1" s="1"/>
  <c r="V329" i="1"/>
  <c r="V328" i="1" s="1"/>
  <c r="P329" i="1"/>
  <c r="P1171" i="1" s="1"/>
  <c r="O329" i="1"/>
  <c r="O1171" i="1" s="1"/>
  <c r="N329" i="1"/>
  <c r="N1171" i="1" s="1"/>
  <c r="M329" i="1"/>
  <c r="M1171" i="1" s="1"/>
  <c r="L329" i="1"/>
  <c r="L1171" i="1" s="1"/>
  <c r="K329" i="1"/>
  <c r="K1171" i="1" s="1"/>
  <c r="F329" i="1"/>
  <c r="G329" i="1" s="1"/>
  <c r="U328" i="1"/>
  <c r="T328" i="1"/>
  <c r="S328" i="1"/>
  <c r="R328" i="1"/>
  <c r="V327" i="1"/>
  <c r="P327" i="1"/>
  <c r="O327" i="1"/>
  <c r="N327" i="1"/>
  <c r="M327" i="1"/>
  <c r="M1169" i="1" s="1"/>
  <c r="K327" i="1"/>
  <c r="K1169" i="1" s="1"/>
  <c r="F327" i="1"/>
  <c r="G327" i="1" s="1"/>
  <c r="V326" i="1"/>
  <c r="P326" i="1"/>
  <c r="O326" i="1"/>
  <c r="N326" i="1"/>
  <c r="M326" i="1"/>
  <c r="M1168" i="1" s="1"/>
  <c r="L326" i="1"/>
  <c r="L1168" i="1" s="1"/>
  <c r="K326" i="1"/>
  <c r="K1168" i="1" s="1"/>
  <c r="F326" i="1"/>
  <c r="G326" i="1" s="1"/>
  <c r="V325" i="1"/>
  <c r="V323" i="1" s="1"/>
  <c r="P325" i="1"/>
  <c r="P1167" i="1" s="1"/>
  <c r="P1989" i="1" s="1"/>
  <c r="O325" i="1"/>
  <c r="O1167" i="1" s="1"/>
  <c r="O1989" i="1" s="1"/>
  <c r="N325" i="1"/>
  <c r="N1167" i="1" s="1"/>
  <c r="N1989" i="1" s="1"/>
  <c r="M325" i="1"/>
  <c r="M1167" i="1" s="1"/>
  <c r="K325" i="1"/>
  <c r="K1167" i="1" s="1"/>
  <c r="V324" i="1"/>
  <c r="P324" i="1"/>
  <c r="P1166" i="1" s="1"/>
  <c r="O324" i="1"/>
  <c r="O1166" i="1" s="1"/>
  <c r="N324" i="1"/>
  <c r="N1166" i="1" s="1"/>
  <c r="M324" i="1"/>
  <c r="M1166" i="1" s="1"/>
  <c r="K324" i="1"/>
  <c r="K1166" i="1" s="1"/>
  <c r="U323" i="1"/>
  <c r="T323" i="1"/>
  <c r="S323" i="1"/>
  <c r="R323" i="1"/>
  <c r="M323" i="1"/>
  <c r="V322" i="1"/>
  <c r="P322" i="1"/>
  <c r="P1164" i="1" s="1"/>
  <c r="P1986" i="1" s="1"/>
  <c r="O322" i="1"/>
  <c r="O1164" i="1" s="1"/>
  <c r="O1986" i="1" s="1"/>
  <c r="N322" i="1"/>
  <c r="N1164" i="1" s="1"/>
  <c r="N1986" i="1" s="1"/>
  <c r="M322" i="1"/>
  <c r="M1164" i="1" s="1"/>
  <c r="L322" i="1"/>
  <c r="L1164" i="1" s="1"/>
  <c r="K322" i="1"/>
  <c r="K1164" i="1" s="1"/>
  <c r="V321" i="1"/>
  <c r="P321" i="1"/>
  <c r="P1163" i="1" s="1"/>
  <c r="P1985" i="1" s="1"/>
  <c r="O321" i="1"/>
  <c r="O1163" i="1" s="1"/>
  <c r="O1985" i="1" s="1"/>
  <c r="N321" i="1"/>
  <c r="N1163" i="1" s="1"/>
  <c r="N1985" i="1" s="1"/>
  <c r="M321" i="1"/>
  <c r="M1163" i="1" s="1"/>
  <c r="K321" i="1"/>
  <c r="K1163" i="1" s="1"/>
  <c r="V320" i="1"/>
  <c r="P320" i="1"/>
  <c r="P1162" i="1" s="1"/>
  <c r="P1984" i="1" s="1"/>
  <c r="N320" i="1"/>
  <c r="N1162" i="1" s="1"/>
  <c r="N1984" i="1" s="1"/>
  <c r="M320" i="1"/>
  <c r="M1162" i="1" s="1"/>
  <c r="K320" i="1"/>
  <c r="K1162" i="1" s="1"/>
  <c r="V319" i="1"/>
  <c r="P319" i="1"/>
  <c r="P1161" i="1" s="1"/>
  <c r="P1983" i="1" s="1"/>
  <c r="O319" i="1"/>
  <c r="O1161" i="1" s="1"/>
  <c r="O1983" i="1" s="1"/>
  <c r="N319" i="1"/>
  <c r="N1161" i="1" s="1"/>
  <c r="N1983" i="1" s="1"/>
  <c r="V318" i="1"/>
  <c r="V317" i="1" s="1"/>
  <c r="P318" i="1"/>
  <c r="P1160" i="1" s="1"/>
  <c r="N318" i="1"/>
  <c r="N1160" i="1" s="1"/>
  <c r="M318" i="1"/>
  <c r="M1160" i="1" s="1"/>
  <c r="L318" i="1"/>
  <c r="L1160" i="1" s="1"/>
  <c r="K318" i="1"/>
  <c r="K1160" i="1" s="1"/>
  <c r="F318" i="1"/>
  <c r="G318" i="1" s="1"/>
  <c r="U317" i="1"/>
  <c r="T317" i="1"/>
  <c r="S317" i="1"/>
  <c r="R317" i="1"/>
  <c r="V316" i="1"/>
  <c r="P316" i="1"/>
  <c r="P1158" i="1" s="1"/>
  <c r="P1980" i="1" s="1"/>
  <c r="O316" i="1"/>
  <c r="O1158" i="1" s="1"/>
  <c r="O1980" i="1" s="1"/>
  <c r="N316" i="1"/>
  <c r="N1158" i="1" s="1"/>
  <c r="N1980" i="1" s="1"/>
  <c r="M316" i="1"/>
  <c r="M1158" i="1" s="1"/>
  <c r="K316" i="1"/>
  <c r="K1158" i="1" s="1"/>
  <c r="V315" i="1"/>
  <c r="P315" i="1"/>
  <c r="P1157" i="1" s="1"/>
  <c r="O315" i="1"/>
  <c r="O1157" i="1" s="1"/>
  <c r="N315" i="1"/>
  <c r="N1157" i="1" s="1"/>
  <c r="V314" i="1"/>
  <c r="U314" i="1"/>
  <c r="T314" i="1"/>
  <c r="S314" i="1"/>
  <c r="R314" i="1"/>
  <c r="P314" i="1"/>
  <c r="O314" i="1"/>
  <c r="V313" i="1"/>
  <c r="P313" i="1"/>
  <c r="P1155" i="1" s="1"/>
  <c r="P1977" i="1" s="1"/>
  <c r="N313" i="1"/>
  <c r="N1155" i="1" s="1"/>
  <c r="N1977" i="1" s="1"/>
  <c r="K313" i="1"/>
  <c r="K1155" i="1" s="1"/>
  <c r="P312" i="1"/>
  <c r="O312" i="1"/>
  <c r="N312" i="1"/>
  <c r="M312" i="1"/>
  <c r="Q312" i="1" s="1"/>
  <c r="X312" i="1" s="1"/>
  <c r="L312" i="1"/>
  <c r="K312" i="1"/>
  <c r="G312" i="1"/>
  <c r="F312" i="1"/>
  <c r="P311" i="1"/>
  <c r="P1153" i="1" s="1"/>
  <c r="O311" i="1"/>
  <c r="O1153" i="1" s="1"/>
  <c r="N311" i="1"/>
  <c r="N1153" i="1" s="1"/>
  <c r="N1975" i="1" s="1"/>
  <c r="M311" i="1"/>
  <c r="M1153" i="1" s="1"/>
  <c r="K311" i="1"/>
  <c r="K1153" i="1" s="1"/>
  <c r="P310" i="1"/>
  <c r="P1152" i="1" s="1"/>
  <c r="P1974" i="1" s="1"/>
  <c r="O310" i="1"/>
  <c r="O1152" i="1" s="1"/>
  <c r="O1974" i="1" s="1"/>
  <c r="N310" i="1"/>
  <c r="N1152" i="1" s="1"/>
  <c r="N1974" i="1" s="1"/>
  <c r="M310" i="1"/>
  <c r="M1152" i="1" s="1"/>
  <c r="L310" i="1"/>
  <c r="L1152" i="1" s="1"/>
  <c r="K310" i="1"/>
  <c r="K1152" i="1" s="1"/>
  <c r="F310" i="1"/>
  <c r="G310" i="1" s="1"/>
  <c r="P309" i="1"/>
  <c r="P1151" i="1" s="1"/>
  <c r="P1973" i="1" s="1"/>
  <c r="O309" i="1"/>
  <c r="O1151" i="1" s="1"/>
  <c r="O1973" i="1" s="1"/>
  <c r="N309" i="1"/>
  <c r="N1151" i="1" s="1"/>
  <c r="N1973" i="1" s="1"/>
  <c r="M309" i="1"/>
  <c r="M1151" i="1" s="1"/>
  <c r="K309" i="1"/>
  <c r="K1151" i="1" s="1"/>
  <c r="F309" i="1"/>
  <c r="G309" i="1" s="1"/>
  <c r="P308" i="1"/>
  <c r="P1150" i="1" s="1"/>
  <c r="P1972" i="1" s="1"/>
  <c r="O308" i="1"/>
  <c r="O1150" i="1" s="1"/>
  <c r="O1972" i="1" s="1"/>
  <c r="N308" i="1"/>
  <c r="N1150" i="1" s="1"/>
  <c r="N1972" i="1" s="1"/>
  <c r="M308" i="1"/>
  <c r="M1150" i="1" s="1"/>
  <c r="L308" i="1"/>
  <c r="L1150" i="1" s="1"/>
  <c r="K308" i="1"/>
  <c r="K1150" i="1" s="1"/>
  <c r="F308" i="1"/>
  <c r="G308" i="1" s="1"/>
  <c r="P307" i="1"/>
  <c r="P1149" i="1" s="1"/>
  <c r="P1971" i="1" s="1"/>
  <c r="O307" i="1"/>
  <c r="O1149" i="1" s="1"/>
  <c r="O1971" i="1" s="1"/>
  <c r="N307" i="1"/>
  <c r="N1149" i="1" s="1"/>
  <c r="N1971" i="1" s="1"/>
  <c r="M307" i="1"/>
  <c r="M1149" i="1" s="1"/>
  <c r="L307" i="1"/>
  <c r="L1149" i="1" s="1"/>
  <c r="K307" i="1"/>
  <c r="K1149" i="1" s="1"/>
  <c r="P306" i="1"/>
  <c r="P1148" i="1" s="1"/>
  <c r="P1970" i="1" s="1"/>
  <c r="O306" i="1"/>
  <c r="O1148" i="1" s="1"/>
  <c r="O1970" i="1" s="1"/>
  <c r="N306" i="1"/>
  <c r="N1148" i="1" s="1"/>
  <c r="N1970" i="1" s="1"/>
  <c r="M306" i="1"/>
  <c r="M1148" i="1" s="1"/>
  <c r="K306" i="1"/>
  <c r="K1148" i="1" s="1"/>
  <c r="F306" i="1"/>
  <c r="G306" i="1" s="1"/>
  <c r="P305" i="1"/>
  <c r="P1147" i="1" s="1"/>
  <c r="P1969" i="1" s="1"/>
  <c r="O305" i="1"/>
  <c r="O1147" i="1" s="1"/>
  <c r="O1969" i="1" s="1"/>
  <c r="N305" i="1"/>
  <c r="N1147" i="1" s="1"/>
  <c r="N1969" i="1" s="1"/>
  <c r="M305" i="1"/>
  <c r="M1147" i="1" s="1"/>
  <c r="K305" i="1"/>
  <c r="K1147" i="1" s="1"/>
  <c r="G305" i="1"/>
  <c r="F305" i="1"/>
  <c r="P304" i="1"/>
  <c r="P1146" i="1" s="1"/>
  <c r="P1968" i="1" s="1"/>
  <c r="O304" i="1"/>
  <c r="O1146" i="1" s="1"/>
  <c r="O1968" i="1" s="1"/>
  <c r="N304" i="1"/>
  <c r="N1146" i="1" s="1"/>
  <c r="N1968" i="1" s="1"/>
  <c r="M304" i="1"/>
  <c r="M1146" i="1" s="1"/>
  <c r="K304" i="1"/>
  <c r="K1146" i="1" s="1"/>
  <c r="G304" i="1"/>
  <c r="F304" i="1"/>
  <c r="P303" i="1"/>
  <c r="P1145" i="1" s="1"/>
  <c r="P1967" i="1" s="1"/>
  <c r="O303" i="1"/>
  <c r="O1145" i="1" s="1"/>
  <c r="O1967" i="1" s="1"/>
  <c r="N303" i="1"/>
  <c r="N1145" i="1" s="1"/>
  <c r="N1967" i="1" s="1"/>
  <c r="M303" i="1"/>
  <c r="M1145" i="1" s="1"/>
  <c r="K303" i="1"/>
  <c r="K1145" i="1" s="1"/>
  <c r="P302" i="1"/>
  <c r="P1144" i="1" s="1"/>
  <c r="P1966" i="1" s="1"/>
  <c r="O302" i="1"/>
  <c r="O1144" i="1" s="1"/>
  <c r="O1966" i="1" s="1"/>
  <c r="N302" i="1"/>
  <c r="N1144" i="1" s="1"/>
  <c r="N1966" i="1" s="1"/>
  <c r="M302" i="1"/>
  <c r="M1144" i="1" s="1"/>
  <c r="K302" i="1"/>
  <c r="K1144" i="1" s="1"/>
  <c r="P301" i="1"/>
  <c r="P1143" i="1" s="1"/>
  <c r="O301" i="1"/>
  <c r="O1143" i="1" s="1"/>
  <c r="N301" i="1"/>
  <c r="N1143" i="1" s="1"/>
  <c r="M301" i="1"/>
  <c r="M1143" i="1" s="1"/>
  <c r="L301" i="1"/>
  <c r="L1143" i="1" s="1"/>
  <c r="K301" i="1"/>
  <c r="K1143" i="1" s="1"/>
  <c r="F1143" i="1" s="1"/>
  <c r="G1143" i="1" s="1"/>
  <c r="G301" i="1"/>
  <c r="F301" i="1"/>
  <c r="V300" i="1"/>
  <c r="P300" i="1"/>
  <c r="P1142" i="1" s="1"/>
  <c r="P1964" i="1" s="1"/>
  <c r="O300" i="1"/>
  <c r="O1142" i="1" s="1"/>
  <c r="O1964" i="1" s="1"/>
  <c r="N300" i="1"/>
  <c r="N1142" i="1" s="1"/>
  <c r="N1964" i="1" s="1"/>
  <c r="M300" i="1"/>
  <c r="M1142" i="1" s="1"/>
  <c r="K300" i="1"/>
  <c r="K1142" i="1" s="1"/>
  <c r="V299" i="1"/>
  <c r="P299" i="1"/>
  <c r="P1141" i="1" s="1"/>
  <c r="P1963" i="1" s="1"/>
  <c r="O299" i="1"/>
  <c r="O1141" i="1" s="1"/>
  <c r="O1963" i="1" s="1"/>
  <c r="N299" i="1"/>
  <c r="N1141" i="1" s="1"/>
  <c r="N1963" i="1" s="1"/>
  <c r="M299" i="1"/>
  <c r="M1141" i="1" s="1"/>
  <c r="K299" i="1"/>
  <c r="K1141" i="1" s="1"/>
  <c r="F299" i="1"/>
  <c r="G299" i="1" s="1"/>
  <c r="V298" i="1"/>
  <c r="P298" i="1"/>
  <c r="P1140" i="1" s="1"/>
  <c r="P1962" i="1" s="1"/>
  <c r="O298" i="1"/>
  <c r="O1140" i="1" s="1"/>
  <c r="O1962" i="1" s="1"/>
  <c r="N298" i="1"/>
  <c r="N1140" i="1" s="1"/>
  <c r="N1962" i="1" s="1"/>
  <c r="M298" i="1"/>
  <c r="M1140" i="1" s="1"/>
  <c r="L298" i="1"/>
  <c r="L1140" i="1" s="1"/>
  <c r="K298" i="1"/>
  <c r="K1140" i="1" s="1"/>
  <c r="F298" i="1"/>
  <c r="G298" i="1" s="1"/>
  <c r="V297" i="1"/>
  <c r="P297" i="1"/>
  <c r="P1139" i="1" s="1"/>
  <c r="P1961" i="1" s="1"/>
  <c r="O297" i="1"/>
  <c r="O1139" i="1" s="1"/>
  <c r="O1961" i="1" s="1"/>
  <c r="N297" i="1"/>
  <c r="N1139" i="1" s="1"/>
  <c r="N1961" i="1" s="1"/>
  <c r="M297" i="1"/>
  <c r="M1139" i="1" s="1"/>
  <c r="L297" i="1"/>
  <c r="L1139" i="1" s="1"/>
  <c r="K297" i="1"/>
  <c r="K1139" i="1" s="1"/>
  <c r="V296" i="1"/>
  <c r="P296" i="1"/>
  <c r="P1138" i="1" s="1"/>
  <c r="P1960" i="1" s="1"/>
  <c r="O296" i="1"/>
  <c r="O1138" i="1" s="1"/>
  <c r="O1960" i="1" s="1"/>
  <c r="N296" i="1"/>
  <c r="N1138" i="1" s="1"/>
  <c r="N1960" i="1" s="1"/>
  <c r="M296" i="1"/>
  <c r="M1138" i="1" s="1"/>
  <c r="K296" i="1"/>
  <c r="K1138" i="1" s="1"/>
  <c r="F296" i="1"/>
  <c r="G296" i="1" s="1"/>
  <c r="V295" i="1"/>
  <c r="V293" i="1" s="1"/>
  <c r="P295" i="1"/>
  <c r="P1137" i="1" s="1"/>
  <c r="P1959" i="1" s="1"/>
  <c r="N295" i="1"/>
  <c r="N1137" i="1" s="1"/>
  <c r="N1959" i="1" s="1"/>
  <c r="M295" i="1"/>
  <c r="M1137" i="1" s="1"/>
  <c r="K295" i="1"/>
  <c r="K1137" i="1" s="1"/>
  <c r="V294" i="1"/>
  <c r="P294" i="1"/>
  <c r="P1136" i="1" s="1"/>
  <c r="O294" i="1"/>
  <c r="O1136" i="1" s="1"/>
  <c r="N294" i="1"/>
  <c r="N1136" i="1" s="1"/>
  <c r="M294" i="1"/>
  <c r="M1136" i="1" s="1"/>
  <c r="K294" i="1"/>
  <c r="K1136" i="1" s="1"/>
  <c r="U293" i="1"/>
  <c r="T293" i="1"/>
  <c r="S293" i="1"/>
  <c r="R293" i="1"/>
  <c r="V292" i="1"/>
  <c r="P292" i="1"/>
  <c r="P1134" i="1" s="1"/>
  <c r="P1956" i="1" s="1"/>
  <c r="O292" i="1"/>
  <c r="O1134" i="1" s="1"/>
  <c r="O1956" i="1" s="1"/>
  <c r="N292" i="1"/>
  <c r="N1134" i="1" s="1"/>
  <c r="N1956" i="1" s="1"/>
  <c r="M292" i="1"/>
  <c r="M1134" i="1" s="1"/>
  <c r="K292" i="1"/>
  <c r="K1134" i="1" s="1"/>
  <c r="K1956" i="1" s="1"/>
  <c r="F292" i="1"/>
  <c r="G292" i="1" s="1"/>
  <c r="V291" i="1"/>
  <c r="V290" i="1" s="1"/>
  <c r="P291" i="1"/>
  <c r="P1133" i="1" s="1"/>
  <c r="N291" i="1"/>
  <c r="N1133" i="1" s="1"/>
  <c r="M291" i="1"/>
  <c r="M1133" i="1" s="1"/>
  <c r="L291" i="1"/>
  <c r="L1133" i="1" s="1"/>
  <c r="K291" i="1"/>
  <c r="K1133" i="1" s="1"/>
  <c r="F291" i="1"/>
  <c r="F290" i="1" s="1"/>
  <c r="U290" i="1"/>
  <c r="T290" i="1"/>
  <c r="S290" i="1"/>
  <c r="R290" i="1"/>
  <c r="K290" i="1"/>
  <c r="V289" i="1"/>
  <c r="P289" i="1"/>
  <c r="P1131" i="1" s="1"/>
  <c r="P1953" i="1" s="1"/>
  <c r="O289" i="1"/>
  <c r="O1131" i="1" s="1"/>
  <c r="O1953" i="1" s="1"/>
  <c r="N289" i="1"/>
  <c r="N1131" i="1" s="1"/>
  <c r="N1953" i="1" s="1"/>
  <c r="M289" i="1"/>
  <c r="M1131" i="1" s="1"/>
  <c r="K289" i="1"/>
  <c r="K1131" i="1" s="1"/>
  <c r="K1953" i="1" s="1"/>
  <c r="F289" i="1"/>
  <c r="G289" i="1" s="1"/>
  <c r="V288" i="1"/>
  <c r="P288" i="1"/>
  <c r="P1130" i="1" s="1"/>
  <c r="O288" i="1"/>
  <c r="O1130" i="1" s="1"/>
  <c r="M288" i="1"/>
  <c r="M1130" i="1" s="1"/>
  <c r="L288" i="1"/>
  <c r="L1130" i="1" s="1"/>
  <c r="K288" i="1"/>
  <c r="K1130" i="1" s="1"/>
  <c r="V287" i="1"/>
  <c r="U287" i="1"/>
  <c r="T287" i="1"/>
  <c r="S287" i="1"/>
  <c r="R287" i="1"/>
  <c r="Z283" i="1"/>
  <c r="Z432" i="1" s="1"/>
  <c r="Z436" i="1" s="1"/>
  <c r="Y283" i="1"/>
  <c r="U283" i="1"/>
  <c r="T283" i="1"/>
  <c r="S283" i="1"/>
  <c r="R283" i="1"/>
  <c r="P283" i="1"/>
  <c r="O283" i="1"/>
  <c r="N283" i="1"/>
  <c r="M283" i="1"/>
  <c r="K283" i="1"/>
  <c r="L283" i="1" s="1"/>
  <c r="X283" i="1" s="1"/>
  <c r="G283" i="1"/>
  <c r="V281" i="1"/>
  <c r="Q281" i="1"/>
  <c r="V280" i="1"/>
  <c r="Q280" i="1"/>
  <c r="V279" i="1"/>
  <c r="Q279" i="1"/>
  <c r="V278" i="1"/>
  <c r="Q278" i="1"/>
  <c r="V277" i="1"/>
  <c r="Q277" i="1"/>
  <c r="V276" i="1"/>
  <c r="Q276" i="1"/>
  <c r="V275" i="1"/>
  <c r="Q275" i="1"/>
  <c r="V274" i="1"/>
  <c r="Q274" i="1"/>
  <c r="V273" i="1"/>
  <c r="Q273" i="1"/>
  <c r="V272" i="1"/>
  <c r="Q272" i="1"/>
  <c r="V271" i="1"/>
  <c r="Q271" i="1"/>
  <c r="V270" i="1"/>
  <c r="Q270" i="1"/>
  <c r="V269" i="1"/>
  <c r="Q269" i="1"/>
  <c r="V268" i="1"/>
  <c r="Q268" i="1"/>
  <c r="V267" i="1"/>
  <c r="Q267" i="1"/>
  <c r="V266" i="1"/>
  <c r="Q266" i="1"/>
  <c r="V265" i="1"/>
  <c r="Q265" i="1"/>
  <c r="V264" i="1"/>
  <c r="Q264" i="1"/>
  <c r="V263" i="1"/>
  <c r="Q263" i="1"/>
  <c r="V262" i="1"/>
  <c r="Q262" i="1"/>
  <c r="V261" i="1"/>
  <c r="Q261" i="1"/>
  <c r="V260" i="1"/>
  <c r="Q260" i="1"/>
  <c r="V259" i="1"/>
  <c r="Q259" i="1"/>
  <c r="V258" i="1"/>
  <c r="Q258" i="1"/>
  <c r="V257" i="1"/>
  <c r="Q257" i="1"/>
  <c r="V256" i="1"/>
  <c r="Q256" i="1"/>
  <c r="V255" i="1"/>
  <c r="Q255" i="1"/>
  <c r="V254" i="1"/>
  <c r="Q254" i="1"/>
  <c r="V253" i="1"/>
  <c r="Q253" i="1"/>
  <c r="V252" i="1"/>
  <c r="Q252" i="1"/>
  <c r="V251" i="1"/>
  <c r="Q251" i="1"/>
  <c r="V250" i="1"/>
  <c r="Q250" i="1"/>
  <c r="V249" i="1"/>
  <c r="Q249" i="1"/>
  <c r="V248" i="1"/>
  <c r="Q248" i="1"/>
  <c r="V247" i="1"/>
  <c r="Q247" i="1"/>
  <c r="V246" i="1"/>
  <c r="Q246" i="1"/>
  <c r="V245" i="1"/>
  <c r="Q245" i="1"/>
  <c r="V244" i="1"/>
  <c r="Q244" i="1"/>
  <c r="V243" i="1"/>
  <c r="Q243" i="1"/>
  <c r="V242" i="1"/>
  <c r="Q242" i="1"/>
  <c r="V241" i="1"/>
  <c r="Q241" i="1"/>
  <c r="V240" i="1"/>
  <c r="Q240" i="1"/>
  <c r="V239" i="1"/>
  <c r="Q239" i="1"/>
  <c r="V238" i="1"/>
  <c r="Q238" i="1"/>
  <c r="V237" i="1"/>
  <c r="Q237" i="1"/>
  <c r="V236" i="1"/>
  <c r="Q236" i="1"/>
  <c r="V235" i="1"/>
  <c r="Q235" i="1"/>
  <c r="V234" i="1"/>
  <c r="Q234" i="1"/>
  <c r="V233" i="1"/>
  <c r="V283" i="1" s="1"/>
  <c r="Q233" i="1"/>
  <c r="Q283" i="1" s="1"/>
  <c r="W225" i="1"/>
  <c r="F225" i="1"/>
  <c r="W221" i="1"/>
  <c r="I221" i="1"/>
  <c r="I225" i="1" s="1"/>
  <c r="H221" i="1"/>
  <c r="H225" i="1" s="1"/>
  <c r="F221" i="1"/>
  <c r="U219" i="1"/>
  <c r="U221" i="1" s="1"/>
  <c r="U225" i="1" s="1"/>
  <c r="S219" i="1"/>
  <c r="M219" i="1"/>
  <c r="J219" i="1"/>
  <c r="J1272" i="1" s="1"/>
  <c r="H219" i="1"/>
  <c r="H1272" i="1" s="1"/>
  <c r="H1274" i="1" s="1"/>
  <c r="H1278" i="1" s="1"/>
  <c r="E219" i="1"/>
  <c r="E1272" i="1" s="1"/>
  <c r="E1274" i="1" s="1"/>
  <c r="E1278" i="1" s="1"/>
  <c r="V217" i="1"/>
  <c r="Q217" i="1"/>
  <c r="V216" i="1"/>
  <c r="V1457" i="1" s="1"/>
  <c r="Q216" i="1"/>
  <c r="Q215" i="1" s="1"/>
  <c r="V215" i="1"/>
  <c r="U215" i="1"/>
  <c r="T215" i="1"/>
  <c r="S215" i="1"/>
  <c r="R215" i="1"/>
  <c r="R219" i="1" s="1"/>
  <c r="P215" i="1"/>
  <c r="P219" i="1" s="1"/>
  <c r="O215" i="1"/>
  <c r="O219" i="1" s="1"/>
  <c r="N215" i="1"/>
  <c r="N219" i="1" s="1"/>
  <c r="M215" i="1"/>
  <c r="V214" i="1"/>
  <c r="P214" i="1"/>
  <c r="O214" i="1"/>
  <c r="N214" i="1"/>
  <c r="M214" i="1"/>
  <c r="Q214" i="1" s="1"/>
  <c r="V213" i="1"/>
  <c r="V211" i="1" s="1"/>
  <c r="Q213" i="1"/>
  <c r="V212" i="1"/>
  <c r="Q212" i="1"/>
  <c r="Q211" i="1" s="1"/>
  <c r="U211" i="1"/>
  <c r="T211" i="1"/>
  <c r="T219" i="1" s="1"/>
  <c r="S211" i="1"/>
  <c r="R211" i="1"/>
  <c r="P211" i="1"/>
  <c r="O211" i="1"/>
  <c r="N211" i="1"/>
  <c r="M211" i="1"/>
  <c r="V210" i="1"/>
  <c r="Q210" i="1"/>
  <c r="V209" i="1"/>
  <c r="V1450" i="1" s="1"/>
  <c r="Q209" i="1"/>
  <c r="U208" i="1"/>
  <c r="T208" i="1"/>
  <c r="S208" i="1"/>
  <c r="R208" i="1"/>
  <c r="Q208" i="1"/>
  <c r="P208" i="1"/>
  <c r="O208" i="1"/>
  <c r="N208" i="1"/>
  <c r="M208" i="1"/>
  <c r="V207" i="1"/>
  <c r="Q207" i="1"/>
  <c r="V206" i="1"/>
  <c r="Q206" i="1"/>
  <c r="V205" i="1"/>
  <c r="Q205" i="1"/>
  <c r="V204" i="1"/>
  <c r="Q204" i="1"/>
  <c r="V203" i="1"/>
  <c r="Q203" i="1"/>
  <c r="V202" i="1"/>
  <c r="Q202" i="1"/>
  <c r="V201" i="1"/>
  <c r="V199" i="1" s="1"/>
  <c r="Q201" i="1"/>
  <c r="V200" i="1"/>
  <c r="Q200" i="1"/>
  <c r="Q199" i="1" s="1"/>
  <c r="U199" i="1"/>
  <c r="T199" i="1"/>
  <c r="S199" i="1"/>
  <c r="R199" i="1"/>
  <c r="P199" i="1"/>
  <c r="O199" i="1"/>
  <c r="N199" i="1"/>
  <c r="M199" i="1"/>
  <c r="V198" i="1"/>
  <c r="Q198" i="1"/>
  <c r="V197" i="1"/>
  <c r="V1438" i="1" s="1"/>
  <c r="Q197" i="1"/>
  <c r="U196" i="1"/>
  <c r="T196" i="1"/>
  <c r="S196" i="1"/>
  <c r="R196" i="1"/>
  <c r="Q196" i="1"/>
  <c r="P196" i="1"/>
  <c r="O196" i="1"/>
  <c r="N196" i="1"/>
  <c r="M196" i="1"/>
  <c r="V195" i="1"/>
  <c r="P195" i="1"/>
  <c r="O195" i="1"/>
  <c r="N195" i="1"/>
  <c r="Q195" i="1" s="1"/>
  <c r="M195" i="1"/>
  <c r="V194" i="1"/>
  <c r="P194" i="1"/>
  <c r="O194" i="1"/>
  <c r="N194" i="1"/>
  <c r="M194" i="1"/>
  <c r="Q194" i="1" s="1"/>
  <c r="Z190" i="1"/>
  <c r="Z221" i="1" s="1"/>
  <c r="Z225" i="1" s="1"/>
  <c r="Y190" i="1"/>
  <c r="U190" i="1"/>
  <c r="T190" i="1"/>
  <c r="S190" i="1"/>
  <c r="R190" i="1"/>
  <c r="K190" i="1"/>
  <c r="L1432" i="1" s="1"/>
  <c r="G190" i="1"/>
  <c r="V188" i="1"/>
  <c r="P188" i="1"/>
  <c r="P1432" i="1" s="1"/>
  <c r="O188" i="1"/>
  <c r="O1432" i="1" s="1"/>
  <c r="N188" i="1"/>
  <c r="N1432" i="1" s="1"/>
  <c r="M188" i="1"/>
  <c r="M1432" i="1" s="1"/>
  <c r="K184" i="1"/>
  <c r="J184" i="1"/>
  <c r="J1237" i="1" s="1"/>
  <c r="G184" i="1"/>
  <c r="V182" i="1"/>
  <c r="Q182" i="1"/>
  <c r="V181" i="1"/>
  <c r="Q181" i="1"/>
  <c r="V180" i="1"/>
  <c r="Q180" i="1"/>
  <c r="V179" i="1"/>
  <c r="Q179" i="1"/>
  <c r="V178" i="1"/>
  <c r="Q178" i="1"/>
  <c r="V177" i="1"/>
  <c r="Q177" i="1"/>
  <c r="V176" i="1"/>
  <c r="Q176" i="1"/>
  <c r="V175" i="1"/>
  <c r="Q175" i="1"/>
  <c r="V174" i="1"/>
  <c r="Q174" i="1"/>
  <c r="V173" i="1"/>
  <c r="Q173" i="1"/>
  <c r="V172" i="1"/>
  <c r="Q172" i="1"/>
  <c r="V171" i="1"/>
  <c r="Q171" i="1"/>
  <c r="V170" i="1"/>
  <c r="Q170" i="1"/>
  <c r="Q169" i="1" s="1"/>
  <c r="V169" i="1"/>
  <c r="U169" i="1"/>
  <c r="U184" i="1" s="1"/>
  <c r="T169" i="1"/>
  <c r="T184" i="1" s="1"/>
  <c r="S169" i="1"/>
  <c r="S184" i="1" s="1"/>
  <c r="R169" i="1"/>
  <c r="R184" i="1" s="1"/>
  <c r="P169" i="1"/>
  <c r="P184" i="1" s="1"/>
  <c r="O169" i="1"/>
  <c r="O184" i="1" s="1"/>
  <c r="N169" i="1"/>
  <c r="N184" i="1" s="1"/>
  <c r="M169" i="1"/>
  <c r="M184" i="1" s="1"/>
  <c r="V168" i="1"/>
  <c r="P168" i="1"/>
  <c r="O168" i="1"/>
  <c r="N168" i="1"/>
  <c r="M168" i="1"/>
  <c r="Q168" i="1" s="1"/>
  <c r="V167" i="1"/>
  <c r="V164" i="1" s="1"/>
  <c r="Q167" i="1"/>
  <c r="V166" i="1"/>
  <c r="Q166" i="1"/>
  <c r="V165" i="1"/>
  <c r="Q165" i="1"/>
  <c r="Q164" i="1" s="1"/>
  <c r="U164" i="1"/>
  <c r="T164" i="1"/>
  <c r="S164" i="1"/>
  <c r="R164" i="1"/>
  <c r="P164" i="1"/>
  <c r="O164" i="1"/>
  <c r="N164" i="1"/>
  <c r="M164" i="1"/>
  <c r="V163" i="1"/>
  <c r="Q163" i="1"/>
  <c r="V162" i="1"/>
  <c r="Q162" i="1"/>
  <c r="V161" i="1"/>
  <c r="Q161" i="1"/>
  <c r="V160" i="1"/>
  <c r="Q160" i="1"/>
  <c r="V159" i="1"/>
  <c r="V158" i="1" s="1"/>
  <c r="Q159" i="1"/>
  <c r="Q158" i="1" s="1"/>
  <c r="U158" i="1"/>
  <c r="T158" i="1"/>
  <c r="S158" i="1"/>
  <c r="R158" i="1"/>
  <c r="P158" i="1"/>
  <c r="O158" i="1"/>
  <c r="N158" i="1"/>
  <c r="M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26" i="1" s="1"/>
  <c r="Q135" i="1"/>
  <c r="V134" i="1"/>
  <c r="Q134" i="1"/>
  <c r="V133" i="1"/>
  <c r="Q133" i="1"/>
  <c r="V132" i="1"/>
  <c r="Q132" i="1"/>
  <c r="V131" i="1"/>
  <c r="Q131" i="1"/>
  <c r="V130" i="1"/>
  <c r="Q130" i="1"/>
  <c r="V129" i="1"/>
  <c r="Q129" i="1"/>
  <c r="V128" i="1"/>
  <c r="Q128" i="1"/>
  <c r="V127" i="1"/>
  <c r="V126" i="1" s="1"/>
  <c r="Q127" i="1"/>
  <c r="U126" i="1"/>
  <c r="T126" i="1"/>
  <c r="S126" i="1"/>
  <c r="R126" i="1"/>
  <c r="P126" i="1"/>
  <c r="O126" i="1"/>
  <c r="N126" i="1"/>
  <c r="M126" i="1"/>
  <c r="V125" i="1"/>
  <c r="Q125" i="1"/>
  <c r="V124" i="1"/>
  <c r="Q124" i="1"/>
  <c r="V123" i="1"/>
  <c r="V122" i="1" s="1"/>
  <c r="Q123" i="1"/>
  <c r="U122" i="1"/>
  <c r="T122" i="1"/>
  <c r="S122" i="1"/>
  <c r="R122" i="1"/>
  <c r="Q122" i="1"/>
  <c r="P122" i="1"/>
  <c r="O122" i="1"/>
  <c r="N122" i="1"/>
  <c r="M122" i="1"/>
  <c r="V121" i="1"/>
  <c r="Q121" i="1"/>
  <c r="V120" i="1"/>
  <c r="Q120" i="1"/>
  <c r="V119" i="1"/>
  <c r="V117" i="1" s="1"/>
  <c r="Q119" i="1"/>
  <c r="V118" i="1"/>
  <c r="Q118" i="1"/>
  <c r="Q117" i="1" s="1"/>
  <c r="U117" i="1"/>
  <c r="T117" i="1"/>
  <c r="S117" i="1"/>
  <c r="R117" i="1"/>
  <c r="P117" i="1"/>
  <c r="O117" i="1"/>
  <c r="N117" i="1"/>
  <c r="M117" i="1"/>
  <c r="V116" i="1"/>
  <c r="P116" i="1"/>
  <c r="Q116" i="1" s="1"/>
  <c r="O116" i="1"/>
  <c r="N116" i="1"/>
  <c r="M116" i="1"/>
  <c r="V115" i="1"/>
  <c r="P115" i="1"/>
  <c r="O115" i="1"/>
  <c r="N115" i="1"/>
  <c r="Q115" i="1" s="1"/>
  <c r="M115" i="1"/>
  <c r="V114" i="1"/>
  <c r="Q114" i="1"/>
  <c r="V113" i="1"/>
  <c r="Q113" i="1"/>
  <c r="Q112" i="1" s="1"/>
  <c r="V112" i="1"/>
  <c r="U112" i="1"/>
  <c r="T112" i="1"/>
  <c r="S112" i="1"/>
  <c r="R112" i="1"/>
  <c r="P112" i="1"/>
  <c r="O112" i="1"/>
  <c r="N112" i="1"/>
  <c r="M112" i="1"/>
  <c r="V111" i="1"/>
  <c r="Q111" i="1"/>
  <c r="V110" i="1"/>
  <c r="Q110" i="1"/>
  <c r="V109" i="1"/>
  <c r="Q109" i="1"/>
  <c r="V108" i="1"/>
  <c r="Q108" i="1"/>
  <c r="V107" i="1"/>
  <c r="V106" i="1" s="1"/>
  <c r="Q107" i="1"/>
  <c r="U106" i="1"/>
  <c r="T106" i="1"/>
  <c r="S106" i="1"/>
  <c r="R106" i="1"/>
  <c r="Q106" i="1"/>
  <c r="P106" i="1"/>
  <c r="O106" i="1"/>
  <c r="N106" i="1"/>
  <c r="M106" i="1"/>
  <c r="V105" i="1"/>
  <c r="Q105" i="1"/>
  <c r="V104" i="1"/>
  <c r="Q104" i="1"/>
  <c r="Q103" i="1" s="1"/>
  <c r="V103" i="1"/>
  <c r="U103" i="1"/>
  <c r="T103" i="1"/>
  <c r="S103" i="1"/>
  <c r="R103" i="1"/>
  <c r="P103" i="1"/>
  <c r="O103" i="1"/>
  <c r="N103" i="1"/>
  <c r="M103" i="1"/>
  <c r="V102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V89" i="1"/>
  <c r="Q89" i="1"/>
  <c r="V88" i="1"/>
  <c r="Q88" i="1"/>
  <c r="V87" i="1"/>
  <c r="Q87" i="1"/>
  <c r="V86" i="1"/>
  <c r="Q86" i="1"/>
  <c r="V85" i="1"/>
  <c r="V82" i="1" s="1"/>
  <c r="Q85" i="1"/>
  <c r="V84" i="1"/>
  <c r="Q84" i="1"/>
  <c r="V83" i="1"/>
  <c r="Q83" i="1"/>
  <c r="Q82" i="1" s="1"/>
  <c r="U82" i="1"/>
  <c r="T82" i="1"/>
  <c r="S82" i="1"/>
  <c r="R82" i="1"/>
  <c r="P82" i="1"/>
  <c r="O82" i="1"/>
  <c r="N82" i="1"/>
  <c r="M82" i="1"/>
  <c r="V81" i="1"/>
  <c r="V79" i="1" s="1"/>
  <c r="Q81" i="1"/>
  <c r="V80" i="1"/>
  <c r="Q80" i="1"/>
  <c r="Q79" i="1" s="1"/>
  <c r="U79" i="1"/>
  <c r="T79" i="1"/>
  <c r="S79" i="1"/>
  <c r="R79" i="1"/>
  <c r="P79" i="1"/>
  <c r="O79" i="1"/>
  <c r="N79" i="1"/>
  <c r="M79" i="1"/>
  <c r="V78" i="1"/>
  <c r="Q78" i="1"/>
  <c r="V77" i="1"/>
  <c r="V1342" i="1" s="1"/>
  <c r="Q77" i="1"/>
  <c r="U76" i="1"/>
  <c r="T76" i="1"/>
  <c r="S76" i="1"/>
  <c r="R76" i="1"/>
  <c r="Q76" i="1"/>
  <c r="P76" i="1"/>
  <c r="O76" i="1"/>
  <c r="N76" i="1"/>
  <c r="M76" i="1"/>
  <c r="Z72" i="1"/>
  <c r="Y72" i="1"/>
  <c r="Y221" i="1" s="1"/>
  <c r="Y225" i="1" s="1"/>
  <c r="U72" i="1"/>
  <c r="T72" i="1"/>
  <c r="S72" i="1"/>
  <c r="R72" i="1"/>
  <c r="P72" i="1"/>
  <c r="O72" i="1"/>
  <c r="N72" i="1"/>
  <c r="M72" i="1"/>
  <c r="K72" i="1"/>
  <c r="L72" i="1" s="1"/>
  <c r="X72" i="1" s="1"/>
  <c r="G72" i="1"/>
  <c r="V70" i="1"/>
  <c r="Q70" i="1"/>
  <c r="V69" i="1"/>
  <c r="Q69" i="1"/>
  <c r="V68" i="1"/>
  <c r="Q68" i="1"/>
  <c r="V67" i="1"/>
  <c r="Q67" i="1"/>
  <c r="V66" i="1"/>
  <c r="Q66" i="1"/>
  <c r="V65" i="1"/>
  <c r="Q65" i="1"/>
  <c r="V64" i="1"/>
  <c r="Q64" i="1"/>
  <c r="V63" i="1"/>
  <c r="Q63" i="1"/>
  <c r="V62" i="1"/>
  <c r="Q62" i="1"/>
  <c r="V61" i="1"/>
  <c r="Q61" i="1"/>
  <c r="V60" i="1"/>
  <c r="Q60" i="1"/>
  <c r="V59" i="1"/>
  <c r="Q59" i="1"/>
  <c r="V58" i="1"/>
  <c r="Q58" i="1"/>
  <c r="V57" i="1"/>
  <c r="Q57" i="1"/>
  <c r="V56" i="1"/>
  <c r="Q56" i="1"/>
  <c r="V55" i="1"/>
  <c r="Q55" i="1"/>
  <c r="V54" i="1"/>
  <c r="Q54" i="1"/>
  <c r="V53" i="1"/>
  <c r="Q53" i="1"/>
  <c r="V52" i="1"/>
  <c r="Q52" i="1"/>
  <c r="V51" i="1"/>
  <c r="Q51" i="1"/>
  <c r="V50" i="1"/>
  <c r="Q50" i="1"/>
  <c r="V49" i="1"/>
  <c r="Q49" i="1"/>
  <c r="V48" i="1"/>
  <c r="Q48" i="1"/>
  <c r="V47" i="1"/>
  <c r="Q47" i="1"/>
  <c r="V46" i="1"/>
  <c r="Q46" i="1"/>
  <c r="V45" i="1"/>
  <c r="Q45" i="1"/>
  <c r="V44" i="1"/>
  <c r="Q44" i="1"/>
  <c r="V43" i="1"/>
  <c r="Q43" i="1"/>
  <c r="V42" i="1"/>
  <c r="Q42" i="1"/>
  <c r="V41" i="1"/>
  <c r="Q41" i="1"/>
  <c r="V40" i="1"/>
  <c r="Q40" i="1"/>
  <c r="V39" i="1"/>
  <c r="Q39" i="1"/>
  <c r="V38" i="1"/>
  <c r="Q38" i="1"/>
  <c r="V37" i="1"/>
  <c r="Q37" i="1"/>
  <c r="V36" i="1"/>
  <c r="Q36" i="1"/>
  <c r="V35" i="1"/>
  <c r="Q35" i="1"/>
  <c r="V34" i="1"/>
  <c r="Q34" i="1"/>
  <c r="V33" i="1"/>
  <c r="Q33" i="1"/>
  <c r="V32" i="1"/>
  <c r="Q32" i="1"/>
  <c r="V31" i="1"/>
  <c r="Q31" i="1"/>
  <c r="V30" i="1"/>
  <c r="Q30" i="1"/>
  <c r="V29" i="1"/>
  <c r="Q29" i="1"/>
  <c r="V28" i="1"/>
  <c r="Q28" i="1"/>
  <c r="V27" i="1"/>
  <c r="Q27" i="1"/>
  <c r="V26" i="1"/>
  <c r="Q26" i="1"/>
  <c r="V25" i="1"/>
  <c r="Q25" i="1"/>
  <c r="V24" i="1"/>
  <c r="V72" i="1" s="1"/>
  <c r="Q24" i="1"/>
  <c r="V23" i="1"/>
  <c r="Q23" i="1"/>
  <c r="V22" i="1"/>
  <c r="Q22" i="1"/>
  <c r="Q72" i="1" s="1"/>
  <c r="O1637" i="1" l="1"/>
  <c r="X1621" i="1"/>
  <c r="X1590" i="1"/>
  <c r="X1600" i="1"/>
  <c r="X1587" i="1"/>
  <c r="X1606" i="1"/>
  <c r="X1603" i="1"/>
  <c r="X1568" i="1"/>
  <c r="H1668" i="1"/>
  <c r="L1670" i="1"/>
  <c r="X1670" i="1" s="1"/>
  <c r="L1668" i="1"/>
  <c r="G1670" i="1"/>
  <c r="G1668" i="1" s="1"/>
  <c r="X1669" i="1"/>
  <c r="X1668" i="1" s="1"/>
  <c r="H1665" i="1"/>
  <c r="H1666" i="1"/>
  <c r="L1666" i="1" s="1"/>
  <c r="X1666" i="1" s="1"/>
  <c r="H1667" i="1"/>
  <c r="L1667" i="1" s="1"/>
  <c r="X1667" i="1" s="1"/>
  <c r="H1662" i="1"/>
  <c r="L1662" i="1" s="1"/>
  <c r="H1663" i="1"/>
  <c r="L1653" i="1"/>
  <c r="H1656" i="1"/>
  <c r="L1656" i="1" s="1"/>
  <c r="X1656" i="1" s="1"/>
  <c r="H1659" i="1"/>
  <c r="L1659" i="1" s="1"/>
  <c r="X1659" i="1" s="1"/>
  <c r="H1660" i="1"/>
  <c r="L1660" i="1" s="1"/>
  <c r="X1660" i="1" s="1"/>
  <c r="H1654" i="1"/>
  <c r="L1654" i="1" s="1"/>
  <c r="X1654" i="1" s="1"/>
  <c r="F1652" i="1"/>
  <c r="H1655" i="1"/>
  <c r="L1655" i="1" s="1"/>
  <c r="X1655" i="1" s="1"/>
  <c r="H1650" i="1"/>
  <c r="H1651" i="1"/>
  <c r="L1651" i="1" s="1"/>
  <c r="X1651" i="1" s="1"/>
  <c r="H1648" i="1"/>
  <c r="L1648" i="1" s="1"/>
  <c r="X1648" i="1" s="1"/>
  <c r="H1647" i="1"/>
  <c r="L1647" i="1" s="1"/>
  <c r="X1647" i="1" s="1"/>
  <c r="G1617" i="1"/>
  <c r="L1611" i="1"/>
  <c r="F1575" i="1"/>
  <c r="G1575" i="1"/>
  <c r="F1565" i="1"/>
  <c r="K1637" i="1"/>
  <c r="K1674" i="1" s="1"/>
  <c r="K1678" i="1" s="1"/>
  <c r="L1556" i="1"/>
  <c r="G1556" i="1"/>
  <c r="F1532" i="1"/>
  <c r="L1532" i="1"/>
  <c r="X1635" i="1"/>
  <c r="X1582" i="1"/>
  <c r="X1584" i="1"/>
  <c r="X1596" i="1"/>
  <c r="X1588" i="1"/>
  <c r="X1598" i="1"/>
  <c r="X1608" i="1"/>
  <c r="X1577" i="1"/>
  <c r="Z1622" i="1"/>
  <c r="X1620" i="1"/>
  <c r="X1631" i="1"/>
  <c r="X1623" i="1"/>
  <c r="X1632" i="1"/>
  <c r="X1633" i="1"/>
  <c r="Q1622" i="1"/>
  <c r="X1624" i="1"/>
  <c r="X1634" i="1"/>
  <c r="M1637" i="1"/>
  <c r="M1674" i="1" s="1"/>
  <c r="M1678" i="1" s="1"/>
  <c r="X1627" i="1"/>
  <c r="X1625" i="1"/>
  <c r="X1626" i="1"/>
  <c r="X1630" i="1"/>
  <c r="X1628" i="1"/>
  <c r="X1629" i="1"/>
  <c r="Z1617" i="1"/>
  <c r="X1619" i="1"/>
  <c r="Q1617" i="1"/>
  <c r="X1618" i="1"/>
  <c r="X1616" i="1"/>
  <c r="X1614" i="1"/>
  <c r="X1615" i="1"/>
  <c r="X1613" i="1"/>
  <c r="X1612" i="1"/>
  <c r="Q1611" i="1"/>
  <c r="Z1612" i="1"/>
  <c r="Z1611" i="1" s="1"/>
  <c r="X1610" i="1"/>
  <c r="X1581" i="1"/>
  <c r="X1601" i="1"/>
  <c r="X1607" i="1"/>
  <c r="X1585" i="1"/>
  <c r="X1609" i="1"/>
  <c r="X1589" i="1"/>
  <c r="X1594" i="1"/>
  <c r="X1591" i="1"/>
  <c r="X1592" i="1"/>
  <c r="X1604" i="1"/>
  <c r="X1595" i="1"/>
  <c r="X1583" i="1"/>
  <c r="X1593" i="1"/>
  <c r="X1605" i="1"/>
  <c r="X1602" i="1"/>
  <c r="X1597" i="1"/>
  <c r="X1599" i="1"/>
  <c r="X1580" i="1"/>
  <c r="Q1579" i="1"/>
  <c r="Z1580" i="1"/>
  <c r="Z1579" i="1" s="1"/>
  <c r="X1578" i="1"/>
  <c r="Q1575" i="1"/>
  <c r="Z1576" i="1"/>
  <c r="Z1575" i="1" s="1"/>
  <c r="Z1570" i="1"/>
  <c r="X1572" i="1"/>
  <c r="X1574" i="1"/>
  <c r="X1573" i="1"/>
  <c r="X1571" i="1"/>
  <c r="Q1570" i="1"/>
  <c r="Z1565" i="1"/>
  <c r="X1567" i="1"/>
  <c r="Q1565" i="1"/>
  <c r="X1564" i="1"/>
  <c r="X1562" i="1"/>
  <c r="X1563" i="1"/>
  <c r="X1561" i="1"/>
  <c r="Q1559" i="1"/>
  <c r="Z1560" i="1"/>
  <c r="Z1559" i="1" s="1"/>
  <c r="X1560" i="1"/>
  <c r="X1558" i="1"/>
  <c r="Q1556" i="1"/>
  <c r="Z1557" i="1"/>
  <c r="Z1556" i="1" s="1"/>
  <c r="X1537" i="1"/>
  <c r="X1543" i="1"/>
  <c r="X1555" i="1"/>
  <c r="X1542" i="1"/>
  <c r="X1552" i="1"/>
  <c r="X1547" i="1"/>
  <c r="X1553" i="1"/>
  <c r="X1538" i="1"/>
  <c r="X1550" i="1"/>
  <c r="X1539" i="1"/>
  <c r="X1544" i="1"/>
  <c r="X1541" i="1"/>
  <c r="X1551" i="1"/>
  <c r="X1540" i="1"/>
  <c r="X1548" i="1"/>
  <c r="X1554" i="1"/>
  <c r="X1545" i="1"/>
  <c r="X1546" i="1"/>
  <c r="X1549" i="1"/>
  <c r="Q1535" i="1"/>
  <c r="Z1536" i="1"/>
  <c r="Z1535" i="1" s="1"/>
  <c r="X1536" i="1"/>
  <c r="X1534" i="1"/>
  <c r="X1532" i="1" s="1"/>
  <c r="Q1532" i="1"/>
  <c r="Z1533" i="1"/>
  <c r="Z1532" i="1" s="1"/>
  <c r="Z1529" i="1"/>
  <c r="X1531" i="1"/>
  <c r="X1530" i="1"/>
  <c r="Q1529" i="1"/>
  <c r="L1617" i="1"/>
  <c r="L1575" i="1"/>
  <c r="X1576" i="1"/>
  <c r="X1570" i="1"/>
  <c r="L1565" i="1"/>
  <c r="X1566" i="1"/>
  <c r="L1622" i="1"/>
  <c r="L1570" i="1"/>
  <c r="L1559" i="1"/>
  <c r="X1557" i="1"/>
  <c r="L1535" i="1"/>
  <c r="L1529" i="1"/>
  <c r="X69" i="2"/>
  <c r="H72" i="2"/>
  <c r="Z1672" i="1"/>
  <c r="W1674" i="1"/>
  <c r="W1678" i="1" s="1"/>
  <c r="L1586" i="1"/>
  <c r="H1535" i="1"/>
  <c r="G1664" i="1"/>
  <c r="G1662" i="1"/>
  <c r="G1661" i="1" s="1"/>
  <c r="G1653" i="1"/>
  <c r="G1652" i="1" s="1"/>
  <c r="F1649" i="1"/>
  <c r="P1672" i="1"/>
  <c r="J1672" i="1"/>
  <c r="M1672" i="1"/>
  <c r="U1672" i="1"/>
  <c r="U1674" i="1" s="1"/>
  <c r="U1678" i="1" s="1"/>
  <c r="N1672" i="1"/>
  <c r="V1672" i="1"/>
  <c r="F1672" i="1"/>
  <c r="F1883" i="1" s="1"/>
  <c r="F2094" i="1" s="1"/>
  <c r="I1672" i="1"/>
  <c r="I1883" i="1" s="1"/>
  <c r="I2094" i="1" s="1"/>
  <c r="Q1672" i="1"/>
  <c r="T1672" i="1"/>
  <c r="Y1674" i="1"/>
  <c r="Y1678" i="1" s="1"/>
  <c r="S1674" i="1"/>
  <c r="S1678" i="1" s="1"/>
  <c r="J1883" i="1"/>
  <c r="E1883" i="1"/>
  <c r="G1622" i="1"/>
  <c r="F1622" i="1"/>
  <c r="F1611" i="1"/>
  <c r="G1579" i="1"/>
  <c r="F1579" i="1"/>
  <c r="G1571" i="1"/>
  <c r="G1570" i="1" s="1"/>
  <c r="G1561" i="1"/>
  <c r="G1559" i="1" s="1"/>
  <c r="G1535" i="1"/>
  <c r="F1535" i="1"/>
  <c r="G1532" i="1"/>
  <c r="G1529" i="1"/>
  <c r="F1529" i="1"/>
  <c r="I1674" i="1"/>
  <c r="I1678" i="1" s="1"/>
  <c r="J1674" i="1"/>
  <c r="J1678" i="1" s="1"/>
  <c r="K1883" i="1"/>
  <c r="K1885" i="1" s="1"/>
  <c r="K1889" i="1" s="1"/>
  <c r="G1743" i="1"/>
  <c r="X1758" i="1"/>
  <c r="X1763" i="1"/>
  <c r="G1781" i="1"/>
  <c r="X1793" i="1"/>
  <c r="G1790" i="1"/>
  <c r="X1811" i="1"/>
  <c r="X1819" i="1"/>
  <c r="J1848" i="1"/>
  <c r="V1992" i="1"/>
  <c r="V2083" i="1"/>
  <c r="X1752" i="1"/>
  <c r="X1754" i="1"/>
  <c r="M1848" i="1"/>
  <c r="X1785" i="1"/>
  <c r="G1786" i="1"/>
  <c r="X1803" i="1"/>
  <c r="X1814" i="1"/>
  <c r="G1828" i="1"/>
  <c r="X1844" i="1"/>
  <c r="T2094" i="1"/>
  <c r="Q1947" i="1"/>
  <c r="X1947" i="1" s="1"/>
  <c r="X2065" i="1"/>
  <c r="X1762" i="1"/>
  <c r="G1776" i="1"/>
  <c r="X1789" i="1"/>
  <c r="X1804" i="1"/>
  <c r="X1806" i="1"/>
  <c r="N1848" i="1"/>
  <c r="X1765" i="1"/>
  <c r="X1775" i="1"/>
  <c r="X1813" i="1"/>
  <c r="R1848" i="1"/>
  <c r="V2071" i="1"/>
  <c r="V2086" i="1"/>
  <c r="V2039" i="1"/>
  <c r="V1981" i="1"/>
  <c r="V2033" i="1"/>
  <c r="V1987" i="1"/>
  <c r="V1997" i="1"/>
  <c r="T2059" i="1"/>
  <c r="V2044" i="1"/>
  <c r="U2094" i="1"/>
  <c r="L1254" i="1"/>
  <c r="L2076" i="1" s="1"/>
  <c r="L410" i="1"/>
  <c r="P1268" i="1"/>
  <c r="G291" i="1"/>
  <c r="G290" i="1" s="1"/>
  <c r="L303" i="1"/>
  <c r="L1145" i="1" s="1"/>
  <c r="L305" i="1"/>
  <c r="L1147" i="1" s="1"/>
  <c r="L332" i="1"/>
  <c r="L1174" i="1" s="1"/>
  <c r="F341" i="1"/>
  <c r="G341" i="1" s="1"/>
  <c r="F342" i="1"/>
  <c r="G342" i="1" s="1"/>
  <c r="L358" i="1"/>
  <c r="L1200" i="1" s="1"/>
  <c r="L371" i="1"/>
  <c r="L1213" i="1" s="1"/>
  <c r="F379" i="1"/>
  <c r="G379" i="1" s="1"/>
  <c r="L390" i="1"/>
  <c r="L1232" i="1" s="1"/>
  <c r="L391" i="1"/>
  <c r="K410" i="1"/>
  <c r="Q1256" i="1"/>
  <c r="U430" i="1"/>
  <c r="Q427" i="1"/>
  <c r="Q426" i="1" s="1"/>
  <c r="Q428" i="1"/>
  <c r="Q493" i="1"/>
  <c r="X493" i="1" s="1"/>
  <c r="F500" i="1"/>
  <c r="L292" i="1"/>
  <c r="X514" i="1"/>
  <c r="U605" i="1"/>
  <c r="U642" i="1" s="1"/>
  <c r="U646" i="1" s="1"/>
  <c r="X548" i="1"/>
  <c r="G558" i="1"/>
  <c r="X578" i="1"/>
  <c r="O640" i="1"/>
  <c r="F711" i="1"/>
  <c r="X730" i="1"/>
  <c r="G753" i="1"/>
  <c r="G766" i="1"/>
  <c r="G786" i="1"/>
  <c r="X921" i="1"/>
  <c r="X933" i="1"/>
  <c r="X943" i="1"/>
  <c r="X968" i="1"/>
  <c r="Q1001" i="1"/>
  <c r="F1012" i="1"/>
  <c r="F302" i="1"/>
  <c r="G302" i="1" s="1"/>
  <c r="F356" i="1"/>
  <c r="G356" i="1" s="1"/>
  <c r="O369" i="1"/>
  <c r="S395" i="1"/>
  <c r="L389" i="1"/>
  <c r="Q393" i="1"/>
  <c r="Q1255" i="1"/>
  <c r="L420" i="1"/>
  <c r="N422" i="1"/>
  <c r="N1264" i="1"/>
  <c r="X517" i="1"/>
  <c r="X519" i="1"/>
  <c r="X565" i="1"/>
  <c r="X576" i="1"/>
  <c r="Y642" i="1"/>
  <c r="Y646" i="1" s="1"/>
  <c r="L299" i="1"/>
  <c r="L1141" i="1" s="1"/>
  <c r="X766" i="1"/>
  <c r="M851" i="1"/>
  <c r="F946" i="1"/>
  <c r="L1007" i="1"/>
  <c r="X1014" i="1"/>
  <c r="T1237" i="1"/>
  <c r="Q298" i="1"/>
  <c r="X298" i="1" s="1"/>
  <c r="L327" i="1"/>
  <c r="L1169" i="1" s="1"/>
  <c r="F338" i="1"/>
  <c r="G338" i="1" s="1"/>
  <c r="L342" i="1"/>
  <c r="L1184" i="1" s="1"/>
  <c r="Q363" i="1"/>
  <c r="M410" i="1"/>
  <c r="Q424" i="1"/>
  <c r="X515" i="1"/>
  <c r="X574" i="1"/>
  <c r="X580" i="1"/>
  <c r="F377" i="1"/>
  <c r="G377" i="1" s="1"/>
  <c r="Z642" i="1"/>
  <c r="Z646" i="1" s="1"/>
  <c r="X718" i="1"/>
  <c r="X724" i="1"/>
  <c r="Q744" i="1"/>
  <c r="X770" i="1"/>
  <c r="X780" i="1"/>
  <c r="Q840" i="1"/>
  <c r="N851" i="1"/>
  <c r="G946" i="1"/>
  <c r="X974" i="1"/>
  <c r="X983" i="1"/>
  <c r="R1062" i="1"/>
  <c r="O1062" i="1"/>
  <c r="Q350" i="1"/>
  <c r="F363" i="1"/>
  <c r="G363" i="1" s="1"/>
  <c r="F364" i="1"/>
  <c r="G364" i="1" s="1"/>
  <c r="U395" i="1"/>
  <c r="N410" i="1"/>
  <c r="X528" i="1"/>
  <c r="X562" i="1"/>
  <c r="L372" i="1"/>
  <c r="L1214" i="1" s="1"/>
  <c r="Q704" i="1"/>
  <c r="X722" i="1"/>
  <c r="L831" i="1"/>
  <c r="O851" i="1"/>
  <c r="F949" i="1"/>
  <c r="U1062" i="1"/>
  <c r="P1062" i="1"/>
  <c r="P317" i="1"/>
  <c r="Q359" i="1"/>
  <c r="F384" i="1"/>
  <c r="G384" i="1" s="1"/>
  <c r="P407" i="1"/>
  <c r="Q1260" i="1"/>
  <c r="T430" i="1"/>
  <c r="P426" i="1"/>
  <c r="Q1270" i="1"/>
  <c r="X504" i="1"/>
  <c r="X518" i="1"/>
  <c r="X717" i="1"/>
  <c r="X739" i="1"/>
  <c r="X762" i="1"/>
  <c r="Q790" i="1"/>
  <c r="L828" i="1"/>
  <c r="X1020" i="1"/>
  <c r="T1062" i="1"/>
  <c r="J1274" i="1"/>
  <c r="J1278" i="1" s="1"/>
  <c r="P287" i="1"/>
  <c r="N333" i="1"/>
  <c r="L363" i="1"/>
  <c r="L1205" i="1" s="1"/>
  <c r="Q1259" i="1"/>
  <c r="Q425" i="1"/>
  <c r="R430" i="1"/>
  <c r="V493" i="1"/>
  <c r="S605" i="1"/>
  <c r="G571" i="1"/>
  <c r="X803" i="1"/>
  <c r="T851" i="1"/>
  <c r="R851" i="1"/>
  <c r="X972" i="1"/>
  <c r="K1062" i="1"/>
  <c r="L316" i="1"/>
  <c r="L1158" i="1" s="1"/>
  <c r="L347" i="1"/>
  <c r="L1189" i="1" s="1"/>
  <c r="Q1205" i="1"/>
  <c r="F372" i="1"/>
  <c r="G372" i="1" s="1"/>
  <c r="F388" i="1"/>
  <c r="G388" i="1" s="1"/>
  <c r="F392" i="1"/>
  <c r="G392" i="1" s="1"/>
  <c r="Q1258" i="1"/>
  <c r="Q1266" i="1"/>
  <c r="X540" i="1"/>
  <c r="X546" i="1"/>
  <c r="X552" i="1"/>
  <c r="X569" i="1"/>
  <c r="G592" i="1"/>
  <c r="X719" i="1"/>
  <c r="X723" i="1"/>
  <c r="X732" i="1"/>
  <c r="X748" i="1"/>
  <c r="X751" i="1"/>
  <c r="X805" i="1"/>
  <c r="X959" i="1"/>
  <c r="X962" i="1"/>
  <c r="L965" i="1"/>
  <c r="X989" i="1"/>
  <c r="X1017" i="1"/>
  <c r="X40" i="2"/>
  <c r="N83" i="2"/>
  <c r="L82" i="2"/>
  <c r="S79" i="2"/>
  <c r="X25" i="2"/>
  <c r="V83" i="2"/>
  <c r="X48" i="2"/>
  <c r="X22" i="2"/>
  <c r="X21" i="2" s="1"/>
  <c r="V27" i="2"/>
  <c r="X54" i="2"/>
  <c r="Q82" i="2"/>
  <c r="V45" i="2"/>
  <c r="T79" i="2"/>
  <c r="V21" i="2"/>
  <c r="U79" i="2"/>
  <c r="J83" i="2"/>
  <c r="F83" i="2"/>
  <c r="J51" i="2"/>
  <c r="G55" i="2"/>
  <c r="V33" i="2"/>
  <c r="G80" i="2"/>
  <c r="V81" i="2"/>
  <c r="X52" i="2"/>
  <c r="G82" i="2"/>
  <c r="R221" i="1"/>
  <c r="R225" i="1" s="1"/>
  <c r="M1220" i="1"/>
  <c r="Q378" i="1"/>
  <c r="V605" i="1"/>
  <c r="T221" i="1"/>
  <c r="T225" i="1" s="1"/>
  <c r="V395" i="1"/>
  <c r="G593" i="1"/>
  <c r="F383" i="1"/>
  <c r="G383" i="1" s="1"/>
  <c r="R432" i="1"/>
  <c r="R436" i="1" s="1"/>
  <c r="L1148" i="1"/>
  <c r="X1148" i="1" s="1"/>
  <c r="O1160" i="1"/>
  <c r="Q318" i="1"/>
  <c r="O317" i="1"/>
  <c r="G709" i="1"/>
  <c r="G708" i="1" s="1"/>
  <c r="F708" i="1"/>
  <c r="F288" i="1"/>
  <c r="N1130" i="1"/>
  <c r="Q288" i="1"/>
  <c r="N287" i="1"/>
  <c r="X510" i="1"/>
  <c r="L300" i="1"/>
  <c r="L295" i="1"/>
  <c r="X716" i="1"/>
  <c r="Q184" i="1"/>
  <c r="Q219" i="1"/>
  <c r="Q221" i="1" s="1"/>
  <c r="Q225" i="1" s="1"/>
  <c r="S221" i="1"/>
  <c r="S225" i="1" s="1"/>
  <c r="F334" i="1"/>
  <c r="G544" i="1"/>
  <c r="M1230" i="1"/>
  <c r="Q388" i="1"/>
  <c r="X388" i="1" s="1"/>
  <c r="Q640" i="1"/>
  <c r="L1134" i="1"/>
  <c r="L190" i="1"/>
  <c r="L290" i="1"/>
  <c r="K1973" i="1"/>
  <c r="F1973" i="1" s="1"/>
  <c r="G1973" i="1" s="1"/>
  <c r="F1151" i="1"/>
  <c r="G1151" i="1" s="1"/>
  <c r="K1985" i="1"/>
  <c r="F1985" i="1" s="1"/>
  <c r="G1985" i="1" s="1"/>
  <c r="F1163" i="1"/>
  <c r="G1163" i="1" s="1"/>
  <c r="M1995" i="1"/>
  <c r="L184" i="1"/>
  <c r="Q188" i="1"/>
  <c r="Q190" i="1" s="1"/>
  <c r="P190" i="1"/>
  <c r="P221" i="1" s="1"/>
  <c r="P225" i="1" s="1"/>
  <c r="R1872" i="1"/>
  <c r="T1872" i="1"/>
  <c r="V1872" i="1"/>
  <c r="U1872" i="1"/>
  <c r="U1883" i="1" s="1"/>
  <c r="S1872" i="1"/>
  <c r="T1261" i="1"/>
  <c r="T1272" i="1" s="1"/>
  <c r="T1274" i="1" s="1"/>
  <c r="T1278" i="1" s="1"/>
  <c r="S1261" i="1"/>
  <c r="V1261" i="1"/>
  <c r="U1261" i="1"/>
  <c r="R1261" i="1"/>
  <c r="M287" i="1"/>
  <c r="P290" i="1"/>
  <c r="K293" i="1"/>
  <c r="Q295" i="1"/>
  <c r="K1961" i="1"/>
  <c r="F1961" i="1" s="1"/>
  <c r="G1961" i="1" s="1"/>
  <c r="F1139" i="1"/>
  <c r="G1139" i="1" s="1"/>
  <c r="M1963" i="1"/>
  <c r="Q1963" i="1" s="1"/>
  <c r="Q1141" i="1"/>
  <c r="M1966" i="1"/>
  <c r="Q1966" i="1" s="1"/>
  <c r="Q1144" i="1"/>
  <c r="K1967" i="1"/>
  <c r="F1967" i="1" s="1"/>
  <c r="G1967" i="1" s="1"/>
  <c r="F1145" i="1"/>
  <c r="G1145" i="1" s="1"/>
  <c r="Q304" i="1"/>
  <c r="X304" i="1" s="1"/>
  <c r="M1970" i="1"/>
  <c r="Q1970" i="1" s="1"/>
  <c r="Q1148" i="1"/>
  <c r="K1971" i="1"/>
  <c r="F1971" i="1" s="1"/>
  <c r="G1971" i="1" s="1"/>
  <c r="F1149" i="1"/>
  <c r="G1149" i="1" s="1"/>
  <c r="Q308" i="1"/>
  <c r="X308" i="1" s="1"/>
  <c r="M1974" i="1"/>
  <c r="Q1974" i="1" s="1"/>
  <c r="Q1152" i="1"/>
  <c r="X1152" i="1" s="1"/>
  <c r="K1975" i="1"/>
  <c r="F1975" i="1" s="1"/>
  <c r="G1975" i="1" s="1"/>
  <c r="F1153" i="1"/>
  <c r="G1153" i="1" s="1"/>
  <c r="M315" i="1"/>
  <c r="P1982" i="1"/>
  <c r="P1981" i="1" s="1"/>
  <c r="P1159" i="1"/>
  <c r="M319" i="1"/>
  <c r="Q327" i="1"/>
  <c r="X327" i="1" s="1"/>
  <c r="N328" i="1"/>
  <c r="O1993" i="1"/>
  <c r="L330" i="1"/>
  <c r="Q335" i="1"/>
  <c r="K337" i="1"/>
  <c r="L338" i="1"/>
  <c r="Q339" i="1"/>
  <c r="X339" i="1" s="1"/>
  <c r="K2005" i="1"/>
  <c r="F2005" i="1" s="1"/>
  <c r="G2005" i="1" s="1"/>
  <c r="F1183" i="1"/>
  <c r="G1183" i="1" s="1"/>
  <c r="M343" i="1"/>
  <c r="L346" i="1"/>
  <c r="Q347" i="1"/>
  <c r="X347" i="1" s="1"/>
  <c r="K2013" i="1"/>
  <c r="F2013" i="1" s="1"/>
  <c r="G2013" i="1" s="1"/>
  <c r="F1191" i="1"/>
  <c r="G1191" i="1" s="1"/>
  <c r="M2015" i="1"/>
  <c r="Q2015" i="1" s="1"/>
  <c r="Q1193" i="1"/>
  <c r="F355" i="1"/>
  <c r="G355" i="1" s="1"/>
  <c r="Q355" i="1"/>
  <c r="X355" i="1" s="1"/>
  <c r="L357" i="1"/>
  <c r="K369" i="1"/>
  <c r="X1212" i="1"/>
  <c r="Q371" i="1"/>
  <c r="X371" i="1" s="1"/>
  <c r="L373" i="1"/>
  <c r="P375" i="1"/>
  <c r="F376" i="1"/>
  <c r="Q376" i="1"/>
  <c r="R395" i="1"/>
  <c r="M1231" i="1"/>
  <c r="Q389" i="1"/>
  <c r="Q392" i="1"/>
  <c r="X392" i="1" s="1"/>
  <c r="M1247" i="1"/>
  <c r="M1248" i="1"/>
  <c r="L1250" i="1"/>
  <c r="L407" i="1"/>
  <c r="Q420" i="1"/>
  <c r="Q419" i="1" s="1"/>
  <c r="Q421" i="1"/>
  <c r="O1265" i="1"/>
  <c r="O1264" i="1" s="1"/>
  <c r="O422" i="1"/>
  <c r="F510" i="1"/>
  <c r="F503" i="1" s="1"/>
  <c r="X512" i="1"/>
  <c r="X529" i="1"/>
  <c r="K533" i="1"/>
  <c r="M538" i="1"/>
  <c r="Q541" i="1"/>
  <c r="Q538" i="1" s="1"/>
  <c r="Q561" i="1"/>
  <c r="Q547" i="1" s="1"/>
  <c r="X582" i="1"/>
  <c r="N585" i="1"/>
  <c r="N605" i="1" s="1"/>
  <c r="Q587" i="1"/>
  <c r="X742" i="1"/>
  <c r="S816" i="1"/>
  <c r="V1854" i="1"/>
  <c r="V1643" i="1"/>
  <c r="V1243" i="1"/>
  <c r="V1432" i="1"/>
  <c r="V1033" i="1"/>
  <c r="V822" i="1"/>
  <c r="M1958" i="1"/>
  <c r="Q1136" i="1"/>
  <c r="X1139" i="1"/>
  <c r="K1964" i="1"/>
  <c r="F1964" i="1" s="1"/>
  <c r="G1964" i="1" s="1"/>
  <c r="F1142" i="1"/>
  <c r="G1142" i="1" s="1"/>
  <c r="N1979" i="1"/>
  <c r="N1978" i="1" s="1"/>
  <c r="N1156" i="1"/>
  <c r="K1980" i="1"/>
  <c r="F1980" i="1" s="1"/>
  <c r="G1980" i="1" s="1"/>
  <c r="F1158" i="1"/>
  <c r="G1158" i="1" s="1"/>
  <c r="K1984" i="1"/>
  <c r="F1984" i="1" s="1"/>
  <c r="G1984" i="1" s="1"/>
  <c r="F1162" i="1"/>
  <c r="G1162" i="1" s="1"/>
  <c r="M1986" i="1"/>
  <c r="Q1986" i="1" s="1"/>
  <c r="Q1164" i="1"/>
  <c r="X1164" i="1" s="1"/>
  <c r="K1988" i="1"/>
  <c r="F1166" i="1"/>
  <c r="K1165" i="1"/>
  <c r="M1990" i="1"/>
  <c r="P1993" i="1"/>
  <c r="P1992" i="1" s="1"/>
  <c r="P1170" i="1"/>
  <c r="M1994" i="1"/>
  <c r="Q1994" i="1" s="1"/>
  <c r="Q1172" i="1"/>
  <c r="M1998" i="1"/>
  <c r="M1175" i="1"/>
  <c r="Q1176" i="1"/>
  <c r="M2002" i="1"/>
  <c r="Q1180" i="1"/>
  <c r="K2008" i="1"/>
  <c r="F2008" i="1" s="1"/>
  <c r="G2008" i="1" s="1"/>
  <c r="F1186" i="1"/>
  <c r="G1186" i="1" s="1"/>
  <c r="M2010" i="1"/>
  <c r="Q2010" i="1" s="1"/>
  <c r="Q1188" i="1"/>
  <c r="K2016" i="1"/>
  <c r="F2016" i="1" s="1"/>
  <c r="G2016" i="1" s="1"/>
  <c r="F1194" i="1"/>
  <c r="G1194" i="1" s="1"/>
  <c r="M2018" i="1"/>
  <c r="Q2018" i="1" s="1"/>
  <c r="Q1196" i="1"/>
  <c r="X1196" i="1" s="1"/>
  <c r="K2022" i="1"/>
  <c r="F2022" i="1" s="1"/>
  <c r="G2022" i="1" s="1"/>
  <c r="F1200" i="1"/>
  <c r="G1200" i="1" s="1"/>
  <c r="M2025" i="1"/>
  <c r="Q2025" i="1" s="1"/>
  <c r="Q1203" i="1"/>
  <c r="X1203" i="1" s="1"/>
  <c r="K2026" i="1"/>
  <c r="F2026" i="1" s="1"/>
  <c r="G2026" i="1" s="1"/>
  <c r="F1204" i="1"/>
  <c r="G1204" i="1" s="1"/>
  <c r="M2029" i="1"/>
  <c r="Q2029" i="1" s="1"/>
  <c r="Q1207" i="1"/>
  <c r="X1207" i="1" s="1"/>
  <c r="K2030" i="1"/>
  <c r="F2030" i="1" s="1"/>
  <c r="G2030" i="1" s="1"/>
  <c r="F1208" i="1"/>
  <c r="G1208" i="1" s="1"/>
  <c r="M2034" i="1"/>
  <c r="Q1212" i="1"/>
  <c r="M1211" i="1"/>
  <c r="M1215" i="1"/>
  <c r="Q373" i="1"/>
  <c r="K2038" i="1"/>
  <c r="F2038" i="1" s="1"/>
  <c r="G2038" i="1" s="1"/>
  <c r="F1216" i="1"/>
  <c r="G1216" i="1" s="1"/>
  <c r="L1221" i="1"/>
  <c r="M1223" i="1"/>
  <c r="Q381" i="1"/>
  <c r="K2046" i="1"/>
  <c r="F2046" i="1" s="1"/>
  <c r="G2046" i="1" s="1"/>
  <c r="F1224" i="1"/>
  <c r="G1224" i="1" s="1"/>
  <c r="N1247" i="1"/>
  <c r="N2069" i="1" s="1"/>
  <c r="M1249" i="1"/>
  <c r="M419" i="1"/>
  <c r="P1265" i="1"/>
  <c r="P1264" i="1" s="1"/>
  <c r="P422" i="1"/>
  <c r="S432" i="1"/>
  <c r="S436" i="1" s="1"/>
  <c r="X523" i="1"/>
  <c r="X530" i="1"/>
  <c r="Q542" i="1"/>
  <c r="X542" i="1" s="1"/>
  <c r="M590" i="1"/>
  <c r="G597" i="1"/>
  <c r="F387" i="1"/>
  <c r="G387" i="1" s="1"/>
  <c r="F603" i="1"/>
  <c r="L603" i="1"/>
  <c r="N640" i="1"/>
  <c r="V640" i="1"/>
  <c r="X704" i="1"/>
  <c r="Q714" i="1"/>
  <c r="F741" i="1"/>
  <c r="L741" i="1"/>
  <c r="L746" i="1"/>
  <c r="X746" i="1" s="1"/>
  <c r="X744" i="1" s="1"/>
  <c r="F746" i="1"/>
  <c r="F744" i="1" s="1"/>
  <c r="U816" i="1"/>
  <c r="O1952" i="1"/>
  <c r="O1951" i="1" s="1"/>
  <c r="O1129" i="1"/>
  <c r="L219" i="1"/>
  <c r="O287" i="1"/>
  <c r="P1952" i="1"/>
  <c r="P1951" i="1" s="1"/>
  <c r="P1129" i="1"/>
  <c r="M1953" i="1"/>
  <c r="Q1953" i="1" s="1"/>
  <c r="Q1131" i="1"/>
  <c r="X1131" i="1" s="1"/>
  <c r="K1955" i="1"/>
  <c r="F1133" i="1"/>
  <c r="K1132" i="1"/>
  <c r="N1958" i="1"/>
  <c r="N1957" i="1" s="1"/>
  <c r="N1135" i="1"/>
  <c r="K1959" i="1"/>
  <c r="F1959" i="1" s="1"/>
  <c r="G1959" i="1" s="1"/>
  <c r="F1137" i="1"/>
  <c r="G1137" i="1" s="1"/>
  <c r="M1961" i="1"/>
  <c r="Q1961" i="1" s="1"/>
  <c r="Q1139" i="1"/>
  <c r="Q301" i="1"/>
  <c r="X301" i="1" s="1"/>
  <c r="M1967" i="1"/>
  <c r="Q1967" i="1" s="1"/>
  <c r="Q1145" i="1"/>
  <c r="X1145" i="1" s="1"/>
  <c r="K1968" i="1"/>
  <c r="F1968" i="1" s="1"/>
  <c r="G1968" i="1" s="1"/>
  <c r="F1146" i="1"/>
  <c r="G1146" i="1" s="1"/>
  <c r="Q305" i="1"/>
  <c r="X305" i="1" s="1"/>
  <c r="M1971" i="1"/>
  <c r="Q1971" i="1" s="1"/>
  <c r="Q1149" i="1"/>
  <c r="X1149" i="1" s="1"/>
  <c r="K1972" i="1"/>
  <c r="F1972" i="1" s="1"/>
  <c r="G1972" i="1" s="1"/>
  <c r="F1150" i="1"/>
  <c r="G1150" i="1" s="1"/>
  <c r="Q309" i="1"/>
  <c r="X309" i="1" s="1"/>
  <c r="Q1153" i="1"/>
  <c r="X1153" i="1" s="1"/>
  <c r="N314" i="1"/>
  <c r="O1979" i="1"/>
  <c r="O1978" i="1" s="1"/>
  <c r="O1156" i="1"/>
  <c r="Q321" i="1"/>
  <c r="K323" i="1"/>
  <c r="Q325" i="1"/>
  <c r="N1168" i="1"/>
  <c r="N1990" i="1" s="1"/>
  <c r="K1991" i="1"/>
  <c r="F1991" i="1" s="1"/>
  <c r="G1991" i="1" s="1"/>
  <c r="F1169" i="1"/>
  <c r="G1169" i="1" s="1"/>
  <c r="P328" i="1"/>
  <c r="Q329" i="1"/>
  <c r="K1995" i="1"/>
  <c r="F1995" i="1" s="1"/>
  <c r="G1995" i="1" s="1"/>
  <c r="F1173" i="1"/>
  <c r="G1173" i="1" s="1"/>
  <c r="M333" i="1"/>
  <c r="N1998" i="1"/>
  <c r="N1997" i="1" s="1"/>
  <c r="N1175" i="1"/>
  <c r="K1999" i="1"/>
  <c r="F1999" i="1" s="1"/>
  <c r="G1999" i="1" s="1"/>
  <c r="F1177" i="1"/>
  <c r="G1177" i="1" s="1"/>
  <c r="M337" i="1"/>
  <c r="N2002" i="1"/>
  <c r="N1179" i="1"/>
  <c r="K2003" i="1"/>
  <c r="F2003" i="1" s="1"/>
  <c r="G2003" i="1" s="1"/>
  <c r="F1181" i="1"/>
  <c r="G1181" i="1" s="1"/>
  <c r="M2005" i="1"/>
  <c r="Q2005" i="1" s="1"/>
  <c r="Q1183" i="1"/>
  <c r="X1183" i="1" s="1"/>
  <c r="Q345" i="1"/>
  <c r="X345" i="1" s="1"/>
  <c r="K2011" i="1"/>
  <c r="F2011" i="1" s="1"/>
  <c r="G2011" i="1" s="1"/>
  <c r="F1189" i="1"/>
  <c r="G1189" i="1" s="1"/>
  <c r="M2013" i="1"/>
  <c r="Q2013" i="1" s="1"/>
  <c r="Q1191" i="1"/>
  <c r="X1191" i="1" s="1"/>
  <c r="Q353" i="1"/>
  <c r="K2019" i="1"/>
  <c r="F2019" i="1" s="1"/>
  <c r="G2019" i="1" s="1"/>
  <c r="F1197" i="1"/>
  <c r="G1197" i="1" s="1"/>
  <c r="X359" i="1"/>
  <c r="X363" i="1"/>
  <c r="L2030" i="1"/>
  <c r="X367" i="1"/>
  <c r="M369" i="1"/>
  <c r="N2034" i="1"/>
  <c r="N2033" i="1" s="1"/>
  <c r="N1211" i="1"/>
  <c r="K2035" i="1"/>
  <c r="F2035" i="1" s="1"/>
  <c r="G2035" i="1" s="1"/>
  <c r="F1213" i="1"/>
  <c r="G1213" i="1" s="1"/>
  <c r="Q372" i="1"/>
  <c r="X372" i="1" s="1"/>
  <c r="K1218" i="1"/>
  <c r="M1221" i="1"/>
  <c r="T395" i="1"/>
  <c r="T432" i="1" s="1"/>
  <c r="T436" i="1" s="1"/>
  <c r="N2045" i="1"/>
  <c r="N2044" i="1" s="1"/>
  <c r="N1222" i="1"/>
  <c r="K2048" i="1"/>
  <c r="F2048" i="1" s="1"/>
  <c r="G2048" i="1" s="1"/>
  <c r="F1226" i="1"/>
  <c r="G1226" i="1" s="1"/>
  <c r="K2050" i="1"/>
  <c r="F2050" i="1" s="1"/>
  <c r="G2050" i="1" s="1"/>
  <c r="F1228" i="1"/>
  <c r="G1228" i="1" s="1"/>
  <c r="K2051" i="1"/>
  <c r="F2051" i="1" s="1"/>
  <c r="G2051" i="1" s="1"/>
  <c r="F1229" i="1"/>
  <c r="G1229" i="1" s="1"/>
  <c r="L1233" i="1"/>
  <c r="K2056" i="1"/>
  <c r="F2056" i="1" s="1"/>
  <c r="G2056" i="1" s="1"/>
  <c r="F1234" i="1"/>
  <c r="G1234" i="1" s="1"/>
  <c r="O1247" i="1"/>
  <c r="O1248" i="1"/>
  <c r="N1250" i="1"/>
  <c r="N1249" i="1" s="1"/>
  <c r="N407" i="1"/>
  <c r="K1262" i="1"/>
  <c r="K419" i="1"/>
  <c r="Q423" i="1"/>
  <c r="Q422" i="1" s="1"/>
  <c r="V430" i="1"/>
  <c r="M524" i="1"/>
  <c r="Q530" i="1"/>
  <c r="Q527" i="1" s="1"/>
  <c r="L531" i="1"/>
  <c r="L527" i="1" s="1"/>
  <c r="M547" i="1"/>
  <c r="G554" i="1"/>
  <c r="G556" i="1"/>
  <c r="G587" i="1"/>
  <c r="F591" i="1"/>
  <c r="L591" i="1"/>
  <c r="K590" i="1"/>
  <c r="X597" i="1"/>
  <c r="Q598" i="1"/>
  <c r="X598" i="1" s="1"/>
  <c r="M2057" i="1"/>
  <c r="Q2057" i="1" s="1"/>
  <c r="Q1235" i="1"/>
  <c r="Q712" i="1"/>
  <c r="Q711" i="1" s="1"/>
  <c r="M711" i="1"/>
  <c r="K738" i="1"/>
  <c r="G739" i="1"/>
  <c r="L740" i="1"/>
  <c r="L738" i="1" s="1"/>
  <c r="F740" i="1"/>
  <c r="K744" i="1"/>
  <c r="Q753" i="1"/>
  <c r="Q749" i="1" s="1"/>
  <c r="O749" i="1"/>
  <c r="J221" i="1"/>
  <c r="J225" i="1" s="1"/>
  <c r="L1132" i="1"/>
  <c r="Q292" i="1"/>
  <c r="X292" i="1" s="1"/>
  <c r="N293" i="1"/>
  <c r="O1958" i="1"/>
  <c r="O1135" i="1"/>
  <c r="Q296" i="1"/>
  <c r="K1962" i="1"/>
  <c r="F1962" i="1" s="1"/>
  <c r="G1962" i="1" s="1"/>
  <c r="F1140" i="1"/>
  <c r="G1140" i="1" s="1"/>
  <c r="M1964" i="1"/>
  <c r="Q1964" i="1" s="1"/>
  <c r="Q1142" i="1"/>
  <c r="P1979" i="1"/>
  <c r="P1978" i="1" s="1"/>
  <c r="P1156" i="1"/>
  <c r="M1980" i="1"/>
  <c r="Q1980" i="1" s="1"/>
  <c r="Q1158" i="1"/>
  <c r="X1158" i="1" s="1"/>
  <c r="K1982" i="1"/>
  <c r="F1160" i="1"/>
  <c r="X318" i="1"/>
  <c r="M1984" i="1"/>
  <c r="Q1984" i="1" s="1"/>
  <c r="Q1162" i="1"/>
  <c r="M1988" i="1"/>
  <c r="M1165" i="1"/>
  <c r="Q1166" i="1"/>
  <c r="O1168" i="1"/>
  <c r="O1990" i="1" s="1"/>
  <c r="O1998" i="1"/>
  <c r="O1997" i="1" s="1"/>
  <c r="O1175" i="1"/>
  <c r="Q336" i="1"/>
  <c r="X336" i="1" s="1"/>
  <c r="N337" i="1"/>
  <c r="O2002" i="1"/>
  <c r="O1179" i="1"/>
  <c r="L2003" i="1"/>
  <c r="Q340" i="1"/>
  <c r="K2006" i="1"/>
  <c r="F2006" i="1" s="1"/>
  <c r="G2006" i="1" s="1"/>
  <c r="F1184" i="1"/>
  <c r="G1184" i="1" s="1"/>
  <c r="X342" i="1"/>
  <c r="M2008" i="1"/>
  <c r="Q2008" i="1" s="1"/>
  <c r="Q1186" i="1"/>
  <c r="X1189" i="1"/>
  <c r="Q348" i="1"/>
  <c r="X348" i="1" s="1"/>
  <c r="K2014" i="1"/>
  <c r="F2014" i="1" s="1"/>
  <c r="G2014" i="1" s="1"/>
  <c r="F1192" i="1"/>
  <c r="G1192" i="1" s="1"/>
  <c r="X350" i="1"/>
  <c r="M2016" i="1"/>
  <c r="Q2016" i="1" s="1"/>
  <c r="Q1194" i="1"/>
  <c r="X1194" i="1" s="1"/>
  <c r="Q356" i="1"/>
  <c r="M2022" i="1"/>
  <c r="Q2022" i="1" s="1"/>
  <c r="Q1200" i="1"/>
  <c r="X1200" i="1" s="1"/>
  <c r="K2023" i="1"/>
  <c r="F2023" i="1" s="1"/>
  <c r="G2023" i="1" s="1"/>
  <c r="F1201" i="1"/>
  <c r="G1201" i="1" s="1"/>
  <c r="Q360" i="1"/>
  <c r="X360" i="1" s="1"/>
  <c r="M2026" i="1"/>
  <c r="Q2026" i="1" s="1"/>
  <c r="Q1204" i="1"/>
  <c r="X1204" i="1" s="1"/>
  <c r="K2027" i="1"/>
  <c r="F2027" i="1" s="1"/>
  <c r="G2027" i="1" s="1"/>
  <c r="F1205" i="1"/>
  <c r="G1205" i="1" s="1"/>
  <c r="Q364" i="1"/>
  <c r="M2030" i="1"/>
  <c r="Q2030" i="1" s="1"/>
  <c r="Q1208" i="1"/>
  <c r="X1208" i="1" s="1"/>
  <c r="K2031" i="1"/>
  <c r="F2031" i="1" s="1"/>
  <c r="G2031" i="1" s="1"/>
  <c r="F1209" i="1"/>
  <c r="G1209" i="1" s="1"/>
  <c r="Q368" i="1"/>
  <c r="X368" i="1" s="1"/>
  <c r="O2034" i="1"/>
  <c r="O2033" i="1" s="1"/>
  <c r="O1211" i="1"/>
  <c r="M2038" i="1"/>
  <c r="Q2038" i="1" s="1"/>
  <c r="Q1216" i="1"/>
  <c r="N1221" i="1"/>
  <c r="N2043" i="1" s="1"/>
  <c r="O2045" i="1"/>
  <c r="O2044" i="1" s="1"/>
  <c r="O1222" i="1"/>
  <c r="M2047" i="1"/>
  <c r="Q2047" i="1" s="1"/>
  <c r="Q1225" i="1"/>
  <c r="M1228" i="1"/>
  <c r="Q386" i="1"/>
  <c r="V401" i="1"/>
  <c r="P1247" i="1"/>
  <c r="P1248" i="1"/>
  <c r="P2070" i="1" s="1"/>
  <c r="M1252" i="1"/>
  <c r="Q1254" i="1"/>
  <c r="Q1257" i="1"/>
  <c r="L1262" i="1"/>
  <c r="L419" i="1"/>
  <c r="K1269" i="1"/>
  <c r="K426" i="1"/>
  <c r="G504" i="1"/>
  <c r="X516" i="1"/>
  <c r="F525" i="1"/>
  <c r="L525" i="1"/>
  <c r="K524" i="1"/>
  <c r="X553" i="1"/>
  <c r="P547" i="1"/>
  <c r="G580" i="1"/>
  <c r="G579" i="1" s="1"/>
  <c r="Q584" i="1"/>
  <c r="X584" i="1" s="1"/>
  <c r="G586" i="1"/>
  <c r="K585" i="1"/>
  <c r="L587" i="1"/>
  <c r="F588" i="1"/>
  <c r="L588" i="1"/>
  <c r="O590" i="1"/>
  <c r="Q591" i="1"/>
  <c r="L592" i="1"/>
  <c r="G600" i="1"/>
  <c r="Q603" i="1"/>
  <c r="V611" i="1"/>
  <c r="F716" i="1"/>
  <c r="F736" i="1"/>
  <c r="L736" i="1"/>
  <c r="K735" i="1"/>
  <c r="N738" i="1"/>
  <c r="N816" i="1" s="1"/>
  <c r="X755" i="1"/>
  <c r="Q754" i="1"/>
  <c r="X757" i="1"/>
  <c r="O333" i="1"/>
  <c r="M2003" i="1"/>
  <c r="Q2003" i="1" s="1"/>
  <c r="Q1181" i="1"/>
  <c r="X1181" i="1" s="1"/>
  <c r="P2034" i="1"/>
  <c r="P2033" i="1" s="1"/>
  <c r="P1211" i="1"/>
  <c r="M2040" i="1"/>
  <c r="Q1218" i="1"/>
  <c r="P1223" i="1"/>
  <c r="P380" i="1"/>
  <c r="M2048" i="1"/>
  <c r="Q2048" i="1" s="1"/>
  <c r="Q1226" i="1"/>
  <c r="X1226" i="1" s="1"/>
  <c r="K2049" i="1"/>
  <c r="F2049" i="1" s="1"/>
  <c r="G2049" i="1" s="1"/>
  <c r="F1227" i="1"/>
  <c r="G1227" i="1" s="1"/>
  <c r="M1229" i="1"/>
  <c r="Q387" i="1"/>
  <c r="X387" i="1" s="1"/>
  <c r="M2056" i="1"/>
  <c r="Q2056" i="1" s="1"/>
  <c r="Q1234" i="1"/>
  <c r="X1234" i="1" s="1"/>
  <c r="M1261" i="1"/>
  <c r="M1267" i="1"/>
  <c r="L1269" i="1"/>
  <c r="L426" i="1"/>
  <c r="L544" i="1"/>
  <c r="K543" i="1"/>
  <c r="F545" i="1"/>
  <c r="F543" i="1" s="1"/>
  <c r="L545" i="1"/>
  <c r="Q588" i="1"/>
  <c r="M585" i="1"/>
  <c r="R605" i="1"/>
  <c r="R642" i="1" s="1"/>
  <c r="R646" i="1" s="1"/>
  <c r="M2046" i="1"/>
  <c r="Q2046" i="1" s="1"/>
  <c r="Q1224" i="1"/>
  <c r="K383" i="1"/>
  <c r="K1225" i="1" s="1"/>
  <c r="L593" i="1"/>
  <c r="G745" i="1"/>
  <c r="K221" i="1"/>
  <c r="K225" i="1" s="1"/>
  <c r="M1959" i="1"/>
  <c r="Q1959" i="1" s="1"/>
  <c r="Q1137" i="1"/>
  <c r="Q302" i="1"/>
  <c r="K1977" i="1"/>
  <c r="F1977" i="1" s="1"/>
  <c r="G1977" i="1" s="1"/>
  <c r="F1155" i="1"/>
  <c r="G1155" i="1" s="1"/>
  <c r="M1991" i="1"/>
  <c r="M1999" i="1"/>
  <c r="Q1999" i="1" s="1"/>
  <c r="Q1177" i="1"/>
  <c r="K2041" i="1"/>
  <c r="F2041" i="1" s="1"/>
  <c r="G2041" i="1" s="1"/>
  <c r="F1219" i="1"/>
  <c r="G1219" i="1" s="1"/>
  <c r="M190" i="1"/>
  <c r="M221" i="1" s="1"/>
  <c r="M225" i="1" s="1"/>
  <c r="K1952" i="1"/>
  <c r="F1130" i="1"/>
  <c r="K1129" i="1"/>
  <c r="M290" i="1"/>
  <c r="N1955" i="1"/>
  <c r="N1954" i="1" s="1"/>
  <c r="N1132" i="1"/>
  <c r="P293" i="1"/>
  <c r="Q294" i="1"/>
  <c r="K1960" i="1"/>
  <c r="F1960" i="1" s="1"/>
  <c r="G1960" i="1" s="1"/>
  <c r="F1138" i="1"/>
  <c r="G1138" i="1" s="1"/>
  <c r="M1962" i="1"/>
  <c r="Q1962" i="1" s="1"/>
  <c r="Q1140" i="1"/>
  <c r="X1140" i="1" s="1"/>
  <c r="M1982" i="1"/>
  <c r="Q1160" i="1"/>
  <c r="X1160" i="1" s="1"/>
  <c r="F322" i="1"/>
  <c r="G322" i="1" s="1"/>
  <c r="Q322" i="1"/>
  <c r="N323" i="1"/>
  <c r="O1988" i="1"/>
  <c r="O1987" i="1" s="1"/>
  <c r="O1165" i="1"/>
  <c r="L325" i="1"/>
  <c r="Q326" i="1"/>
  <c r="N1169" i="1"/>
  <c r="N1991" i="1" s="1"/>
  <c r="K328" i="1"/>
  <c r="F330" i="1"/>
  <c r="Q330" i="1"/>
  <c r="N331" i="1"/>
  <c r="N1173" i="1" s="1"/>
  <c r="N1995" i="1" s="1"/>
  <c r="K1996" i="1"/>
  <c r="F1996" i="1" s="1"/>
  <c r="G1996" i="1" s="1"/>
  <c r="F1174" i="1"/>
  <c r="G1174" i="1" s="1"/>
  <c r="P333" i="1"/>
  <c r="Q334" i="1"/>
  <c r="Q333" i="1" s="1"/>
  <c r="K2000" i="1"/>
  <c r="F2000" i="1" s="1"/>
  <c r="G2000" i="1" s="1"/>
  <c r="F1178" i="1"/>
  <c r="G1178" i="1" s="1"/>
  <c r="P337" i="1"/>
  <c r="Q338" i="1"/>
  <c r="K2004" i="1"/>
  <c r="F2004" i="1" s="1"/>
  <c r="G2004" i="1" s="1"/>
  <c r="F1182" i="1"/>
  <c r="G1182" i="1" s="1"/>
  <c r="M2006" i="1"/>
  <c r="Q2006" i="1" s="1"/>
  <c r="Q1184" i="1"/>
  <c r="X1184" i="1" s="1"/>
  <c r="Q346" i="1"/>
  <c r="K2012" i="1"/>
  <c r="F2012" i="1" s="1"/>
  <c r="G2012" i="1" s="1"/>
  <c r="F1190" i="1"/>
  <c r="G1190" i="1" s="1"/>
  <c r="M2014" i="1"/>
  <c r="Q2014" i="1" s="1"/>
  <c r="Q1192" i="1"/>
  <c r="X1192" i="1" s="1"/>
  <c r="Q354" i="1"/>
  <c r="X354" i="1" s="1"/>
  <c r="K2020" i="1"/>
  <c r="F2020" i="1" s="1"/>
  <c r="G2020" i="1" s="1"/>
  <c r="F1198" i="1"/>
  <c r="G1198" i="1" s="1"/>
  <c r="F357" i="1"/>
  <c r="G357" i="1" s="1"/>
  <c r="Q357" i="1"/>
  <c r="M2023" i="1"/>
  <c r="Q2023" i="1" s="1"/>
  <c r="Q1201" i="1"/>
  <c r="X1201" i="1" s="1"/>
  <c r="K2024" i="1"/>
  <c r="F2024" i="1" s="1"/>
  <c r="G2024" i="1" s="1"/>
  <c r="F1202" i="1"/>
  <c r="G1202" i="1" s="1"/>
  <c r="Q361" i="1"/>
  <c r="X361" i="1" s="1"/>
  <c r="K2028" i="1"/>
  <c r="F2028" i="1" s="1"/>
  <c r="G2028" i="1" s="1"/>
  <c r="F1206" i="1"/>
  <c r="G1206" i="1" s="1"/>
  <c r="Q365" i="1"/>
  <c r="X365" i="1" s="1"/>
  <c r="M2031" i="1"/>
  <c r="Q2031" i="1" s="1"/>
  <c r="Q1209" i="1"/>
  <c r="X1209" i="1" s="1"/>
  <c r="K2032" i="1"/>
  <c r="F2032" i="1" s="1"/>
  <c r="G2032" i="1" s="1"/>
  <c r="F1210" i="1"/>
  <c r="G1210" i="1" s="1"/>
  <c r="P369" i="1"/>
  <c r="F370" i="1"/>
  <c r="Q370" i="1"/>
  <c r="X370" i="1" s="1"/>
  <c r="K2036" i="1"/>
  <c r="F2036" i="1" s="1"/>
  <c r="G2036" i="1" s="1"/>
  <c r="F1214" i="1"/>
  <c r="G1214" i="1" s="1"/>
  <c r="M375" i="1"/>
  <c r="N2040" i="1"/>
  <c r="N2039" i="1" s="1"/>
  <c r="N1217" i="1"/>
  <c r="P1221" i="1"/>
  <c r="P2043" i="1" s="1"/>
  <c r="N380" i="1"/>
  <c r="Q390" i="1"/>
  <c r="X390" i="1" s="1"/>
  <c r="K393" i="1"/>
  <c r="K1235" i="1" s="1"/>
  <c r="Q408" i="1"/>
  <c r="Q409" i="1"/>
  <c r="O1253" i="1"/>
  <c r="O1252" i="1" s="1"/>
  <c r="O410" i="1"/>
  <c r="N1262" i="1"/>
  <c r="N1261" i="1" s="1"/>
  <c r="N419" i="1"/>
  <c r="M1268" i="1"/>
  <c r="G498" i="1"/>
  <c r="G497" i="1" s="1"/>
  <c r="F497" i="1"/>
  <c r="X502" i="1"/>
  <c r="M503" i="1"/>
  <c r="M527" i="1"/>
  <c r="X550" i="1"/>
  <c r="X1214" i="1"/>
  <c r="X594" i="1"/>
  <c r="G596" i="1"/>
  <c r="F715" i="1"/>
  <c r="L715" i="1"/>
  <c r="K714" i="1"/>
  <c r="X720" i="1"/>
  <c r="M738" i="1"/>
  <c r="L744" i="1"/>
  <c r="G750" i="1"/>
  <c r="G754" i="1"/>
  <c r="L761" i="1"/>
  <c r="F761" i="1"/>
  <c r="K758" i="1"/>
  <c r="P1958" i="1"/>
  <c r="P1135" i="1"/>
  <c r="Q299" i="1"/>
  <c r="X299" i="1" s="1"/>
  <c r="M1968" i="1"/>
  <c r="Q1968" i="1" s="1"/>
  <c r="Q1146" i="1"/>
  <c r="X1146" i="1" s="1"/>
  <c r="M1972" i="1"/>
  <c r="Q1972" i="1" s="1"/>
  <c r="Q1150" i="1"/>
  <c r="X1150" i="1" s="1"/>
  <c r="Q310" i="1"/>
  <c r="X310" i="1" s="1"/>
  <c r="N1988" i="1"/>
  <c r="N1987" i="1" s="1"/>
  <c r="N1165" i="1"/>
  <c r="P1168" i="1"/>
  <c r="P1990" i="1" s="1"/>
  <c r="P1998" i="1"/>
  <c r="P1997" i="1" s="1"/>
  <c r="P1175" i="1"/>
  <c r="O337" i="1"/>
  <c r="K2009" i="1"/>
  <c r="F2009" i="1" s="1"/>
  <c r="G2009" i="1" s="1"/>
  <c r="F1187" i="1"/>
  <c r="G1187" i="1" s="1"/>
  <c r="Q351" i="1"/>
  <c r="M2035" i="1"/>
  <c r="Q2035" i="1" s="1"/>
  <c r="Q1213" i="1"/>
  <c r="X1213" i="1" s="1"/>
  <c r="V1828" i="1"/>
  <c r="V1217" i="1"/>
  <c r="N190" i="1"/>
  <c r="N221" i="1" s="1"/>
  <c r="N225" i="1" s="1"/>
  <c r="V190" i="1"/>
  <c r="E221" i="1"/>
  <c r="E225" i="1" s="1"/>
  <c r="K287" i="1"/>
  <c r="L1952" i="1"/>
  <c r="L1129" i="1"/>
  <c r="Q289" i="1"/>
  <c r="X289" i="1" s="1"/>
  <c r="N290" i="1"/>
  <c r="O291" i="1"/>
  <c r="L296" i="1"/>
  <c r="F297" i="1"/>
  <c r="G297" i="1" s="1"/>
  <c r="Q297" i="1"/>
  <c r="X297" i="1" s="1"/>
  <c r="K1963" i="1"/>
  <c r="F1963" i="1" s="1"/>
  <c r="G1963" i="1" s="1"/>
  <c r="F1141" i="1"/>
  <c r="G1141" i="1" s="1"/>
  <c r="Q1143" i="1"/>
  <c r="X1143" i="1" s="1"/>
  <c r="K1966" i="1"/>
  <c r="F1966" i="1" s="1"/>
  <c r="G1966" i="1" s="1"/>
  <c r="F1144" i="1"/>
  <c r="G1144" i="1" s="1"/>
  <c r="F303" i="1"/>
  <c r="G303" i="1" s="1"/>
  <c r="Q303" i="1"/>
  <c r="X303" i="1" s="1"/>
  <c r="M1969" i="1"/>
  <c r="Q1969" i="1" s="1"/>
  <c r="Q1147" i="1"/>
  <c r="X1147" i="1" s="1"/>
  <c r="K1970" i="1"/>
  <c r="F1970" i="1" s="1"/>
  <c r="G1970" i="1" s="1"/>
  <c r="F1148" i="1"/>
  <c r="G1148" i="1" s="1"/>
  <c r="F307" i="1"/>
  <c r="G307" i="1" s="1"/>
  <c r="Q307" i="1"/>
  <c r="M1973" i="1"/>
  <c r="Q1973" i="1" s="1"/>
  <c r="Q1151" i="1"/>
  <c r="X1151" i="1" s="1"/>
  <c r="K1974" i="1"/>
  <c r="F1974" i="1" s="1"/>
  <c r="G1974" i="1" s="1"/>
  <c r="F1152" i="1"/>
  <c r="G1152" i="1" s="1"/>
  <c r="Q311" i="1"/>
  <c r="M313" i="1"/>
  <c r="M293" i="1" s="1"/>
  <c r="K315" i="1"/>
  <c r="M317" i="1"/>
  <c r="N1982" i="1"/>
  <c r="N1981" i="1" s="1"/>
  <c r="N1159" i="1"/>
  <c r="K319" i="1"/>
  <c r="M1985" i="1"/>
  <c r="Q1985" i="1" s="1"/>
  <c r="Q1163" i="1"/>
  <c r="O323" i="1"/>
  <c r="P1988" i="1"/>
  <c r="P1987" i="1" s="1"/>
  <c r="P1165" i="1"/>
  <c r="M1989" i="1"/>
  <c r="Q1989" i="1" s="1"/>
  <c r="Q1167" i="1"/>
  <c r="O1169" i="1"/>
  <c r="O1991" i="1" s="1"/>
  <c r="M1993" i="1"/>
  <c r="Q1171" i="1"/>
  <c r="X1171" i="1" s="1"/>
  <c r="O331" i="1"/>
  <c r="Q341" i="1"/>
  <c r="X341" i="1" s="1"/>
  <c r="K2007" i="1"/>
  <c r="F2007" i="1" s="1"/>
  <c r="G2007" i="1" s="1"/>
  <c r="F1185" i="1"/>
  <c r="G1185" i="1" s="1"/>
  <c r="M2009" i="1"/>
  <c r="Q2009" i="1" s="1"/>
  <c r="Q1187" i="1"/>
  <c r="X1187" i="1" s="1"/>
  <c r="L2012" i="1"/>
  <c r="F349" i="1"/>
  <c r="G349" i="1" s="1"/>
  <c r="Q349" i="1"/>
  <c r="X349" i="1" s="1"/>
  <c r="K2015" i="1"/>
  <c r="F2015" i="1" s="1"/>
  <c r="G2015" i="1" s="1"/>
  <c r="F1193" i="1"/>
  <c r="G1193" i="1" s="1"/>
  <c r="M2017" i="1"/>
  <c r="Q2017" i="1" s="1"/>
  <c r="Q1195" i="1"/>
  <c r="L356" i="1"/>
  <c r="L364" i="1"/>
  <c r="M2036" i="1"/>
  <c r="Q2036" i="1" s="1"/>
  <c r="Q1214" i="1"/>
  <c r="N375" i="1"/>
  <c r="O2040" i="1"/>
  <c r="O2039" i="1" s="1"/>
  <c r="O1217" i="1"/>
  <c r="M1219" i="1"/>
  <c r="Q377" i="1"/>
  <c r="K378" i="1"/>
  <c r="K1220" i="1" s="1"/>
  <c r="Q379" i="1"/>
  <c r="X379" i="1" s="1"/>
  <c r="O380" i="1"/>
  <c r="Q382" i="1"/>
  <c r="K2053" i="1"/>
  <c r="F2053" i="1" s="1"/>
  <c r="G2053" i="1" s="1"/>
  <c r="F1231" i="1"/>
  <c r="G1231" i="1" s="1"/>
  <c r="M407" i="1"/>
  <c r="P1253" i="1"/>
  <c r="P1252" i="1" s="1"/>
  <c r="P410" i="1"/>
  <c r="M1264" i="1"/>
  <c r="O1267" i="1"/>
  <c r="N1269" i="1"/>
  <c r="N1268" i="1" s="1"/>
  <c r="N426" i="1"/>
  <c r="Q501" i="1"/>
  <c r="Q500" i="1" s="1"/>
  <c r="X505" i="1"/>
  <c r="X503" i="1" s="1"/>
  <c r="O527" i="1"/>
  <c r="L534" i="1"/>
  <c r="P538" i="1"/>
  <c r="T605" i="1"/>
  <c r="L385" i="1"/>
  <c r="X596" i="1"/>
  <c r="L386" i="1"/>
  <c r="S640" i="1"/>
  <c r="S642" i="1" s="1"/>
  <c r="S646" i="1" s="1"/>
  <c r="Q709" i="1"/>
  <c r="Q708" i="1" s="1"/>
  <c r="V714" i="1"/>
  <c r="V816" i="1" s="1"/>
  <c r="F734" i="1"/>
  <c r="L734" i="1"/>
  <c r="X734" i="1" s="1"/>
  <c r="O758" i="1"/>
  <c r="M1955" i="1"/>
  <c r="M1132" i="1"/>
  <c r="O293" i="1"/>
  <c r="K1969" i="1"/>
  <c r="F1969" i="1" s="1"/>
  <c r="G1969" i="1" s="1"/>
  <c r="F1147" i="1"/>
  <c r="G1147" i="1" s="1"/>
  <c r="Q306" i="1"/>
  <c r="X306" i="1" s="1"/>
  <c r="K1989" i="1"/>
  <c r="F1989" i="1" s="1"/>
  <c r="G1989" i="1" s="1"/>
  <c r="F1167" i="1"/>
  <c r="G1167" i="1" s="1"/>
  <c r="K1993" i="1"/>
  <c r="K1170" i="1"/>
  <c r="F1171" i="1"/>
  <c r="P2002" i="1"/>
  <c r="P2001" i="1" s="1"/>
  <c r="P1179" i="1"/>
  <c r="M2011" i="1"/>
  <c r="Q2011" i="1" s="1"/>
  <c r="Q1189" i="1"/>
  <c r="K2017" i="1"/>
  <c r="F2017" i="1" s="1"/>
  <c r="G2017" i="1" s="1"/>
  <c r="F1195" i="1"/>
  <c r="G1195" i="1" s="1"/>
  <c r="M2019" i="1"/>
  <c r="Q2019" i="1" s="1"/>
  <c r="Q1197" i="1"/>
  <c r="X1197" i="1" s="1"/>
  <c r="V76" i="1"/>
  <c r="V184" i="1" s="1"/>
  <c r="O190" i="1"/>
  <c r="O221" i="1" s="1"/>
  <c r="O225" i="1" s="1"/>
  <c r="V196" i="1"/>
  <c r="V1441" i="1"/>
  <c r="V208" i="1"/>
  <c r="V219" i="1" s="1"/>
  <c r="V1453" i="1"/>
  <c r="V1461" i="1" s="1"/>
  <c r="V1463" i="1" s="1"/>
  <c r="V1467" i="1" s="1"/>
  <c r="G219" i="1"/>
  <c r="G221" i="1" s="1"/>
  <c r="G225" i="1" s="1"/>
  <c r="L287" i="1"/>
  <c r="M1952" i="1"/>
  <c r="Q1130" i="1"/>
  <c r="M1129" i="1"/>
  <c r="P1955" i="1"/>
  <c r="P1954" i="1" s="1"/>
  <c r="P1132" i="1"/>
  <c r="M1956" i="1"/>
  <c r="Q1956" i="1" s="1"/>
  <c r="Q1134" i="1"/>
  <c r="K1958" i="1"/>
  <c r="F1136" i="1"/>
  <c r="K1135" i="1"/>
  <c r="M1960" i="1"/>
  <c r="Q1960" i="1" s="1"/>
  <c r="Q1138" i="1"/>
  <c r="Q300" i="1"/>
  <c r="L302" i="1"/>
  <c r="X307" i="1"/>
  <c r="X311" i="1"/>
  <c r="Q316" i="1"/>
  <c r="X316" i="1" s="1"/>
  <c r="N317" i="1"/>
  <c r="Q320" i="1"/>
  <c r="K1986" i="1"/>
  <c r="F1986" i="1" s="1"/>
  <c r="G1986" i="1" s="1"/>
  <c r="F1164" i="1"/>
  <c r="G1164" i="1" s="1"/>
  <c r="X322" i="1"/>
  <c r="P323" i="1"/>
  <c r="F324" i="1"/>
  <c r="Q324" i="1"/>
  <c r="Q323" i="1" s="1"/>
  <c r="K1990" i="1"/>
  <c r="F1990" i="1" s="1"/>
  <c r="G1990" i="1" s="1"/>
  <c r="F1168" i="1"/>
  <c r="G1168" i="1" s="1"/>
  <c r="X326" i="1"/>
  <c r="P1169" i="1"/>
  <c r="P1991" i="1" s="1"/>
  <c r="M328" i="1"/>
  <c r="N1993" i="1"/>
  <c r="N1992" i="1" s="1"/>
  <c r="N1170" i="1"/>
  <c r="K1994" i="1"/>
  <c r="F1994" i="1" s="1"/>
  <c r="G1994" i="1" s="1"/>
  <c r="F1172" i="1"/>
  <c r="G1172" i="1" s="1"/>
  <c r="M332" i="1"/>
  <c r="K334" i="1"/>
  <c r="M2000" i="1"/>
  <c r="Q2000" i="1" s="1"/>
  <c r="Q1178" i="1"/>
  <c r="X1178" i="1" s="1"/>
  <c r="K2002" i="1"/>
  <c r="F1180" i="1"/>
  <c r="K1179" i="1"/>
  <c r="M2004" i="1"/>
  <c r="Q2004" i="1" s="1"/>
  <c r="Q1182" i="1"/>
  <c r="L343" i="1"/>
  <c r="Q344" i="1"/>
  <c r="K2010" i="1"/>
  <c r="F2010" i="1" s="1"/>
  <c r="G2010" i="1" s="1"/>
  <c r="F1188" i="1"/>
  <c r="G1188" i="1" s="1"/>
  <c r="M2012" i="1"/>
  <c r="Q2012" i="1" s="1"/>
  <c r="Q1190" i="1"/>
  <c r="X1190" i="1" s="1"/>
  <c r="Q352" i="1"/>
  <c r="X352" i="1" s="1"/>
  <c r="K2018" i="1"/>
  <c r="F2018" i="1" s="1"/>
  <c r="G2018" i="1" s="1"/>
  <c r="F1196" i="1"/>
  <c r="G1196" i="1" s="1"/>
  <c r="M2020" i="1"/>
  <c r="Q2020" i="1" s="1"/>
  <c r="Q1198" i="1"/>
  <c r="K2021" i="1"/>
  <c r="F2021" i="1" s="1"/>
  <c r="G2021" i="1" s="1"/>
  <c r="F1199" i="1"/>
  <c r="G1199" i="1" s="1"/>
  <c r="Q358" i="1"/>
  <c r="X358" i="1" s="1"/>
  <c r="M2024" i="1"/>
  <c r="Q2024" i="1" s="1"/>
  <c r="Q1202" i="1"/>
  <c r="X1202" i="1" s="1"/>
  <c r="K2025" i="1"/>
  <c r="F2025" i="1" s="1"/>
  <c r="G2025" i="1" s="1"/>
  <c r="F1203" i="1"/>
  <c r="G1203" i="1" s="1"/>
  <c r="Q362" i="1"/>
  <c r="X362" i="1" s="1"/>
  <c r="M2028" i="1"/>
  <c r="Q2028" i="1" s="1"/>
  <c r="Q1206" i="1"/>
  <c r="K2029" i="1"/>
  <c r="F2029" i="1" s="1"/>
  <c r="G2029" i="1" s="1"/>
  <c r="F1207" i="1"/>
  <c r="G1207" i="1" s="1"/>
  <c r="F366" i="1"/>
  <c r="G366" i="1" s="1"/>
  <c r="Q366" i="1"/>
  <c r="X366" i="1" s="1"/>
  <c r="M2032" i="1"/>
  <c r="Q2032" i="1" s="1"/>
  <c r="Q1210" i="1"/>
  <c r="X1210" i="1" s="1"/>
  <c r="K2034" i="1"/>
  <c r="F1212" i="1"/>
  <c r="K1211" i="1"/>
  <c r="K2037" i="1"/>
  <c r="F2037" i="1" s="1"/>
  <c r="G2037" i="1" s="1"/>
  <c r="F1215" i="1"/>
  <c r="G1215" i="1" s="1"/>
  <c r="Q374" i="1"/>
  <c r="O375" i="1"/>
  <c r="P2040" i="1"/>
  <c r="P2039" i="1" s="1"/>
  <c r="P1217" i="1"/>
  <c r="K381" i="1"/>
  <c r="Q383" i="1"/>
  <c r="Q384" i="1"/>
  <c r="X384" i="1" s="1"/>
  <c r="L1231" i="1"/>
  <c r="X389" i="1"/>
  <c r="K2054" i="1"/>
  <c r="F2054" i="1" s="1"/>
  <c r="G2054" i="1" s="1"/>
  <c r="F1232" i="1"/>
  <c r="G1232" i="1" s="1"/>
  <c r="Q391" i="1"/>
  <c r="X391" i="1" s="1"/>
  <c r="K1250" i="1"/>
  <c r="K407" i="1"/>
  <c r="Q411" i="1"/>
  <c r="Q412" i="1"/>
  <c r="Q413" i="1"/>
  <c r="Q414" i="1"/>
  <c r="Q415" i="1"/>
  <c r="Q416" i="1"/>
  <c r="Q417" i="1"/>
  <c r="Q418" i="1"/>
  <c r="P1267" i="1"/>
  <c r="X498" i="1"/>
  <c r="X497" i="1" s="1"/>
  <c r="L497" i="1"/>
  <c r="L503" i="1"/>
  <c r="Q505" i="1"/>
  <c r="Q503" i="1" s="1"/>
  <c r="X521" i="1"/>
  <c r="P524" i="1"/>
  <c r="F531" i="1"/>
  <c r="X539" i="1"/>
  <c r="F541" i="1"/>
  <c r="L541" i="1"/>
  <c r="L561" i="1"/>
  <c r="L547" i="1" s="1"/>
  <c r="F563" i="1"/>
  <c r="L563" i="1"/>
  <c r="L579" i="1"/>
  <c r="Q592" i="1"/>
  <c r="Q595" i="1"/>
  <c r="X595" i="1" s="1"/>
  <c r="M385" i="1"/>
  <c r="Q609" i="1"/>
  <c r="Q611" i="1" s="1"/>
  <c r="T640" i="1"/>
  <c r="K708" i="1"/>
  <c r="L711" i="1"/>
  <c r="Q736" i="1"/>
  <c r="Q735" i="1" s="1"/>
  <c r="Q737" i="1"/>
  <c r="X737" i="1" s="1"/>
  <c r="Q738" i="1"/>
  <c r="X753" i="1"/>
  <c r="X763" i="1"/>
  <c r="M2055" i="1"/>
  <c r="Q2055" i="1" s="1"/>
  <c r="Q1233" i="1"/>
  <c r="N1248" i="1"/>
  <c r="N1252" i="1"/>
  <c r="N1267" i="1"/>
  <c r="F721" i="1"/>
  <c r="G721" i="1" s="1"/>
  <c r="F732" i="1"/>
  <c r="F752" i="1"/>
  <c r="G752" i="1" s="1"/>
  <c r="K754" i="1"/>
  <c r="Q796" i="1"/>
  <c r="L847" i="1"/>
  <c r="L946" i="1"/>
  <c r="X947" i="1"/>
  <c r="S1027" i="1"/>
  <c r="V1012" i="1"/>
  <c r="Q1042" i="1"/>
  <c r="L795" i="1"/>
  <c r="K790" i="1"/>
  <c r="T816" i="1"/>
  <c r="T853" i="1" s="1"/>
  <c r="T857" i="1" s="1"/>
  <c r="Q847" i="1"/>
  <c r="M965" i="1"/>
  <c r="Q966" i="1"/>
  <c r="G970" i="1"/>
  <c r="G969" i="1" s="1"/>
  <c r="F969" i="1"/>
  <c r="T1027" i="1"/>
  <c r="T1064" i="1" s="1"/>
  <c r="T1068" i="1" s="1"/>
  <c r="U1272" i="1"/>
  <c r="O1862" i="1"/>
  <c r="O2073" i="1" s="1"/>
  <c r="L756" i="1"/>
  <c r="L765" i="1"/>
  <c r="O790" i="1"/>
  <c r="O816" i="1" s="1"/>
  <c r="O853" i="1" s="1"/>
  <c r="O857" i="1" s="1"/>
  <c r="Q802" i="1"/>
  <c r="G925" i="1"/>
  <c r="G956" i="1"/>
  <c r="G955" i="1" s="1"/>
  <c r="F955" i="1"/>
  <c r="P1027" i="1"/>
  <c r="X1024" i="1"/>
  <c r="L752" i="1"/>
  <c r="X752" i="1" s="1"/>
  <c r="X749" i="1" s="1"/>
  <c r="X759" i="1"/>
  <c r="Q765" i="1"/>
  <c r="Q758" i="1" s="1"/>
  <c r="M801" i="1"/>
  <c r="X806" i="1"/>
  <c r="X807" i="1"/>
  <c r="X808" i="1"/>
  <c r="X809" i="1"/>
  <c r="X812" i="1"/>
  <c r="Q831" i="1"/>
  <c r="L919" i="1"/>
  <c r="X924" i="1"/>
  <c r="L925" i="1"/>
  <c r="X956" i="1"/>
  <c r="X955" i="1" s="1"/>
  <c r="F965" i="1"/>
  <c r="Q969" i="1"/>
  <c r="X1019" i="1"/>
  <c r="L1012" i="1"/>
  <c r="Q920" i="1"/>
  <c r="Q919" i="1" s="1"/>
  <c r="M919" i="1"/>
  <c r="M925" i="1"/>
  <c r="Q926" i="1"/>
  <c r="Q925" i="1" s="1"/>
  <c r="G949" i="1"/>
  <c r="G1012" i="1"/>
  <c r="N1062" i="1"/>
  <c r="N1064" i="1" s="1"/>
  <c r="N1068" i="1" s="1"/>
  <c r="K2052" i="1"/>
  <c r="F2052" i="1" s="1"/>
  <c r="G2052" i="1" s="1"/>
  <c r="F1230" i="1"/>
  <c r="G1230" i="1" s="1"/>
  <c r="M2054" i="1"/>
  <c r="Q2054" i="1" s="1"/>
  <c r="Q1232" i="1"/>
  <c r="X1232" i="1" s="1"/>
  <c r="K2075" i="1"/>
  <c r="K2074" i="1" s="1"/>
  <c r="K1252" i="1"/>
  <c r="K2087" i="1"/>
  <c r="K2086" i="1" s="1"/>
  <c r="K1264" i="1"/>
  <c r="L790" i="1"/>
  <c r="X791" i="1"/>
  <c r="G797" i="1"/>
  <c r="G796" i="1" s="1"/>
  <c r="F796" i="1"/>
  <c r="X799" i="1"/>
  <c r="X796" i="1" s="1"/>
  <c r="G802" i="1"/>
  <c r="G801" i="1" s="1"/>
  <c r="F801" i="1"/>
  <c r="G923" i="1"/>
  <c r="G922" i="1" s="1"/>
  <c r="F922" i="1"/>
  <c r="L960" i="1"/>
  <c r="Q960" i="1"/>
  <c r="O1027" i="1"/>
  <c r="O1064" i="1" s="1"/>
  <c r="O1068" i="1" s="1"/>
  <c r="L2040" i="1"/>
  <c r="X1218" i="1"/>
  <c r="K2055" i="1"/>
  <c r="F2055" i="1" s="1"/>
  <c r="G2055" i="1" s="1"/>
  <c r="F1233" i="1"/>
  <c r="G1233" i="1" s="1"/>
  <c r="L2075" i="1"/>
  <c r="L1252" i="1"/>
  <c r="L2087" i="1"/>
  <c r="L2086" i="1" s="1"/>
  <c r="L1264" i="1"/>
  <c r="P1272" i="1"/>
  <c r="K500" i="1"/>
  <c r="K503" i="1"/>
  <c r="F547" i="1"/>
  <c r="K579" i="1"/>
  <c r="F754" i="1"/>
  <c r="X772" i="1"/>
  <c r="P816" i="1"/>
  <c r="P853" i="1" s="1"/>
  <c r="P857" i="1" s="1"/>
  <c r="V915" i="1"/>
  <c r="L922" i="1"/>
  <c r="F925" i="1"/>
  <c r="Q948" i="1"/>
  <c r="Q946" i="1" s="1"/>
  <c r="M946" i="1"/>
  <c r="F960" i="1"/>
  <c r="Q1007" i="1"/>
  <c r="M1012" i="1"/>
  <c r="S1062" i="1"/>
  <c r="S1064" i="1" s="1"/>
  <c r="S1068" i="1" s="1"/>
  <c r="P1064" i="1"/>
  <c r="P1068" i="1" s="1"/>
  <c r="F1221" i="1"/>
  <c r="G1221" i="1" s="1"/>
  <c r="F758" i="1"/>
  <c r="X773" i="1"/>
  <c r="X777" i="1"/>
  <c r="F795" i="1"/>
  <c r="F790" i="1" s="1"/>
  <c r="R816" i="1"/>
  <c r="R853" i="1" s="1"/>
  <c r="R857" i="1" s="1"/>
  <c r="U851" i="1"/>
  <c r="Q923" i="1"/>
  <c r="Q922" i="1" s="1"/>
  <c r="M922" i="1"/>
  <c r="X927" i="1"/>
  <c r="Q950" i="1"/>
  <c r="X951" i="1"/>
  <c r="G961" i="1"/>
  <c r="G960" i="1" s="1"/>
  <c r="R1027" i="1"/>
  <c r="R1064" i="1" s="1"/>
  <c r="R1068" i="1" s="1"/>
  <c r="Q1013" i="1"/>
  <c r="Y1064" i="1"/>
  <c r="Y1068" i="1" s="1"/>
  <c r="V1125" i="1"/>
  <c r="V1135" i="1"/>
  <c r="U1237" i="1"/>
  <c r="S1272" i="1"/>
  <c r="V843" i="1"/>
  <c r="X931" i="1"/>
  <c r="K960" i="1"/>
  <c r="X963" i="1"/>
  <c r="X960" i="1" s="1"/>
  <c r="X992" i="1"/>
  <c r="X1000" i="1"/>
  <c r="F1006" i="1"/>
  <c r="G1006" i="1" s="1"/>
  <c r="G1001" i="1" s="1"/>
  <c r="L1006" i="1"/>
  <c r="K1001" i="1"/>
  <c r="K1027" i="1" s="1"/>
  <c r="K1064" i="1" s="1"/>
  <c r="K1068" i="1" s="1"/>
  <c r="Q1347" i="1"/>
  <c r="M1345" i="1"/>
  <c r="S851" i="1"/>
  <c r="S853" i="1" s="1"/>
  <c r="S857" i="1" s="1"/>
  <c r="V851" i="1"/>
  <c r="V949" i="1"/>
  <c r="V955" i="1"/>
  <c r="V1042" i="1"/>
  <c r="V1062" i="1" s="1"/>
  <c r="Q1399" i="1"/>
  <c r="K851" i="1"/>
  <c r="V960" i="1"/>
  <c r="M969" i="1"/>
  <c r="X975" i="1"/>
  <c r="X969" i="1" s="1"/>
  <c r="X988" i="1"/>
  <c r="X996" i="1"/>
  <c r="G1007" i="1"/>
  <c r="U1027" i="1"/>
  <c r="U1064" i="1" s="1"/>
  <c r="U1068" i="1" s="1"/>
  <c r="L1042" i="1"/>
  <c r="L1062" i="1" s="1"/>
  <c r="Q1054" i="1"/>
  <c r="V1159" i="1"/>
  <c r="V1237" i="1" s="1"/>
  <c r="V1249" i="1"/>
  <c r="V1272" i="1" s="1"/>
  <c r="Q1039" i="1"/>
  <c r="S1237" i="1"/>
  <c r="X1338" i="1"/>
  <c r="P1360" i="1"/>
  <c r="Q1398" i="1"/>
  <c r="R1426" i="1"/>
  <c r="R1463" i="1" s="1"/>
  <c r="R1467" i="1" s="1"/>
  <c r="Q1454" i="1"/>
  <c r="M1876" i="1"/>
  <c r="P1453" i="1"/>
  <c r="P1461" i="1" s="1"/>
  <c r="Q1455" i="1"/>
  <c r="O1858" i="1"/>
  <c r="N1360" i="1"/>
  <c r="Q1361" i="1"/>
  <c r="O2091" i="1"/>
  <c r="O1879" i="1"/>
  <c r="G1426" i="1"/>
  <c r="G1461" i="1"/>
  <c r="G1463" i="1" s="1"/>
  <c r="G1467" i="1" s="1"/>
  <c r="P2073" i="1"/>
  <c r="Q1368" i="1"/>
  <c r="M1366" i="1"/>
  <c r="Q1438" i="1"/>
  <c r="N1876" i="1"/>
  <c r="R1237" i="1"/>
  <c r="Q1372" i="1"/>
  <c r="M1371" i="1"/>
  <c r="Q1374" i="1"/>
  <c r="V1380" i="1"/>
  <c r="O1380" i="1"/>
  <c r="Q1402" i="1"/>
  <c r="O1400" i="1"/>
  <c r="Y1463" i="1"/>
  <c r="Y1467" i="1" s="1"/>
  <c r="Q1459" i="1"/>
  <c r="Q1457" i="1" s="1"/>
  <c r="M1457" i="1"/>
  <c r="M1461" i="1" s="1"/>
  <c r="F1007" i="1"/>
  <c r="Q1349" i="1"/>
  <c r="Q1365" i="1"/>
  <c r="Q1397" i="1"/>
  <c r="M1400" i="1"/>
  <c r="Q1401" i="1"/>
  <c r="P1411" i="1"/>
  <c r="N1881" i="1"/>
  <c r="N2092" i="1" s="1"/>
  <c r="N1457" i="1"/>
  <c r="N1461" i="1" s="1"/>
  <c r="M1865" i="1"/>
  <c r="O2080" i="1"/>
  <c r="Q1743" i="1"/>
  <c r="X1745" i="1"/>
  <c r="F1001" i="1"/>
  <c r="V1348" i="1"/>
  <c r="O1348" i="1"/>
  <c r="R1272" i="1"/>
  <c r="Q1344" i="1"/>
  <c r="Q1342" i="1" s="1"/>
  <c r="V1371" i="1"/>
  <c r="M1380" i="1"/>
  <c r="Q1394" i="1"/>
  <c r="Q1396" i="1"/>
  <c r="Q1413" i="1"/>
  <c r="M1411" i="1"/>
  <c r="N2084" i="1"/>
  <c r="P2085" i="1"/>
  <c r="J1463" i="1"/>
  <c r="J1467" i="1" s="1"/>
  <c r="K1463" i="1"/>
  <c r="K1467" i="1" s="1"/>
  <c r="M1862" i="1"/>
  <c r="O1866" i="1"/>
  <c r="O2077" i="1" s="1"/>
  <c r="P1877" i="1"/>
  <c r="P2088" i="1" s="1"/>
  <c r="J2059" i="1"/>
  <c r="M1868" i="1"/>
  <c r="P2080" i="1"/>
  <c r="M1871" i="1"/>
  <c r="V1790" i="1"/>
  <c r="N1366" i="1"/>
  <c r="Q1367" i="1"/>
  <c r="Q1366" i="1" s="1"/>
  <c r="O2082" i="1"/>
  <c r="M1861" i="1"/>
  <c r="O1865" i="1"/>
  <c r="O2076" i="1" s="1"/>
  <c r="P1380" i="1"/>
  <c r="Q1407" i="1"/>
  <c r="Q1406" i="1" s="1"/>
  <c r="V1411" i="1"/>
  <c r="V1426" i="1" s="1"/>
  <c r="Q1442" i="1"/>
  <c r="N2078" i="1"/>
  <c r="P2079" i="1"/>
  <c r="N1637" i="1"/>
  <c r="N1861" i="1"/>
  <c r="M1864" i="1"/>
  <c r="V1338" i="1"/>
  <c r="Q1346" i="1"/>
  <c r="Q1345" i="1" s="1"/>
  <c r="V1360" i="1"/>
  <c r="Q1405" i="1"/>
  <c r="S1426" i="1"/>
  <c r="S1463" i="1" s="1"/>
  <c r="S1467" i="1" s="1"/>
  <c r="V1406" i="1"/>
  <c r="O1411" i="1"/>
  <c r="O1426" i="1" s="1"/>
  <c r="Q1424" i="1"/>
  <c r="O2078" i="1"/>
  <c r="Q1452" i="1"/>
  <c r="Q1450" i="1" s="1"/>
  <c r="M1874" i="1"/>
  <c r="P2087" i="1"/>
  <c r="M1859" i="1"/>
  <c r="P2089" i="1"/>
  <c r="M1975" i="1"/>
  <c r="L1993" i="1"/>
  <c r="M1348" i="1"/>
  <c r="Q1362" i="1"/>
  <c r="M1360" i="1"/>
  <c r="Q1417" i="1"/>
  <c r="Q1440" i="1"/>
  <c r="F1463" i="1"/>
  <c r="F1467" i="1" s="1"/>
  <c r="P1637" i="1"/>
  <c r="M2077" i="1"/>
  <c r="O1870" i="1"/>
  <c r="O2081" i="1" s="1"/>
  <c r="Q1355" i="1"/>
  <c r="Q1375" i="1"/>
  <c r="Q1383" i="1"/>
  <c r="Q1380" i="1" s="1"/>
  <c r="V1400" i="1"/>
  <c r="Q1410" i="1"/>
  <c r="L1461" i="1"/>
  <c r="T1463" i="1"/>
  <c r="T1467" i="1" s="1"/>
  <c r="Q1525" i="1"/>
  <c r="X1525" i="1" s="1"/>
  <c r="V1556" i="1"/>
  <c r="T1637" i="1"/>
  <c r="N1862" i="1"/>
  <c r="N2073" i="1" s="1"/>
  <c r="M1869" i="1"/>
  <c r="N1877" i="1"/>
  <c r="N2088" i="1" s="1"/>
  <c r="L2016" i="1"/>
  <c r="X2016" i="1" s="1"/>
  <c r="X1805" i="1"/>
  <c r="M2027" i="1"/>
  <c r="U1848" i="1"/>
  <c r="L2005" i="1"/>
  <c r="X1794" i="1"/>
  <c r="X1796" i="1"/>
  <c r="X1742" i="1"/>
  <c r="X1740" i="1" s="1"/>
  <c r="L1740" i="1"/>
  <c r="L1953" i="1"/>
  <c r="L1955" i="1"/>
  <c r="L1967" i="1"/>
  <c r="L1972" i="1"/>
  <c r="X1972" i="1" s="1"/>
  <c r="P1975" i="1"/>
  <c r="L2009" i="1"/>
  <c r="X2009" i="1" s="1"/>
  <c r="X1798" i="1"/>
  <c r="X1820" i="1"/>
  <c r="N2021" i="1"/>
  <c r="M2088" i="1"/>
  <c r="M2091" i="1"/>
  <c r="X1736" i="1"/>
  <c r="X1766" i="1"/>
  <c r="X1784" i="1"/>
  <c r="X1839" i="1"/>
  <c r="L2052" i="1"/>
  <c r="X1841" i="1"/>
  <c r="N2082" i="1"/>
  <c r="P1865" i="1"/>
  <c r="P2076" i="1" s="1"/>
  <c r="N1868" i="1"/>
  <c r="N2079" i="1" s="1"/>
  <c r="O1876" i="1"/>
  <c r="X1773" i="1"/>
  <c r="X1783" i="1"/>
  <c r="T1848" i="1"/>
  <c r="L2054" i="1"/>
  <c r="X2054" i="1" s="1"/>
  <c r="X1843" i="1"/>
  <c r="Q1393" i="1"/>
  <c r="Q1404" i="1"/>
  <c r="Q1412" i="1"/>
  <c r="Q1411" i="1" s="1"/>
  <c r="O1461" i="1"/>
  <c r="O1463" i="1" s="1"/>
  <c r="O1467" i="1" s="1"/>
  <c r="V1525" i="1"/>
  <c r="M2069" i="1"/>
  <c r="N2075" i="1"/>
  <c r="M2078" i="1"/>
  <c r="O2079" i="1"/>
  <c r="L1746" i="1"/>
  <c r="L1968" i="1"/>
  <c r="X1769" i="1"/>
  <c r="L1980" i="1"/>
  <c r="X1778" i="1"/>
  <c r="Q1790" i="1"/>
  <c r="Q1848" i="1" s="1"/>
  <c r="X1808" i="1"/>
  <c r="L2019" i="1"/>
  <c r="X1834" i="1"/>
  <c r="L1833" i="1"/>
  <c r="V1833" i="1"/>
  <c r="V1947" i="1"/>
  <c r="V1366" i="1"/>
  <c r="Q1377" i="1"/>
  <c r="Q1376" i="1" s="1"/>
  <c r="M1376" i="1"/>
  <c r="N1380" i="1"/>
  <c r="Q1387" i="1"/>
  <c r="Q1395" i="1"/>
  <c r="P1400" i="1"/>
  <c r="M1406" i="1"/>
  <c r="N1411" i="1"/>
  <c r="N1426" i="1" s="1"/>
  <c r="Q1446" i="1"/>
  <c r="V1532" i="1"/>
  <c r="V1637" i="1" s="1"/>
  <c r="V1674" i="1" s="1"/>
  <c r="V1678" i="1" s="1"/>
  <c r="R1637" i="1"/>
  <c r="R1674" i="1" s="1"/>
  <c r="R1678" i="1" s="1"/>
  <c r="O1864" i="1"/>
  <c r="N1874" i="1"/>
  <c r="N2085" i="1" s="1"/>
  <c r="O2092" i="1"/>
  <c r="G1746" i="1"/>
  <c r="L1991" i="1"/>
  <c r="X1780" i="1"/>
  <c r="P1858" i="1"/>
  <c r="P2069" i="1" s="1"/>
  <c r="N1865" i="1"/>
  <c r="N2076" i="1" s="1"/>
  <c r="P1866" i="1"/>
  <c r="P2077" i="1" s="1"/>
  <c r="N1869" i="1"/>
  <c r="N2080" i="1" s="1"/>
  <c r="P1870" i="1"/>
  <c r="P2081" i="1" s="1"/>
  <c r="O1877" i="1"/>
  <c r="O2088" i="1" s="1"/>
  <c r="M1881" i="1"/>
  <c r="X1764" i="1"/>
  <c r="L1982" i="1"/>
  <c r="L1781" i="1"/>
  <c r="X1788" i="1"/>
  <c r="X1818" i="1"/>
  <c r="I1848" i="1"/>
  <c r="I2059" i="1" s="1"/>
  <c r="G1833" i="1"/>
  <c r="V1978" i="1"/>
  <c r="S2059" i="1"/>
  <c r="O1874" i="1"/>
  <c r="O2085" i="1" s="1"/>
  <c r="L1961" i="1"/>
  <c r="X1961" i="1" s="1"/>
  <c r="X1750" i="1"/>
  <c r="X1760" i="1"/>
  <c r="L1976" i="1"/>
  <c r="L2000" i="1"/>
  <c r="X2000" i="1" s="1"/>
  <c r="L2018" i="1"/>
  <c r="L2032" i="1"/>
  <c r="X2032" i="1" s="1"/>
  <c r="O2021" i="1"/>
  <c r="N1880" i="1"/>
  <c r="P2092" i="1"/>
  <c r="L1973" i="1"/>
  <c r="X1774" i="1"/>
  <c r="L1996" i="1"/>
  <c r="X1786" i="1"/>
  <c r="L2006" i="1"/>
  <c r="X1795" i="1"/>
  <c r="L2029" i="1"/>
  <c r="L2031" i="1"/>
  <c r="L2051" i="1"/>
  <c r="X1840" i="1"/>
  <c r="L2056" i="1"/>
  <c r="X1845" i="1"/>
  <c r="E2059" i="1"/>
  <c r="O2070" i="1"/>
  <c r="M1873" i="1"/>
  <c r="R1883" i="1"/>
  <c r="R1885" i="1" s="1"/>
  <c r="R1889" i="1" s="1"/>
  <c r="Z2096" i="1"/>
  <c r="Z2100" i="1" s="1"/>
  <c r="N72" i="2"/>
  <c r="N1859" i="1"/>
  <c r="N2070" i="1" s="1"/>
  <c r="O2084" i="1"/>
  <c r="X1744" i="1"/>
  <c r="X1743" i="1" s="1"/>
  <c r="L1743" i="1"/>
  <c r="L1971" i="1"/>
  <c r="X1971" i="1" s="1"/>
  <c r="X1772" i="1"/>
  <c r="L2013" i="1"/>
  <c r="X2013" i="1" s="1"/>
  <c r="X1802" i="1"/>
  <c r="L2034" i="1"/>
  <c r="L2022" i="1"/>
  <c r="L2024" i="1"/>
  <c r="L2036" i="1"/>
  <c r="L1827" i="1"/>
  <c r="L1822" i="1" s="1"/>
  <c r="F1827" i="1"/>
  <c r="L2053" i="1"/>
  <c r="S1883" i="1"/>
  <c r="L2011" i="1"/>
  <c r="X2011" i="1" s="1"/>
  <c r="L2043" i="1"/>
  <c r="Q47" i="2"/>
  <c r="Q45" i="2" s="1"/>
  <c r="N45" i="2"/>
  <c r="O1861" i="1"/>
  <c r="M1870" i="1"/>
  <c r="P1873" i="1"/>
  <c r="N1878" i="1"/>
  <c r="P1880" i="1"/>
  <c r="Q1740" i="1"/>
  <c r="L1969" i="1"/>
  <c r="X1770" i="1"/>
  <c r="X1777" i="1"/>
  <c r="X1776" i="1" s="1"/>
  <c r="H1822" i="1"/>
  <c r="H1848" i="1" s="1"/>
  <c r="H2059" i="1" s="1"/>
  <c r="X1830" i="1"/>
  <c r="X1828" i="1" s="1"/>
  <c r="X1832" i="1"/>
  <c r="O1848" i="1"/>
  <c r="T1883" i="1"/>
  <c r="V2001" i="1"/>
  <c r="M31" i="2"/>
  <c r="Q37" i="2"/>
  <c r="X37" i="2" s="1"/>
  <c r="P1861" i="1"/>
  <c r="N1866" i="1"/>
  <c r="N2077" i="1" s="1"/>
  <c r="P1867" i="1"/>
  <c r="P2078" i="1" s="1"/>
  <c r="N1870" i="1"/>
  <c r="N2081" i="1" s="1"/>
  <c r="P1871" i="1"/>
  <c r="P2082" i="1" s="1"/>
  <c r="O1878" i="1"/>
  <c r="O2089" i="1" s="1"/>
  <c r="V1743" i="1"/>
  <c r="Q1746" i="1"/>
  <c r="X1747" i="1"/>
  <c r="L1962" i="1"/>
  <c r="X1768" i="1"/>
  <c r="L1974" i="1"/>
  <c r="X1974" i="1" s="1"/>
  <c r="L1986" i="1"/>
  <c r="L1776" i="1"/>
  <c r="L1975" i="1" s="1"/>
  <c r="X1815" i="1"/>
  <c r="S1848" i="1"/>
  <c r="X1823" i="1"/>
  <c r="X1825" i="1"/>
  <c r="O2027" i="1"/>
  <c r="V1957" i="1"/>
  <c r="X23" i="2"/>
  <c r="L21" i="2"/>
  <c r="L1990" i="1"/>
  <c r="L1790" i="1"/>
  <c r="L2014" i="1"/>
  <c r="X2014" i="1" s="1"/>
  <c r="X1817" i="1"/>
  <c r="V1863" i="1"/>
  <c r="V1883" i="1" s="1"/>
  <c r="Q1976" i="1"/>
  <c r="O53" i="2"/>
  <c r="O51" i="2" s="1"/>
  <c r="O27" i="2"/>
  <c r="E81" i="2"/>
  <c r="E79" i="2" s="1"/>
  <c r="E51" i="2"/>
  <c r="X1792" i="1"/>
  <c r="M2021" i="1"/>
  <c r="L2035" i="1"/>
  <c r="X2035" i="1" s="1"/>
  <c r="L2023" i="1"/>
  <c r="X2023" i="1" s="1"/>
  <c r="L2025" i="1"/>
  <c r="L1828" i="1"/>
  <c r="L2027" i="1" s="1"/>
  <c r="L2048" i="1"/>
  <c r="X2048" i="1" s="1"/>
  <c r="X1837" i="1"/>
  <c r="X28" i="2"/>
  <c r="L1956" i="1"/>
  <c r="O1975" i="1"/>
  <c r="X1821" i="1"/>
  <c r="N2027" i="1"/>
  <c r="U2059" i="1"/>
  <c r="V2074" i="1"/>
  <c r="V2094" i="1" s="1"/>
  <c r="M27" i="2"/>
  <c r="L2055" i="1"/>
  <c r="R2094" i="1"/>
  <c r="Q41" i="2"/>
  <c r="Q39" i="2" s="1"/>
  <c r="I83" i="2"/>
  <c r="O65" i="2"/>
  <c r="O74" i="2"/>
  <c r="S2094" i="1"/>
  <c r="S2096" i="1" s="1"/>
  <c r="S2100" i="1" s="1"/>
  <c r="K29" i="2"/>
  <c r="F35" i="2"/>
  <c r="L35" i="2"/>
  <c r="K33" i="2"/>
  <c r="V39" i="2"/>
  <c r="X43" i="2"/>
  <c r="O83" i="2"/>
  <c r="R79" i="2"/>
  <c r="P29" i="2"/>
  <c r="M33" i="2"/>
  <c r="Q35" i="2"/>
  <c r="I79" i="2"/>
  <c r="L65" i="2"/>
  <c r="V82" i="2"/>
  <c r="V79" i="2" s="1"/>
  <c r="V72" i="2"/>
  <c r="L31" i="2"/>
  <c r="K55" i="2"/>
  <c r="L55" i="2" s="1"/>
  <c r="F41" i="2"/>
  <c r="L41" i="2"/>
  <c r="K39" i="2"/>
  <c r="Q63" i="2"/>
  <c r="Q59" i="2" s="1"/>
  <c r="M59" i="2"/>
  <c r="G21" i="2"/>
  <c r="P31" i="2"/>
  <c r="P55" i="2" s="1"/>
  <c r="L45" i="2"/>
  <c r="X47" i="2"/>
  <c r="X45" i="2" s="1"/>
  <c r="R2059" i="1"/>
  <c r="X61" i="2"/>
  <c r="P83" i="2"/>
  <c r="M76" i="2"/>
  <c r="G83" i="2"/>
  <c r="N29" i="2"/>
  <c r="I51" i="2"/>
  <c r="P74" i="2"/>
  <c r="X75" i="2"/>
  <c r="L76" i="2"/>
  <c r="Q67" i="2"/>
  <c r="J81" i="2"/>
  <c r="F47" i="2"/>
  <c r="Q80" i="2"/>
  <c r="L74" i="2"/>
  <c r="H83" i="2"/>
  <c r="H79" i="2" s="1"/>
  <c r="X60" i="2"/>
  <c r="K65" i="2"/>
  <c r="K45" i="2"/>
  <c r="M74" i="2"/>
  <c r="L80" i="2"/>
  <c r="L63" i="2"/>
  <c r="X1617" i="1" l="1"/>
  <c r="H1664" i="1"/>
  <c r="L1665" i="1"/>
  <c r="G1672" i="1"/>
  <c r="H1661" i="1"/>
  <c r="L1663" i="1"/>
  <c r="X1663" i="1" s="1"/>
  <c r="L1661" i="1"/>
  <c r="X1662" i="1"/>
  <c r="X1661" i="1" s="1"/>
  <c r="L1652" i="1"/>
  <c r="X1653" i="1"/>
  <c r="X1652" i="1" s="1"/>
  <c r="H1652" i="1"/>
  <c r="H1649" i="1"/>
  <c r="L1650" i="1"/>
  <c r="X1575" i="1"/>
  <c r="X1556" i="1"/>
  <c r="F1637" i="1"/>
  <c r="X1565" i="1"/>
  <c r="X1559" i="1"/>
  <c r="X1622" i="1"/>
  <c r="X1611" i="1"/>
  <c r="X1529" i="1"/>
  <c r="Q1637" i="1"/>
  <c r="X1535" i="1"/>
  <c r="Z1637" i="1"/>
  <c r="Z1674" i="1" s="1"/>
  <c r="Z1678" i="1" s="1"/>
  <c r="L1579" i="1"/>
  <c r="X1586" i="1"/>
  <c r="X1579" i="1" s="1"/>
  <c r="H1637" i="1"/>
  <c r="L1637" i="1"/>
  <c r="Q65" i="2"/>
  <c r="Z67" i="2"/>
  <c r="Z65" i="2" s="1"/>
  <c r="X67" i="2"/>
  <c r="X65" i="2" s="1"/>
  <c r="T1674" i="1"/>
  <c r="T1678" i="1" s="1"/>
  <c r="E1885" i="1"/>
  <c r="E1889" i="1" s="1"/>
  <c r="E2094" i="1"/>
  <c r="E2096" i="1" s="1"/>
  <c r="E2100" i="1" s="1"/>
  <c r="F1674" i="1"/>
  <c r="F1678" i="1" s="1"/>
  <c r="E1678" i="1"/>
  <c r="P1875" i="1"/>
  <c r="Q1878" i="1"/>
  <c r="O1674" i="1"/>
  <c r="O1678" i="1" s="1"/>
  <c r="G1637" i="1"/>
  <c r="G1674" i="1" s="1"/>
  <c r="G1678" i="1" s="1"/>
  <c r="X2018" i="1"/>
  <c r="P2086" i="1"/>
  <c r="X1969" i="1"/>
  <c r="X1967" i="1"/>
  <c r="X2029" i="1"/>
  <c r="X1980" i="1"/>
  <c r="Q2088" i="1"/>
  <c r="U2096" i="1"/>
  <c r="U2100" i="1" s="1"/>
  <c r="X2055" i="1"/>
  <c r="X1953" i="1"/>
  <c r="L2074" i="1"/>
  <c r="S1885" i="1"/>
  <c r="S1889" i="1" s="1"/>
  <c r="X1781" i="1"/>
  <c r="T2096" i="1"/>
  <c r="T2100" i="1" s="1"/>
  <c r="X1962" i="1"/>
  <c r="X1968" i="1"/>
  <c r="X2003" i="1"/>
  <c r="X2025" i="1"/>
  <c r="V2059" i="1"/>
  <c r="V2096" i="1" s="1"/>
  <c r="V2100" i="1" s="1"/>
  <c r="X2036" i="1"/>
  <c r="X1973" i="1"/>
  <c r="X2005" i="1"/>
  <c r="R2096" i="1"/>
  <c r="R2100" i="1" s="1"/>
  <c r="X1956" i="1"/>
  <c r="X1986" i="1"/>
  <c r="X2024" i="1"/>
  <c r="X2031" i="1"/>
  <c r="G1027" i="1"/>
  <c r="G1064" i="1" s="1"/>
  <c r="G1068" i="1" s="1"/>
  <c r="P1957" i="1"/>
  <c r="O1272" i="1"/>
  <c r="Q1062" i="1"/>
  <c r="F1027" i="1"/>
  <c r="F1064" i="1" s="1"/>
  <c r="F1068" i="1" s="1"/>
  <c r="N430" i="1"/>
  <c r="X1233" i="1"/>
  <c r="O430" i="1"/>
  <c r="N853" i="1"/>
  <c r="N857" i="1" s="1"/>
  <c r="P430" i="1"/>
  <c r="V853" i="1"/>
  <c r="V857" i="1" s="1"/>
  <c r="X709" i="1"/>
  <c r="X708" i="1" s="1"/>
  <c r="U1274" i="1"/>
  <c r="U1278" i="1" s="1"/>
  <c r="L851" i="1"/>
  <c r="Q1129" i="1"/>
  <c r="Q1262" i="1"/>
  <c r="Q1261" i="1" s="1"/>
  <c r="P605" i="1"/>
  <c r="P642" i="1" s="1"/>
  <c r="P646" i="1" s="1"/>
  <c r="M430" i="1"/>
  <c r="N642" i="1"/>
  <c r="N646" i="1" s="1"/>
  <c r="X2056" i="1"/>
  <c r="L1970" i="1"/>
  <c r="X1970" i="1" s="1"/>
  <c r="R1274" i="1"/>
  <c r="R1278" i="1" s="1"/>
  <c r="X2019" i="1"/>
  <c r="T642" i="1"/>
  <c r="T646" i="1" s="1"/>
  <c r="F749" i="1"/>
  <c r="Q1250" i="1"/>
  <c r="Q1249" i="1" s="1"/>
  <c r="X579" i="1"/>
  <c r="X1205" i="1"/>
  <c r="U432" i="1"/>
  <c r="U436" i="1" s="1"/>
  <c r="Q33" i="2"/>
  <c r="J79" i="2"/>
  <c r="K83" i="2"/>
  <c r="X82" i="2"/>
  <c r="Q29" i="2"/>
  <c r="X35" i="2"/>
  <c r="X33" i="2" s="1"/>
  <c r="V221" i="1"/>
  <c r="V225" i="1" s="1"/>
  <c r="Q1461" i="1"/>
  <c r="X1062" i="1"/>
  <c r="X80" i="2"/>
  <c r="X1790" i="1"/>
  <c r="X1827" i="1"/>
  <c r="X1822" i="1" s="1"/>
  <c r="L2026" i="1"/>
  <c r="X2026" i="1" s="1"/>
  <c r="O2083" i="1"/>
  <c r="X2006" i="1"/>
  <c r="N2091" i="1"/>
  <c r="N1879" i="1"/>
  <c r="Q1880" i="1"/>
  <c r="O2087" i="1"/>
  <c r="O2086" i="1" s="1"/>
  <c r="O1875" i="1"/>
  <c r="Q1877" i="1"/>
  <c r="Q1441" i="1"/>
  <c r="Q1400" i="1"/>
  <c r="P2075" i="1"/>
  <c r="P2074" i="1" s="1"/>
  <c r="X950" i="1"/>
  <c r="X949" i="1" s="1"/>
  <c r="Q949" i="1"/>
  <c r="X920" i="1"/>
  <c r="X919" i="1" s="1"/>
  <c r="M816" i="1"/>
  <c r="M853" i="1" s="1"/>
  <c r="M857" i="1" s="1"/>
  <c r="F311" i="1"/>
  <c r="G311" i="1" s="1"/>
  <c r="G732" i="1"/>
  <c r="X948" i="1"/>
  <c r="L351" i="1"/>
  <c r="X561" i="1"/>
  <c r="F1211" i="1"/>
  <c r="G1212" i="1"/>
  <c r="G1211" i="1" s="1"/>
  <c r="M1954" i="1"/>
  <c r="L324" i="1"/>
  <c r="X534" i="1"/>
  <c r="X533" i="1" s="1"/>
  <c r="L533" i="1"/>
  <c r="Q1265" i="1"/>
  <c r="Q1264" i="1" s="1"/>
  <c r="Q1993" i="1"/>
  <c r="G761" i="1"/>
  <c r="G758" i="1" s="1"/>
  <c r="F340" i="1"/>
  <c r="L430" i="1"/>
  <c r="M2051" i="1"/>
  <c r="Q2051" i="1" s="1"/>
  <c r="Q1229" i="1"/>
  <c r="X1229" i="1" s="1"/>
  <c r="G736" i="1"/>
  <c r="G735" i="1" s="1"/>
  <c r="F735" i="1"/>
  <c r="L378" i="1"/>
  <c r="X588" i="1"/>
  <c r="K430" i="1"/>
  <c r="Q1253" i="1"/>
  <c r="Q1252" i="1" s="1"/>
  <c r="O1957" i="1"/>
  <c r="K605" i="1"/>
  <c r="K642" i="1" s="1"/>
  <c r="K646" i="1" s="1"/>
  <c r="M2043" i="1"/>
  <c r="Q2043" i="1" s="1"/>
  <c r="X2043" i="1" s="1"/>
  <c r="Q1221" i="1"/>
  <c r="X1221" i="1" s="1"/>
  <c r="X712" i="1"/>
  <c r="X711" i="1" s="1"/>
  <c r="M605" i="1"/>
  <c r="M642" i="1" s="1"/>
  <c r="M646" i="1" s="1"/>
  <c r="M2045" i="1"/>
  <c r="Q1223" i="1"/>
  <c r="Q2002" i="1"/>
  <c r="Q1168" i="1"/>
  <c r="X1168" i="1" s="1"/>
  <c r="L1215" i="1"/>
  <c r="X373" i="1"/>
  <c r="M1157" i="1"/>
  <c r="Q315" i="1"/>
  <c r="Q314" i="1" s="1"/>
  <c r="M314" i="1"/>
  <c r="G334" i="1"/>
  <c r="F287" i="1"/>
  <c r="G288" i="1"/>
  <c r="G287" i="1" s="1"/>
  <c r="F74" i="2"/>
  <c r="G67" i="2"/>
  <c r="G65" i="2" s="1"/>
  <c r="F65" i="2"/>
  <c r="Q76" i="2"/>
  <c r="Z76" i="2" s="1"/>
  <c r="Z83" i="2" s="1"/>
  <c r="L72" i="2"/>
  <c r="M55" i="2"/>
  <c r="M83" i="2" s="1"/>
  <c r="Q31" i="2"/>
  <c r="P2084" i="1"/>
  <c r="P2083" i="1" s="1"/>
  <c r="P1872" i="1"/>
  <c r="M2070" i="1"/>
  <c r="Q2070" i="1" s="1"/>
  <c r="Q1859" i="1"/>
  <c r="M2075" i="1"/>
  <c r="M1863" i="1"/>
  <c r="Q1864" i="1"/>
  <c r="N2087" i="1"/>
  <c r="N2086" i="1" s="1"/>
  <c r="N1875" i="1"/>
  <c r="X541" i="1"/>
  <c r="X538" i="1" s="1"/>
  <c r="L331" i="1"/>
  <c r="K2033" i="1"/>
  <c r="F2034" i="1"/>
  <c r="G1180" i="1"/>
  <c r="G1179" i="1" s="1"/>
  <c r="F1179" i="1"/>
  <c r="G324" i="1"/>
  <c r="K2042" i="1"/>
  <c r="F2042" i="1" s="1"/>
  <c r="G2042" i="1" s="1"/>
  <c r="F1220" i="1"/>
  <c r="G1220" i="1" s="1"/>
  <c r="X1130" i="1"/>
  <c r="X1129" i="1" s="1"/>
  <c r="X761" i="1"/>
  <c r="L758" i="1"/>
  <c r="L340" i="1"/>
  <c r="X715" i="1"/>
  <c r="X714" i="1" s="1"/>
  <c r="L714" i="1"/>
  <c r="L2091" i="1"/>
  <c r="L2090" i="1" s="1"/>
  <c r="L1268" i="1"/>
  <c r="Q2040" i="1"/>
  <c r="X2040" i="1" s="1"/>
  <c r="G716" i="1"/>
  <c r="F295" i="1"/>
  <c r="G295" i="1" s="1"/>
  <c r="G588" i="1"/>
  <c r="G585" i="1" s="1"/>
  <c r="F378" i="1"/>
  <c r="G378" i="1" s="1"/>
  <c r="K2091" i="1"/>
  <c r="K2090" i="1" s="1"/>
  <c r="K1268" i="1"/>
  <c r="G1160" i="1"/>
  <c r="X591" i="1"/>
  <c r="L590" i="1"/>
  <c r="L381" i="1"/>
  <c r="K375" i="1"/>
  <c r="N2001" i="1"/>
  <c r="Q2034" i="1"/>
  <c r="Q1175" i="1"/>
  <c r="Q1990" i="1"/>
  <c r="X1990" i="1" s="1"/>
  <c r="U1885" i="1"/>
  <c r="U1889" i="1" s="1"/>
  <c r="X1432" i="1"/>
  <c r="X190" i="1"/>
  <c r="L1137" i="1"/>
  <c r="X295" i="1"/>
  <c r="L1963" i="1"/>
  <c r="X1963" i="1" s="1"/>
  <c r="X1141" i="1"/>
  <c r="X59" i="2"/>
  <c r="L83" i="2"/>
  <c r="P53" i="2"/>
  <c r="P51" i="2" s="1"/>
  <c r="P27" i="2"/>
  <c r="F33" i="2"/>
  <c r="G35" i="2"/>
  <c r="G33" i="2" s="1"/>
  <c r="F29" i="2"/>
  <c r="M2081" i="1"/>
  <c r="Q2081" i="1" s="1"/>
  <c r="Q1870" i="1"/>
  <c r="Q1867" i="1"/>
  <c r="L1463" i="1"/>
  <c r="L1467" i="1" s="1"/>
  <c r="X1461" i="1"/>
  <c r="Q1866" i="1"/>
  <c r="O2069" i="1"/>
  <c r="Q1858" i="1"/>
  <c r="Q801" i="1"/>
  <c r="Q816" i="1" s="1"/>
  <c r="X802" i="1"/>
  <c r="X801" i="1" s="1"/>
  <c r="Q851" i="1"/>
  <c r="X946" i="1"/>
  <c r="M1227" i="1"/>
  <c r="M1222" i="1" s="1"/>
  <c r="Q385" i="1"/>
  <c r="X385" i="1" s="1"/>
  <c r="M380" i="1"/>
  <c r="G541" i="1"/>
  <c r="G538" i="1" s="1"/>
  <c r="F538" i="1"/>
  <c r="F331" i="1"/>
  <c r="G331" i="1" s="1"/>
  <c r="K2001" i="1"/>
  <c r="F2002" i="1"/>
  <c r="G1136" i="1"/>
  <c r="G1135" i="1" s="1"/>
  <c r="F1135" i="1"/>
  <c r="M1951" i="1"/>
  <c r="L1228" i="1"/>
  <c r="X386" i="1"/>
  <c r="L1206" i="1"/>
  <c r="X364" i="1"/>
  <c r="K1161" i="1"/>
  <c r="K317" i="1"/>
  <c r="L1951" i="1"/>
  <c r="G715" i="1"/>
  <c r="F714" i="1"/>
  <c r="F294" i="1"/>
  <c r="Q1267" i="1"/>
  <c r="L585" i="1"/>
  <c r="L377" i="1"/>
  <c r="X587" i="1"/>
  <c r="G591" i="1"/>
  <c r="F590" i="1"/>
  <c r="F381" i="1"/>
  <c r="V432" i="1"/>
  <c r="V436" i="1" s="1"/>
  <c r="K2040" i="1"/>
  <c r="F1218" i="1"/>
  <c r="K1217" i="1"/>
  <c r="X329" i="1"/>
  <c r="V642" i="1"/>
  <c r="V646" i="1" s="1"/>
  <c r="L1199" i="1"/>
  <c r="X1199" i="1" s="1"/>
  <c r="X357" i="1"/>
  <c r="L1180" i="1"/>
  <c r="X338" i="1"/>
  <c r="L1142" i="1"/>
  <c r="X300" i="1"/>
  <c r="L29" i="2"/>
  <c r="K27" i="2"/>
  <c r="K2101" i="1" s="1"/>
  <c r="K53" i="2"/>
  <c r="K81" i="2" s="1"/>
  <c r="K79" i="2" s="1"/>
  <c r="O81" i="2"/>
  <c r="O79" i="2" s="1"/>
  <c r="O72" i="2"/>
  <c r="O2072" i="1"/>
  <c r="O2071" i="1" s="1"/>
  <c r="O1860" i="1"/>
  <c r="Q1881" i="1"/>
  <c r="M2092" i="1"/>
  <c r="Q2092" i="1" s="1"/>
  <c r="Q2078" i="1"/>
  <c r="L1954" i="1"/>
  <c r="Q2027" i="1"/>
  <c r="X2027" i="1" s="1"/>
  <c r="Q2077" i="1"/>
  <c r="N2072" i="1"/>
  <c r="N2071" i="1" s="1"/>
  <c r="N1860" i="1"/>
  <c r="N1872" i="1"/>
  <c r="M2076" i="1"/>
  <c r="Q2076" i="1" s="1"/>
  <c r="Q1865" i="1"/>
  <c r="Q1371" i="1"/>
  <c r="X923" i="1"/>
  <c r="X922" i="1" s="1"/>
  <c r="L538" i="1"/>
  <c r="F1958" i="1"/>
  <c r="K1957" i="1"/>
  <c r="F1170" i="1"/>
  <c r="G1171" i="1"/>
  <c r="G1170" i="1" s="1"/>
  <c r="M2041" i="1"/>
  <c r="Q2041" i="1" s="1"/>
  <c r="Q1219" i="1"/>
  <c r="Q1217" i="1" s="1"/>
  <c r="L315" i="1"/>
  <c r="X525" i="1"/>
  <c r="X524" i="1" s="1"/>
  <c r="L524" i="1"/>
  <c r="Q1165" i="1"/>
  <c r="F1982" i="1"/>
  <c r="G746" i="1"/>
  <c r="G744" i="1" s="1"/>
  <c r="F325" i="1"/>
  <c r="G325" i="1" s="1"/>
  <c r="Q1998" i="1"/>
  <c r="Q1997" i="1" s="1"/>
  <c r="M1997" i="1"/>
  <c r="F1165" i="1"/>
  <c r="G1166" i="1"/>
  <c r="G1165" i="1" s="1"/>
  <c r="M2053" i="1"/>
  <c r="Q2053" i="1" s="1"/>
  <c r="X2053" i="1" s="1"/>
  <c r="Q1231" i="1"/>
  <c r="X1231" i="1" s="1"/>
  <c r="X640" i="1"/>
  <c r="M2042" i="1"/>
  <c r="Q2042" i="1" s="1"/>
  <c r="Q1220" i="1"/>
  <c r="X63" i="2"/>
  <c r="K72" i="2"/>
  <c r="P72" i="2"/>
  <c r="P81" i="2"/>
  <c r="P79" i="2" s="1"/>
  <c r="L59" i="2"/>
  <c r="L39" i="2"/>
  <c r="X41" i="2"/>
  <c r="X39" i="2" s="1"/>
  <c r="T1885" i="1"/>
  <c r="T1889" i="1" s="1"/>
  <c r="X2022" i="1"/>
  <c r="X2051" i="1"/>
  <c r="V1848" i="1"/>
  <c r="V1885" i="1" s="1"/>
  <c r="V1889" i="1" s="1"/>
  <c r="N1863" i="1"/>
  <c r="M2080" i="1"/>
  <c r="Q2080" i="1" s="1"/>
  <c r="Q1869" i="1"/>
  <c r="M2085" i="1"/>
  <c r="Q2085" i="1" s="1"/>
  <c r="Q1874" i="1"/>
  <c r="N2083" i="1"/>
  <c r="Q1348" i="1"/>
  <c r="K853" i="1"/>
  <c r="K857" i="1" s="1"/>
  <c r="X1013" i="1"/>
  <c r="X1012" i="1" s="1"/>
  <c r="Q1012" i="1"/>
  <c r="U853" i="1"/>
  <c r="U857" i="1" s="1"/>
  <c r="K816" i="1"/>
  <c r="Q410" i="1"/>
  <c r="L749" i="1"/>
  <c r="L1198" i="1"/>
  <c r="X356" i="1"/>
  <c r="X2012" i="1"/>
  <c r="L1138" i="1"/>
  <c r="X296" i="1"/>
  <c r="G749" i="1"/>
  <c r="Q407" i="1"/>
  <c r="Q430" i="1" s="1"/>
  <c r="L1167" i="1"/>
  <c r="X325" i="1"/>
  <c r="G1130" i="1"/>
  <c r="G1129" i="1" s="1"/>
  <c r="F1129" i="1"/>
  <c r="Q1169" i="1"/>
  <c r="X1169" i="1" s="1"/>
  <c r="L335" i="1"/>
  <c r="X545" i="1"/>
  <c r="G525" i="1"/>
  <c r="G524" i="1" s="1"/>
  <c r="F524" i="1"/>
  <c r="F315" i="1"/>
  <c r="L2084" i="1"/>
  <c r="L2083" i="1" s="1"/>
  <c r="L1261" i="1"/>
  <c r="O2001" i="1"/>
  <c r="G740" i="1"/>
  <c r="F319" i="1"/>
  <c r="X2030" i="1"/>
  <c r="X1883" i="1"/>
  <c r="L221" i="1"/>
  <c r="L225" i="1" s="1"/>
  <c r="X219" i="1"/>
  <c r="L393" i="1"/>
  <c r="X603" i="1"/>
  <c r="K1987" i="1"/>
  <c r="F1988" i="1"/>
  <c r="Q585" i="1"/>
  <c r="L1188" i="1"/>
  <c r="X346" i="1"/>
  <c r="F585" i="1"/>
  <c r="G41" i="2"/>
  <c r="G39" i="2" s="1"/>
  <c r="F39" i="2"/>
  <c r="L33" i="2"/>
  <c r="J2094" i="1"/>
  <c r="J2096" i="1" s="1"/>
  <c r="J2100" i="1" s="1"/>
  <c r="J1885" i="1"/>
  <c r="J1889" i="1" s="1"/>
  <c r="X2034" i="1"/>
  <c r="O2075" i="1"/>
  <c r="O2074" i="1" s="1"/>
  <c r="O1863" i="1"/>
  <c r="L1848" i="1"/>
  <c r="X1833" i="1"/>
  <c r="N2074" i="1"/>
  <c r="Q1975" i="1"/>
  <c r="X1975" i="1" s="1"/>
  <c r="M2082" i="1"/>
  <c r="Q2082" i="1" s="1"/>
  <c r="Q1871" i="1"/>
  <c r="M1426" i="1"/>
  <c r="M1463" i="1" s="1"/>
  <c r="M1467" i="1" s="1"/>
  <c r="N1463" i="1"/>
  <c r="N1467" i="1" s="1"/>
  <c r="V1274" i="1"/>
  <c r="V1278" i="1" s="1"/>
  <c r="M2087" i="1"/>
  <c r="Q1876" i="1"/>
  <c r="M1875" i="1"/>
  <c r="M1027" i="1"/>
  <c r="M1064" i="1" s="1"/>
  <c r="M1068" i="1" s="1"/>
  <c r="X926" i="1"/>
  <c r="X925" i="1" s="1"/>
  <c r="X765" i="1"/>
  <c r="X758" i="1" s="1"/>
  <c r="L344" i="1"/>
  <c r="X795" i="1"/>
  <c r="X790" i="1" s="1"/>
  <c r="L374" i="1"/>
  <c r="L369" i="1" s="1"/>
  <c r="F527" i="1"/>
  <c r="F321" i="1"/>
  <c r="G321" i="1" s="1"/>
  <c r="G531" i="1"/>
  <c r="G527" i="1" s="1"/>
  <c r="L1185" i="1"/>
  <c r="K1176" i="1"/>
  <c r="K333" i="1"/>
  <c r="L1144" i="1"/>
  <c r="X302" i="1"/>
  <c r="K1992" i="1"/>
  <c r="F1993" i="1"/>
  <c r="L1227" i="1"/>
  <c r="N1272" i="1"/>
  <c r="O1173" i="1"/>
  <c r="O328" i="1"/>
  <c r="O1133" i="1"/>
  <c r="O290" i="1"/>
  <c r="Q1269" i="1"/>
  <c r="Q1268" i="1" s="1"/>
  <c r="K2057" i="1"/>
  <c r="F2057" i="1" s="1"/>
  <c r="G2057" i="1" s="1"/>
  <c r="F1235" i="1"/>
  <c r="G1235" i="1" s="1"/>
  <c r="F1952" i="1"/>
  <c r="K1951" i="1"/>
  <c r="Q1991" i="1"/>
  <c r="X1991" i="1" s="1"/>
  <c r="X593" i="1"/>
  <c r="L383" i="1"/>
  <c r="G545" i="1"/>
  <c r="G543" i="1" s="1"/>
  <c r="F335" i="1"/>
  <c r="G335" i="1" s="1"/>
  <c r="P395" i="1"/>
  <c r="P432" i="1" s="1"/>
  <c r="P436" i="1" s="1"/>
  <c r="L382" i="1"/>
  <c r="X592" i="1"/>
  <c r="M1987" i="1"/>
  <c r="Q1988" i="1"/>
  <c r="Q1987" i="1" s="1"/>
  <c r="L319" i="1"/>
  <c r="X740" i="1"/>
  <c r="X738" i="1" s="1"/>
  <c r="K2084" i="1"/>
  <c r="K2083" i="1" s="1"/>
  <c r="K1261" i="1"/>
  <c r="G1133" i="1"/>
  <c r="G1132" i="1" s="1"/>
  <c r="F1132" i="1"/>
  <c r="X741" i="1"/>
  <c r="L320" i="1"/>
  <c r="G603" i="1"/>
  <c r="F393" i="1"/>
  <c r="G393" i="1" s="1"/>
  <c r="X501" i="1"/>
  <c r="X500" i="1" s="1"/>
  <c r="Q1958" i="1"/>
  <c r="L2072" i="1"/>
  <c r="L2071" i="1" s="1"/>
  <c r="L1249" i="1"/>
  <c r="X376" i="1"/>
  <c r="Q375" i="1"/>
  <c r="M1185" i="1"/>
  <c r="Q343" i="1"/>
  <c r="X343" i="1" s="1"/>
  <c r="Q331" i="1"/>
  <c r="Q328" i="1" s="1"/>
  <c r="M1161" i="1"/>
  <c r="Q319" i="1"/>
  <c r="L294" i="1"/>
  <c r="Q579" i="1"/>
  <c r="M2052" i="1"/>
  <c r="Q2052" i="1" s="1"/>
  <c r="X2052" i="1" s="1"/>
  <c r="Q1230" i="1"/>
  <c r="X1230" i="1" s="1"/>
  <c r="X288" i="1"/>
  <c r="X287" i="1" s="1"/>
  <c r="Q287" i="1"/>
  <c r="M81" i="2"/>
  <c r="M72" i="2"/>
  <c r="Q74" i="2"/>
  <c r="Z74" i="2" s="1"/>
  <c r="G47" i="2"/>
  <c r="G45" i="2" s="1"/>
  <c r="F45" i="2"/>
  <c r="N27" i="2"/>
  <c r="N53" i="2"/>
  <c r="Q2021" i="1"/>
  <c r="P2091" i="1"/>
  <c r="P1879" i="1"/>
  <c r="P1674" i="1"/>
  <c r="P1678" i="1" s="1"/>
  <c r="M2084" i="1"/>
  <c r="Q1873" i="1"/>
  <c r="Q1872" i="1" s="1"/>
  <c r="M1872" i="1"/>
  <c r="X1976" i="1"/>
  <c r="Q2069" i="1"/>
  <c r="M1879" i="1"/>
  <c r="I1885" i="1"/>
  <c r="I1889" i="1" s="1"/>
  <c r="Q1360" i="1"/>
  <c r="Q1426" i="1" s="1"/>
  <c r="X1426" i="1" s="1"/>
  <c r="Q1453" i="1"/>
  <c r="G795" i="1"/>
  <c r="G790" i="1" s="1"/>
  <c r="F374" i="1"/>
  <c r="G374" i="1" s="1"/>
  <c r="L754" i="1"/>
  <c r="X756" i="1"/>
  <c r="X754" i="1" s="1"/>
  <c r="Q965" i="1"/>
  <c r="X966" i="1"/>
  <c r="X965" i="1" s="1"/>
  <c r="X563" i="1"/>
  <c r="L353" i="1"/>
  <c r="K2072" i="1"/>
  <c r="K2071" i="1" s="1"/>
  <c r="K1249" i="1"/>
  <c r="M1174" i="1"/>
  <c r="Q332" i="1"/>
  <c r="X332" i="1" s="1"/>
  <c r="G734" i="1"/>
  <c r="F313" i="1"/>
  <c r="G313" i="1" s="1"/>
  <c r="K1157" i="1"/>
  <c r="K314" i="1"/>
  <c r="M1272" i="1"/>
  <c r="Q369" i="1"/>
  <c r="G330" i="1"/>
  <c r="G328" i="1" s="1"/>
  <c r="F328" i="1"/>
  <c r="L313" i="1"/>
  <c r="K2047" i="1"/>
  <c r="F2047" i="1" s="1"/>
  <c r="G2047" i="1" s="1"/>
  <c r="F1225" i="1"/>
  <c r="G1225" i="1" s="1"/>
  <c r="P2045" i="1"/>
  <c r="P2044" i="1" s="1"/>
  <c r="P2059" i="1" s="1"/>
  <c r="P1222" i="1"/>
  <c r="P1237" i="1" s="1"/>
  <c r="P1274" i="1" s="1"/>
  <c r="P1278" i="1" s="1"/>
  <c r="Q590" i="1"/>
  <c r="G503" i="1"/>
  <c r="F738" i="1"/>
  <c r="F1955" i="1"/>
  <c r="K1954" i="1"/>
  <c r="G741" i="1"/>
  <c r="G738" i="1" s="1"/>
  <c r="F320" i="1"/>
  <c r="G320" i="1" s="1"/>
  <c r="M2037" i="1"/>
  <c r="Q2037" i="1" s="1"/>
  <c r="Q1215" i="1"/>
  <c r="Q1211" i="1" s="1"/>
  <c r="Q1248" i="1"/>
  <c r="F375" i="1"/>
  <c r="G376" i="1"/>
  <c r="G375" i="1" s="1"/>
  <c r="L1172" i="1"/>
  <c r="X330" i="1"/>
  <c r="N1952" i="1"/>
  <c r="N1951" i="1" s="1"/>
  <c r="N2059" i="1" s="1"/>
  <c r="N1129" i="1"/>
  <c r="N1237" i="1" s="1"/>
  <c r="Q317" i="1"/>
  <c r="X31" i="2"/>
  <c r="X1746" i="1"/>
  <c r="P2072" i="1"/>
  <c r="P2071" i="1" s="1"/>
  <c r="P1860" i="1"/>
  <c r="N2089" i="1"/>
  <c r="F1822" i="1"/>
  <c r="F1848" i="1" s="1"/>
  <c r="F1885" i="1" s="1"/>
  <c r="F1889" i="1" s="1"/>
  <c r="G1827" i="1"/>
  <c r="G1822" i="1" s="1"/>
  <c r="G1848" i="1" s="1"/>
  <c r="O1872" i="1"/>
  <c r="N1674" i="1"/>
  <c r="N1678" i="1" s="1"/>
  <c r="M2089" i="1"/>
  <c r="G1883" i="1"/>
  <c r="I2096" i="1"/>
  <c r="I2100" i="1" s="1"/>
  <c r="M2072" i="1"/>
  <c r="Q1861" i="1"/>
  <c r="M1860" i="1"/>
  <c r="M2079" i="1"/>
  <c r="Q2079" i="1" s="1"/>
  <c r="Q1868" i="1"/>
  <c r="M2073" i="1"/>
  <c r="Q2073" i="1" s="1"/>
  <c r="Q1862" i="1"/>
  <c r="P1426" i="1"/>
  <c r="P1463" i="1" s="1"/>
  <c r="P1467" i="1" s="1"/>
  <c r="P1863" i="1"/>
  <c r="X1006" i="1"/>
  <c r="X1001" i="1" s="1"/>
  <c r="L1001" i="1"/>
  <c r="L1027" i="1" s="1"/>
  <c r="L1064" i="1" s="1"/>
  <c r="L1068" i="1" s="1"/>
  <c r="S1274" i="1"/>
  <c r="S1278" i="1" s="1"/>
  <c r="V1027" i="1"/>
  <c r="V1064" i="1" s="1"/>
  <c r="V1068" i="1" s="1"/>
  <c r="G563" i="1"/>
  <c r="G547" i="1" s="1"/>
  <c r="F353" i="1"/>
  <c r="G353" i="1" s="1"/>
  <c r="K1223" i="1"/>
  <c r="K380" i="1"/>
  <c r="O395" i="1"/>
  <c r="O432" i="1" s="1"/>
  <c r="O436" i="1" s="1"/>
  <c r="M1155" i="1"/>
  <c r="Q313" i="1"/>
  <c r="Q293" i="1" s="1"/>
  <c r="N395" i="1"/>
  <c r="N432" i="1" s="1"/>
  <c r="N436" i="1" s="1"/>
  <c r="G370" i="1"/>
  <c r="F369" i="1"/>
  <c r="L543" i="1"/>
  <c r="X544" i="1"/>
  <c r="X543" i="1" s="1"/>
  <c r="L334" i="1"/>
  <c r="M1217" i="1"/>
  <c r="X736" i="1"/>
  <c r="X735" i="1" s="1"/>
  <c r="L735" i="1"/>
  <c r="O605" i="1"/>
  <c r="O642" i="1" s="1"/>
  <c r="O646" i="1" s="1"/>
  <c r="G1272" i="1"/>
  <c r="M2050" i="1"/>
  <c r="Q2050" i="1" s="1"/>
  <c r="Q1228" i="1"/>
  <c r="L321" i="1"/>
  <c r="X531" i="1"/>
  <c r="X527" i="1" s="1"/>
  <c r="F300" i="1"/>
  <c r="G300" i="1" s="1"/>
  <c r="G510" i="1"/>
  <c r="Q1247" i="1"/>
  <c r="Q291" i="1"/>
  <c r="X184" i="1"/>
  <c r="X1134" i="1"/>
  <c r="O1982" i="1"/>
  <c r="O1981" i="1" s="1"/>
  <c r="O1159" i="1"/>
  <c r="L1664" i="1" l="1"/>
  <c r="X1665" i="1"/>
  <c r="X1664" i="1" s="1"/>
  <c r="H1672" i="1"/>
  <c r="H1883" i="1" s="1"/>
  <c r="L1883" i="1" s="1"/>
  <c r="H1674" i="1"/>
  <c r="H1678" i="1" s="1"/>
  <c r="H1885" i="1"/>
  <c r="H1889" i="1" s="1"/>
  <c r="L1649" i="1"/>
  <c r="L1672" i="1" s="1"/>
  <c r="L1674" i="1" s="1"/>
  <c r="L1678" i="1" s="1"/>
  <c r="X1650" i="1"/>
  <c r="X1649" i="1" s="1"/>
  <c r="X1672" i="1" s="1"/>
  <c r="X76" i="2"/>
  <c r="X1637" i="1"/>
  <c r="Z81" i="2"/>
  <c r="Z79" i="2" s="1"/>
  <c r="Z72" i="2"/>
  <c r="O1883" i="1"/>
  <c r="O1885" i="1" s="1"/>
  <c r="O1889" i="1" s="1"/>
  <c r="P2094" i="1"/>
  <c r="P2096" i="1" s="1"/>
  <c r="P2100" i="1" s="1"/>
  <c r="X1848" i="1"/>
  <c r="X1885" i="1" s="1"/>
  <c r="X1889" i="1" s="1"/>
  <c r="Q1863" i="1"/>
  <c r="O2094" i="1"/>
  <c r="Q1879" i="1"/>
  <c r="N1883" i="1"/>
  <c r="N1885" i="1" s="1"/>
  <c r="N1889" i="1" s="1"/>
  <c r="X547" i="1"/>
  <c r="G369" i="1"/>
  <c r="Q853" i="1"/>
  <c r="Q857" i="1" s="1"/>
  <c r="Q858" i="1" s="1"/>
  <c r="Q2091" i="1"/>
  <c r="Q2090" i="1" s="1"/>
  <c r="Q380" i="1"/>
  <c r="F816" i="1"/>
  <c r="F853" i="1" s="1"/>
  <c r="F857" i="1" s="1"/>
  <c r="L816" i="1"/>
  <c r="L853" i="1" s="1"/>
  <c r="L857" i="1" s="1"/>
  <c r="Q605" i="1"/>
  <c r="Q642" i="1" s="1"/>
  <c r="Q646" i="1" s="1"/>
  <c r="Q1952" i="1"/>
  <c r="Q1951" i="1" s="1"/>
  <c r="K395" i="1"/>
  <c r="K432" i="1" s="1"/>
  <c r="K436" i="1" s="1"/>
  <c r="L2021" i="1"/>
  <c r="X2021" i="1" s="1"/>
  <c r="G590" i="1"/>
  <c r="X590" i="1"/>
  <c r="Q27" i="2"/>
  <c r="Q1674" i="1"/>
  <c r="Q1678" i="1" s="1"/>
  <c r="Q1860" i="1"/>
  <c r="M79" i="2"/>
  <c r="M1983" i="1"/>
  <c r="Q1161" i="1"/>
  <c r="Q1159" i="1" s="1"/>
  <c r="M1159" i="1"/>
  <c r="O1995" i="1"/>
  <c r="O1170" i="1"/>
  <c r="O1237" i="1" s="1"/>
  <c r="O1274" i="1" s="1"/>
  <c r="O1278" i="1" s="1"/>
  <c r="Q1173" i="1"/>
  <c r="Q1170" i="1" s="1"/>
  <c r="M2086" i="1"/>
  <c r="Q2087" i="1"/>
  <c r="Q2086" i="1" s="1"/>
  <c r="L1235" i="1"/>
  <c r="X393" i="1"/>
  <c r="X1167" i="1"/>
  <c r="L1989" i="1"/>
  <c r="X1989" i="1" s="1"/>
  <c r="L2020" i="1"/>
  <c r="X2020" i="1" s="1"/>
  <c r="X1198" i="1"/>
  <c r="G1218" i="1"/>
  <c r="G1217" i="1" s="1"/>
  <c r="F1217" i="1"/>
  <c r="K1983" i="1"/>
  <c r="F1161" i="1"/>
  <c r="K1159" i="1"/>
  <c r="M2049" i="1"/>
  <c r="Q2049" i="1" s="1"/>
  <c r="Q1227" i="1"/>
  <c r="Q1222" i="1" s="1"/>
  <c r="F323" i="1"/>
  <c r="F333" i="1"/>
  <c r="L2037" i="1"/>
  <c r="X1215" i="1"/>
  <c r="X430" i="1"/>
  <c r="L1166" i="1"/>
  <c r="L323" i="1"/>
  <c r="X324" i="1"/>
  <c r="X323" i="1" s="1"/>
  <c r="Q2072" i="1"/>
  <c r="Q2071" i="1" s="1"/>
  <c r="M2071" i="1"/>
  <c r="L1155" i="1"/>
  <c r="X313" i="1"/>
  <c r="L1224" i="1"/>
  <c r="X382" i="1"/>
  <c r="G1952" i="1"/>
  <c r="G1951" i="1" s="1"/>
  <c r="F1951" i="1"/>
  <c r="N1274" i="1"/>
  <c r="N1278" i="1" s="1"/>
  <c r="K1998" i="1"/>
  <c r="K1175" i="1"/>
  <c r="F1176" i="1"/>
  <c r="L1186" i="1"/>
  <c r="X344" i="1"/>
  <c r="X221" i="1"/>
  <c r="X225" i="1" s="1"/>
  <c r="L1177" i="1"/>
  <c r="X335" i="1"/>
  <c r="Q337" i="1"/>
  <c r="Q395" i="1" s="1"/>
  <c r="Q432" i="1" s="1"/>
  <c r="Q436" i="1" s="1"/>
  <c r="L1157" i="1"/>
  <c r="X315" i="1"/>
  <c r="X314" i="1" s="1"/>
  <c r="L314" i="1"/>
  <c r="G1958" i="1"/>
  <c r="G1957" i="1" s="1"/>
  <c r="F1957" i="1"/>
  <c r="X29" i="2"/>
  <c r="X27" i="2" s="1"/>
  <c r="L27" i="2"/>
  <c r="F2040" i="1"/>
  <c r="K2039" i="1"/>
  <c r="G2002" i="1"/>
  <c r="G2001" i="1" s="1"/>
  <c r="F2001" i="1"/>
  <c r="X1463" i="1"/>
  <c r="X1467" i="1" s="1"/>
  <c r="L1223" i="1"/>
  <c r="X381" i="1"/>
  <c r="L380" i="1"/>
  <c r="G323" i="1"/>
  <c r="G333" i="1"/>
  <c r="G340" i="1"/>
  <c r="G337" i="1" s="1"/>
  <c r="F337" i="1"/>
  <c r="Q1463" i="1"/>
  <c r="Q1467" i="1" s="1"/>
  <c r="N51" i="2"/>
  <c r="Q53" i="2"/>
  <c r="N81" i="2"/>
  <c r="N79" i="2" s="1"/>
  <c r="G294" i="1"/>
  <c r="G293" i="1" s="1"/>
  <c r="F293" i="1"/>
  <c r="L2028" i="1"/>
  <c r="X2028" i="1" s="1"/>
  <c r="X1206" i="1"/>
  <c r="L605" i="1"/>
  <c r="L642" i="1" s="1"/>
  <c r="L646" i="1" s="1"/>
  <c r="L1182" i="1"/>
  <c r="X340" i="1"/>
  <c r="Q83" i="2"/>
  <c r="L1220" i="1"/>
  <c r="X378" i="1"/>
  <c r="L1163" i="1"/>
  <c r="X321" i="1"/>
  <c r="M1977" i="1"/>
  <c r="Q1155" i="1"/>
  <c r="Q1135" i="1" s="1"/>
  <c r="M1135" i="1"/>
  <c r="M1996" i="1"/>
  <c r="Q1174" i="1"/>
  <c r="X1174" i="1" s="1"/>
  <c r="M1170" i="1"/>
  <c r="M1883" i="1"/>
  <c r="M1885" i="1" s="1"/>
  <c r="M1889" i="1" s="1"/>
  <c r="M2007" i="1"/>
  <c r="Q1185" i="1"/>
  <c r="Q1179" i="1" s="1"/>
  <c r="M1179" i="1"/>
  <c r="M1237" i="1" s="1"/>
  <c r="M1274" i="1" s="1"/>
  <c r="M1278" i="1" s="1"/>
  <c r="L2049" i="1"/>
  <c r="L2007" i="1"/>
  <c r="L2010" i="1"/>
  <c r="X2010" i="1" s="1"/>
  <c r="X1188" i="1"/>
  <c r="G315" i="1"/>
  <c r="G314" i="1" s="1"/>
  <c r="F314" i="1"/>
  <c r="Q1027" i="1"/>
  <c r="Q1064" i="1" s="1"/>
  <c r="Q1068" i="1" s="1"/>
  <c r="G1982" i="1"/>
  <c r="X1142" i="1"/>
  <c r="L1964" i="1"/>
  <c r="X1964" i="1" s="1"/>
  <c r="G381" i="1"/>
  <c r="G380" i="1" s="1"/>
  <c r="F380" i="1"/>
  <c r="X816" i="1"/>
  <c r="Q55" i="2"/>
  <c r="X55" i="2" s="1"/>
  <c r="X83" i="2" s="1"/>
  <c r="M51" i="2"/>
  <c r="Q290" i="1"/>
  <c r="X291" i="1"/>
  <c r="X290" i="1" s="1"/>
  <c r="L1176" i="1"/>
  <c r="X334" i="1"/>
  <c r="L333" i="1"/>
  <c r="G1885" i="1"/>
  <c r="G1889" i="1" s="1"/>
  <c r="G2094" i="1"/>
  <c r="Q2084" i="1"/>
  <c r="Q2083" i="1" s="1"/>
  <c r="M2083" i="1"/>
  <c r="Q1272" i="1"/>
  <c r="F1992" i="1"/>
  <c r="G1993" i="1"/>
  <c r="G1992" i="1" s="1"/>
  <c r="X1027" i="1"/>
  <c r="X1064" i="1" s="1"/>
  <c r="X1068" i="1" s="1"/>
  <c r="F605" i="1"/>
  <c r="F642" i="1" s="1"/>
  <c r="F646" i="1" s="1"/>
  <c r="G714" i="1"/>
  <c r="G816" i="1" s="1"/>
  <c r="G853" i="1" s="1"/>
  <c r="G857" i="1" s="1"/>
  <c r="X1228" i="1"/>
  <c r="L2050" i="1"/>
  <c r="X2050" i="1" s="1"/>
  <c r="F27" i="2"/>
  <c r="F53" i="2"/>
  <c r="G29" i="2"/>
  <c r="G27" i="2" s="1"/>
  <c r="Q2039" i="1"/>
  <c r="F2033" i="1"/>
  <c r="G2034" i="1"/>
  <c r="G2033" i="1" s="1"/>
  <c r="M1979" i="1"/>
  <c r="Q1157" i="1"/>
  <c r="Q1156" i="1" s="1"/>
  <c r="M1156" i="1"/>
  <c r="N2094" i="1"/>
  <c r="N2096" i="1" s="1"/>
  <c r="N2100" i="1" s="1"/>
  <c r="L1162" i="1"/>
  <c r="X320" i="1"/>
  <c r="L1161" i="1"/>
  <c r="X319" i="1"/>
  <c r="L317" i="1"/>
  <c r="L1225" i="1"/>
  <c r="X383" i="1"/>
  <c r="F1987" i="1"/>
  <c r="G1988" i="1"/>
  <c r="G1987" i="1" s="1"/>
  <c r="G319" i="1"/>
  <c r="G317" i="1" s="1"/>
  <c r="F317" i="1"/>
  <c r="X1138" i="1"/>
  <c r="L1960" i="1"/>
  <c r="X1960" i="1" s="1"/>
  <c r="X1993" i="1"/>
  <c r="L337" i="1"/>
  <c r="G605" i="1"/>
  <c r="G642" i="1" s="1"/>
  <c r="G646" i="1" s="1"/>
  <c r="Q2033" i="1"/>
  <c r="M2039" i="1"/>
  <c r="M2074" i="1"/>
  <c r="Q2075" i="1"/>
  <c r="Q2074" i="1" s="1"/>
  <c r="F72" i="2"/>
  <c r="G74" i="2"/>
  <c r="Q2089" i="1"/>
  <c r="X1172" i="1"/>
  <c r="L1994" i="1"/>
  <c r="Q72" i="2"/>
  <c r="L1136" i="1"/>
  <c r="X294" i="1"/>
  <c r="X293" i="1" s="1"/>
  <c r="L293" i="1"/>
  <c r="O1955" i="1"/>
  <c r="O1132" i="1"/>
  <c r="Q1133" i="1"/>
  <c r="Q1982" i="1"/>
  <c r="X851" i="1"/>
  <c r="X853" i="1" s="1"/>
  <c r="X857" i="1" s="1"/>
  <c r="X328" i="1"/>
  <c r="X585" i="1"/>
  <c r="X1952" i="1"/>
  <c r="X1951" i="1" s="1"/>
  <c r="M395" i="1"/>
  <c r="M432" i="1" s="1"/>
  <c r="M436" i="1" s="1"/>
  <c r="L1885" i="1"/>
  <c r="L1889" i="1" s="1"/>
  <c r="M2033" i="1"/>
  <c r="K1272" i="1"/>
  <c r="L1272" i="1"/>
  <c r="L1173" i="1"/>
  <c r="X331" i="1"/>
  <c r="L328" i="1"/>
  <c r="X74" i="2"/>
  <c r="L1193" i="1"/>
  <c r="X351" i="1"/>
  <c r="K2045" i="1"/>
  <c r="F1223" i="1"/>
  <c r="K1222" i="1"/>
  <c r="F1954" i="1"/>
  <c r="G1955" i="1"/>
  <c r="G1954" i="1" s="1"/>
  <c r="K1979" i="1"/>
  <c r="F1157" i="1"/>
  <c r="K1156" i="1"/>
  <c r="L1195" i="1"/>
  <c r="X353" i="1"/>
  <c r="X337" i="1" s="1"/>
  <c r="P1883" i="1"/>
  <c r="P1885" i="1" s="1"/>
  <c r="P1889" i="1" s="1"/>
  <c r="X1144" i="1"/>
  <c r="L1966" i="1"/>
  <c r="X1966" i="1" s="1"/>
  <c r="L1216" i="1"/>
  <c r="X374" i="1"/>
  <c r="X369" i="1" s="1"/>
  <c r="Q1875" i="1"/>
  <c r="K51" i="2"/>
  <c r="L53" i="2"/>
  <c r="L2002" i="1"/>
  <c r="X1180" i="1"/>
  <c r="L1219" i="1"/>
  <c r="L375" i="1"/>
  <c r="X377" i="1"/>
  <c r="X375" i="1" s="1"/>
  <c r="X1137" i="1"/>
  <c r="L1959" i="1"/>
  <c r="X1959" i="1" s="1"/>
  <c r="K2094" i="1"/>
  <c r="L2094" i="1"/>
  <c r="Q2045" i="1"/>
  <c r="X1674" i="1" l="1"/>
  <c r="X1678" i="1" s="1"/>
  <c r="Q1883" i="1"/>
  <c r="Q1885" i="1" s="1"/>
  <c r="Q1889" i="1" s="1"/>
  <c r="Q2094" i="1"/>
  <c r="X2094" i="1" s="1"/>
  <c r="X605" i="1"/>
  <c r="X642" i="1" s="1"/>
  <c r="X646" i="1" s="1"/>
  <c r="X380" i="1"/>
  <c r="X395" i="1" s="1"/>
  <c r="X432" i="1" s="1"/>
  <c r="X436" i="1" s="1"/>
  <c r="M2094" i="1"/>
  <c r="Q51" i="2"/>
  <c r="G1157" i="1"/>
  <c r="G1156" i="1" s="1"/>
  <c r="F1156" i="1"/>
  <c r="G72" i="2"/>
  <c r="M2044" i="1"/>
  <c r="X1219" i="1"/>
  <c r="L1217" i="1"/>
  <c r="L2041" i="1"/>
  <c r="F1979" i="1"/>
  <c r="K1978" i="1"/>
  <c r="X1193" i="1"/>
  <c r="L2015" i="1"/>
  <c r="X2015" i="1" s="1"/>
  <c r="X1982" i="1"/>
  <c r="Q81" i="2"/>
  <c r="Q79" i="2" s="1"/>
  <c r="Q2101" i="1" s="1"/>
  <c r="O1992" i="1"/>
  <c r="Q1995" i="1"/>
  <c r="X2002" i="1"/>
  <c r="K1237" i="1"/>
  <c r="K1274" i="1" s="1"/>
  <c r="K1278" i="1" s="1"/>
  <c r="O1954" i="1"/>
  <c r="Q1955" i="1"/>
  <c r="F51" i="2"/>
  <c r="G53" i="2"/>
  <c r="G51" i="2" s="1"/>
  <c r="X1176" i="1"/>
  <c r="L1175" i="1"/>
  <c r="L1998" i="1"/>
  <c r="X1227" i="1"/>
  <c r="X1186" i="1"/>
  <c r="L2008" i="1"/>
  <c r="X2008" i="1" s="1"/>
  <c r="X1224" i="1"/>
  <c r="L2046" i="1"/>
  <c r="X2046" i="1" s="1"/>
  <c r="X2037" i="1"/>
  <c r="X1235" i="1"/>
  <c r="L2057" i="1"/>
  <c r="X2057" i="1" s="1"/>
  <c r="Q1983" i="1"/>
  <c r="Q1981" i="1" s="1"/>
  <c r="M1981" i="1"/>
  <c r="X53" i="2"/>
  <c r="X51" i="2" s="1"/>
  <c r="L51" i="2"/>
  <c r="L81" i="2"/>
  <c r="L79" i="2" s="1"/>
  <c r="G1223" i="1"/>
  <c r="G1222" i="1" s="1"/>
  <c r="F1222" i="1"/>
  <c r="X317" i="1"/>
  <c r="F395" i="1"/>
  <c r="F432" i="1" s="1"/>
  <c r="F436" i="1" s="1"/>
  <c r="G1176" i="1"/>
  <c r="G1175" i="1" s="1"/>
  <c r="F1175" i="1"/>
  <c r="L2017" i="1"/>
  <c r="X2017" i="1" s="1"/>
  <c r="X1195" i="1"/>
  <c r="F2045" i="1"/>
  <c r="K2044" i="1"/>
  <c r="X1173" i="1"/>
  <c r="X1170" i="1" s="1"/>
  <c r="L1995" i="1"/>
  <c r="L1992" i="1" s="1"/>
  <c r="X1161" i="1"/>
  <c r="L1159" i="1"/>
  <c r="L1983" i="1"/>
  <c r="G395" i="1"/>
  <c r="G432" i="1" s="1"/>
  <c r="G436" i="1" s="1"/>
  <c r="Q1977" i="1"/>
  <c r="Q1957" i="1" s="1"/>
  <c r="M1957" i="1"/>
  <c r="L2004" i="1"/>
  <c r="X2004" i="1" s="1"/>
  <c r="X1182" i="1"/>
  <c r="L395" i="1"/>
  <c r="L432" i="1" s="1"/>
  <c r="L436" i="1" s="1"/>
  <c r="G2040" i="1"/>
  <c r="G2039" i="1" s="1"/>
  <c r="F2039" i="1"/>
  <c r="X1157" i="1"/>
  <c r="X1156" i="1" s="1"/>
  <c r="L1156" i="1"/>
  <c r="L1979" i="1"/>
  <c r="X1166" i="1"/>
  <c r="X1165" i="1" s="1"/>
  <c r="L1165" i="1"/>
  <c r="L1988" i="1"/>
  <c r="X1272" i="1"/>
  <c r="X1136" i="1"/>
  <c r="L1135" i="1"/>
  <c r="L1958" i="1"/>
  <c r="Q1979" i="1"/>
  <c r="Q1978" i="1" s="1"/>
  <c r="M1978" i="1"/>
  <c r="Q2007" i="1"/>
  <c r="Q2001" i="1" s="1"/>
  <c r="M2001" i="1"/>
  <c r="K1997" i="1"/>
  <c r="F1998" i="1"/>
  <c r="X1155" i="1"/>
  <c r="L1977" i="1"/>
  <c r="X1977" i="1" s="1"/>
  <c r="X1162" i="1"/>
  <c r="L1984" i="1"/>
  <c r="X1984" i="1" s="1"/>
  <c r="H2094" i="1"/>
  <c r="H2096" i="1" s="1"/>
  <c r="H2100" i="1" s="1"/>
  <c r="X1163" i="1"/>
  <c r="L1985" i="1"/>
  <c r="X1985" i="1" s="1"/>
  <c r="X1216" i="1"/>
  <c r="X1211" i="1" s="1"/>
  <c r="L2038" i="1"/>
  <c r="X2038" i="1" s="1"/>
  <c r="X1177" i="1"/>
  <c r="L1999" i="1"/>
  <c r="X1999" i="1" s="1"/>
  <c r="Q2044" i="1"/>
  <c r="Q1132" i="1"/>
  <c r="Q1237" i="1" s="1"/>
  <c r="Q1274" i="1" s="1"/>
  <c r="Q1278" i="1" s="1"/>
  <c r="X1133" i="1"/>
  <c r="X1132" i="1" s="1"/>
  <c r="X1994" i="1"/>
  <c r="F81" i="2"/>
  <c r="F79" i="2" s="1"/>
  <c r="X1185" i="1"/>
  <c r="X1220" i="1"/>
  <c r="L2042" i="1"/>
  <c r="X2042" i="1" s="1"/>
  <c r="L1211" i="1"/>
  <c r="G1161" i="1"/>
  <c r="G1159" i="1" s="1"/>
  <c r="F1159" i="1"/>
  <c r="L1222" i="1"/>
  <c r="X1223" i="1"/>
  <c r="L2045" i="1"/>
  <c r="L1179" i="1"/>
  <c r="X72" i="2"/>
  <c r="L1170" i="1"/>
  <c r="X1225" i="1"/>
  <c r="L2047" i="1"/>
  <c r="X2047" i="1" s="1"/>
  <c r="X333" i="1"/>
  <c r="X2049" i="1"/>
  <c r="Q1996" i="1"/>
  <c r="X1996" i="1" s="1"/>
  <c r="M1992" i="1"/>
  <c r="F1983" i="1"/>
  <c r="K1981" i="1"/>
  <c r="X2007" i="1" l="1"/>
  <c r="X2001" i="1" s="1"/>
  <c r="G1237" i="1"/>
  <c r="G1274" i="1" s="1"/>
  <c r="G1278" i="1" s="1"/>
  <c r="L2033" i="1"/>
  <c r="X1179" i="1"/>
  <c r="X2033" i="1"/>
  <c r="X1135" i="1"/>
  <c r="G81" i="2"/>
  <c r="G79" i="2" s="1"/>
  <c r="X81" i="2"/>
  <c r="X79" i="2" s="1"/>
  <c r="X2101" i="1" s="1"/>
  <c r="G1983" i="1"/>
  <c r="G1981" i="1" s="1"/>
  <c r="F1981" i="1"/>
  <c r="X2045" i="1"/>
  <c r="X2044" i="1" s="1"/>
  <c r="L2044" i="1"/>
  <c r="X1958" i="1"/>
  <c r="X1957" i="1" s="1"/>
  <c r="L1957" i="1"/>
  <c r="X1979" i="1"/>
  <c r="X1978" i="1" s="1"/>
  <c r="L1978" i="1"/>
  <c r="K2059" i="1"/>
  <c r="K2096" i="1" s="1"/>
  <c r="K2100" i="1" s="1"/>
  <c r="K2102" i="1" s="1"/>
  <c r="X1217" i="1"/>
  <c r="X1222" i="1"/>
  <c r="F1997" i="1"/>
  <c r="G1998" i="1"/>
  <c r="G1997" i="1" s="1"/>
  <c r="G2045" i="1"/>
  <c r="G2044" i="1" s="1"/>
  <c r="F2044" i="1"/>
  <c r="F1237" i="1"/>
  <c r="F1274" i="1" s="1"/>
  <c r="F1278" i="1" s="1"/>
  <c r="L1997" i="1"/>
  <c r="X1998" i="1"/>
  <c r="X1997" i="1" s="1"/>
  <c r="M2059" i="1"/>
  <c r="M2096" i="1" s="1"/>
  <c r="M2100" i="1" s="1"/>
  <c r="X1983" i="1"/>
  <c r="X1981" i="1" s="1"/>
  <c r="L1981" i="1"/>
  <c r="X1175" i="1"/>
  <c r="L2001" i="1"/>
  <c r="X1988" i="1"/>
  <c r="X1987" i="1" s="1"/>
  <c r="L1987" i="1"/>
  <c r="X1159" i="1"/>
  <c r="Q1992" i="1"/>
  <c r="G1979" i="1"/>
  <c r="G1978" i="1" s="1"/>
  <c r="F1978" i="1"/>
  <c r="X1995" i="1"/>
  <c r="X1992" i="1" s="1"/>
  <c r="O2059" i="1"/>
  <c r="O2096" i="1" s="1"/>
  <c r="O2100" i="1" s="1"/>
  <c r="X2041" i="1"/>
  <c r="X2039" i="1" s="1"/>
  <c r="L2039" i="1"/>
  <c r="L1237" i="1"/>
  <c r="L1274" i="1" s="1"/>
  <c r="L1278" i="1" s="1"/>
  <c r="Q1954" i="1"/>
  <c r="X1955" i="1"/>
  <c r="X1954" i="1" s="1"/>
  <c r="Q2059" i="1" l="1"/>
  <c r="Q2096" i="1" s="1"/>
  <c r="Q2100" i="1" s="1"/>
  <c r="Q2102" i="1" s="1"/>
  <c r="G2059" i="1"/>
  <c r="G2096" i="1" s="1"/>
  <c r="G2100" i="1" s="1"/>
  <c r="L2059" i="1"/>
  <c r="L2096" i="1" s="1"/>
  <c r="L2100" i="1" s="1"/>
  <c r="X1237" i="1"/>
  <c r="X1274" i="1" s="1"/>
  <c r="X1278" i="1" s="1"/>
  <c r="X2059" i="1"/>
  <c r="X2096" i="1" s="1"/>
  <c r="X2100" i="1" s="1"/>
  <c r="F2059" i="1"/>
  <c r="F2096" i="1" s="1"/>
  <c r="F2100" i="1" s="1"/>
</calcChain>
</file>

<file path=xl/sharedStrings.xml><?xml version="1.0" encoding="utf-8"?>
<sst xmlns="http://schemas.openxmlformats.org/spreadsheetml/2006/main" count="5424" uniqueCount="539">
  <si>
    <t>FAR No. 1A</t>
  </si>
  <si>
    <t>STATEMENT OF APPROPRIATIONS, ALLOTMENTS, OBLIGATIONS, DISBURSEMENTS AND BALANCES</t>
  </si>
  <si>
    <t>Department:  Department of Social Welfare and Development</t>
  </si>
  <si>
    <t>x</t>
  </si>
  <si>
    <t>Current Year Appropriations</t>
  </si>
  <si>
    <t xml:space="preserve">Agency : _____________                     </t>
  </si>
  <si>
    <t>Supplemental Appropriations</t>
  </si>
  <si>
    <t xml:space="preserve">Operating Unit : _____________                     </t>
  </si>
  <si>
    <t>Continuing Appropriations</t>
  </si>
  <si>
    <t>Organization Code (UACS):_____________</t>
  </si>
  <si>
    <t>Funding Source Code: 102</t>
  </si>
  <si>
    <t>Program/Activity/Project (P/A/P)                                     and Account Title</t>
  </si>
  <si>
    <t>Account Code</t>
  </si>
  <si>
    <t>Appropriations</t>
  </si>
  <si>
    <t>Allotments</t>
  </si>
  <si>
    <t xml:space="preserve">Current Year Obligations  </t>
  </si>
  <si>
    <t xml:space="preserve">Disbursements </t>
  </si>
  <si>
    <t>Balances</t>
  </si>
  <si>
    <t>Authorized Appropriation</t>
  </si>
  <si>
    <t>Adjustments (Transfer To/From, Realignment)</t>
  </si>
  <si>
    <t>Adjusted Appropriations</t>
  </si>
  <si>
    <t>Allotments Received</t>
  </si>
  <si>
    <t>Adjustments (Withdrawal, Realignment)</t>
  </si>
  <si>
    <t>Transfer To</t>
  </si>
  <si>
    <t>Transfer From</t>
  </si>
  <si>
    <t>Adjusted Total Allotments</t>
  </si>
  <si>
    <t>1st Quarter ending March 31</t>
  </si>
  <si>
    <t>2nd Quarter ending June 30</t>
  </si>
  <si>
    <t>3rd Quarter ending Sept. 30</t>
  </si>
  <si>
    <t>4th Quarter ending Dec. 31</t>
  </si>
  <si>
    <t>Total</t>
  </si>
  <si>
    <t>Unreleased Appropriations</t>
  </si>
  <si>
    <t>Unobligated Allotment</t>
  </si>
  <si>
    <t>Unpaid Obligations</t>
  </si>
  <si>
    <t>Due and Demandable</t>
  </si>
  <si>
    <t>Not Yet Due and Demandable</t>
  </si>
  <si>
    <t>5 = (3 + 4)</t>
  </si>
  <si>
    <t>10 = ((6+(-)7)-8+9)</t>
  </si>
  <si>
    <t>15=(11+12+13+14)</t>
  </si>
  <si>
    <t>20=(16+17+18+19)</t>
  </si>
  <si>
    <t>21=(5-10)</t>
  </si>
  <si>
    <t>22=(10-15)</t>
  </si>
  <si>
    <t>SUMMARY - FOREIGN-ASSISTED PROJECTS</t>
  </si>
  <si>
    <t>MCC</t>
  </si>
  <si>
    <t xml:space="preserve">    Personal Services</t>
  </si>
  <si>
    <t>Salaries and Wages</t>
  </si>
  <si>
    <t>Salaries and Wages - Regular</t>
  </si>
  <si>
    <t>50101010   01</t>
  </si>
  <si>
    <t>Salaries and Wages - Casual/Contractual</t>
  </si>
  <si>
    <t>50101020   00</t>
  </si>
  <si>
    <t>Other Compensation</t>
  </si>
  <si>
    <t>Personnel Economic Relief Allowance (PERA)</t>
  </si>
  <si>
    <t>50102010   01</t>
  </si>
  <si>
    <t>Representation Allowance (RA)</t>
  </si>
  <si>
    <t>50102020   00</t>
  </si>
  <si>
    <t>Transportation Allowance (TA)</t>
  </si>
  <si>
    <t>50102030   01</t>
  </si>
  <si>
    <t>Clothing/Uniform Allowance</t>
  </si>
  <si>
    <t>50102040   01</t>
  </si>
  <si>
    <t>Subsistence</t>
  </si>
  <si>
    <t>Magna Carta for Public Health Workers</t>
  </si>
  <si>
    <t>50102050   03</t>
  </si>
  <si>
    <t>Magna Carta for Public Social Workers</t>
  </si>
  <si>
    <t>50102050   04</t>
  </si>
  <si>
    <t>Laundry Allowance</t>
  </si>
  <si>
    <t>Civilian</t>
  </si>
  <si>
    <t>50102060   01</t>
  </si>
  <si>
    <t>50102060   04</t>
  </si>
  <si>
    <t>50102060   05</t>
  </si>
  <si>
    <t>Quarters Allowance</t>
  </si>
  <si>
    <t>50102070   01</t>
  </si>
  <si>
    <t>50102070   04</t>
  </si>
  <si>
    <t>50102070   05</t>
  </si>
  <si>
    <t>Productivity Incentive Allowance</t>
  </si>
  <si>
    <t>50102080   01</t>
  </si>
  <si>
    <t>Overseas Allowance</t>
  </si>
  <si>
    <t>50102090   01</t>
  </si>
  <si>
    <t>Honoraria</t>
  </si>
  <si>
    <t>50102100   01</t>
  </si>
  <si>
    <t>50102100   05</t>
  </si>
  <si>
    <t>Hazard Pay</t>
  </si>
  <si>
    <t>50102110   01</t>
  </si>
  <si>
    <t>50102110   06</t>
  </si>
  <si>
    <t>Longevity Pay</t>
  </si>
  <si>
    <t>50102120   01</t>
  </si>
  <si>
    <t>50102120   05</t>
  </si>
  <si>
    <t>Overtime and Night Pay</t>
  </si>
  <si>
    <t>Overtime Pay</t>
  </si>
  <si>
    <t>50102130   01</t>
  </si>
  <si>
    <t>Night-shift Differential Pay</t>
  </si>
  <si>
    <t>50102130   02</t>
  </si>
  <si>
    <t>Year-end Bonus</t>
  </si>
  <si>
    <t>50102140   01</t>
  </si>
  <si>
    <t>Cash Gift</t>
  </si>
  <si>
    <t>50102150   01</t>
  </si>
  <si>
    <t>Other Bonuse and Allowance</t>
  </si>
  <si>
    <t>CNA Incentive</t>
  </si>
  <si>
    <t>50102990   11</t>
  </si>
  <si>
    <t>Productivity Enhancement Incentive</t>
  </si>
  <si>
    <t>50102990   12</t>
  </si>
  <si>
    <t>Performance Based Bonus</t>
  </si>
  <si>
    <t>50102990   14</t>
  </si>
  <si>
    <t>Personnel Benefit Contributions</t>
  </si>
  <si>
    <t>Life and Retirement Insurance Contributions</t>
  </si>
  <si>
    <t>50103010   00</t>
  </si>
  <si>
    <t>Pag-ibig Contributions</t>
  </si>
  <si>
    <t>50103020   01</t>
  </si>
  <si>
    <t>Philhealth Contributions</t>
  </si>
  <si>
    <t>50103030   01</t>
  </si>
  <si>
    <t>Employees Compensation Insurance Premiums</t>
  </si>
  <si>
    <t>50103040   01</t>
  </si>
  <si>
    <t xml:space="preserve">Other Personnel Benefits </t>
  </si>
  <si>
    <t>Pension Benefits</t>
  </si>
  <si>
    <t>50104010   01</t>
  </si>
  <si>
    <t>Retirement Gratuity</t>
  </si>
  <si>
    <t>50104020   01</t>
  </si>
  <si>
    <t>Terminal Leave Benefits</t>
  </si>
  <si>
    <t>50104030   01</t>
  </si>
  <si>
    <t>Lumpsum for Step Increments-Length of Service</t>
  </si>
  <si>
    <t>50104990   10</t>
  </si>
  <si>
    <t>Other Personnel Benefits</t>
  </si>
  <si>
    <t>50104990   99</t>
  </si>
  <si>
    <t>Sub-total, PS</t>
  </si>
  <si>
    <t xml:space="preserve">    Maint. &amp; Other Operating Expenses</t>
  </si>
  <si>
    <t>Traveling Expenses</t>
  </si>
  <si>
    <t>Travel Expenses-Local</t>
  </si>
  <si>
    <t>50201010   00</t>
  </si>
  <si>
    <t>Travel Expenses-Foreign</t>
  </si>
  <si>
    <t>50201020   00</t>
  </si>
  <si>
    <t>Training and Scholarship Expenses</t>
  </si>
  <si>
    <t>Training Expenses</t>
  </si>
  <si>
    <t>50202010   00</t>
  </si>
  <si>
    <t>Scholarship Expenses</t>
  </si>
  <si>
    <t>50202020   00</t>
  </si>
  <si>
    <t>Supplies and Materials Expenses</t>
  </si>
  <si>
    <t>Office Supplies Expenses</t>
  </si>
  <si>
    <t>50203010   00</t>
  </si>
  <si>
    <t>Accountable Forms Expenses</t>
  </si>
  <si>
    <t>50203020   00</t>
  </si>
  <si>
    <t>Food Supplies Expenses</t>
  </si>
  <si>
    <t>50203050   00</t>
  </si>
  <si>
    <t>Welfare Goods Expenses</t>
  </si>
  <si>
    <t>50203060   00</t>
  </si>
  <si>
    <t>Drugs and Medicines Expenses</t>
  </si>
  <si>
    <t>50203070   00</t>
  </si>
  <si>
    <t>Medical, Dental and Laboratory Supplies Exp.</t>
  </si>
  <si>
    <t>50203080   00</t>
  </si>
  <si>
    <t xml:space="preserve">Gasoline, Oil and Lubricants Expenses </t>
  </si>
  <si>
    <t>50203090   00</t>
  </si>
  <si>
    <t>Semi Expendable Machinery &amp; Equipment Exp.</t>
  </si>
  <si>
    <t>50203210   00</t>
  </si>
  <si>
    <t xml:space="preserve">        Machinery</t>
  </si>
  <si>
    <t>50203210   01</t>
  </si>
  <si>
    <t xml:space="preserve">        Office Equipment</t>
  </si>
  <si>
    <t>50203210   02</t>
  </si>
  <si>
    <t xml:space="preserve">        ICT Equipment</t>
  </si>
  <si>
    <t>50203210   03</t>
  </si>
  <si>
    <t xml:space="preserve">       Communication Equipment</t>
  </si>
  <si>
    <t>50203210   07</t>
  </si>
  <si>
    <t xml:space="preserve">       Disaster Response &amp; Rescue Equipment</t>
  </si>
  <si>
    <t>50203210   08</t>
  </si>
  <si>
    <t xml:space="preserve">       Medical Equipment</t>
  </si>
  <si>
    <t>50203210   10</t>
  </si>
  <si>
    <t xml:space="preserve">       Printing Equipment</t>
  </si>
  <si>
    <t>50203210   11</t>
  </si>
  <si>
    <t xml:space="preserve">       Other Machinery Equipment</t>
  </si>
  <si>
    <t>50203210   99</t>
  </si>
  <si>
    <t>Semi Expendable Furniture, Fixtures &amp; Books</t>
  </si>
  <si>
    <t>50203220   00</t>
  </si>
  <si>
    <t xml:space="preserve">       Furniture &amp; Fixtures</t>
  </si>
  <si>
    <t>50203220   01</t>
  </si>
  <si>
    <t xml:space="preserve">       Books</t>
  </si>
  <si>
    <t>50203220   02</t>
  </si>
  <si>
    <t>Other Supplies Expenses</t>
  </si>
  <si>
    <t>50203990   00</t>
  </si>
  <si>
    <t>Utility Expenses</t>
  </si>
  <si>
    <t>Water Expenses</t>
  </si>
  <si>
    <t>50204010   00</t>
  </si>
  <si>
    <t>Electricity Expenses</t>
  </si>
  <si>
    <t>50204020   00</t>
  </si>
  <si>
    <t>Communication Expenses</t>
  </si>
  <si>
    <t>Postage and Deliveries</t>
  </si>
  <si>
    <t>50205010   00</t>
  </si>
  <si>
    <t>Telephone Expenses-Mobile</t>
  </si>
  <si>
    <t>50205020   01</t>
  </si>
  <si>
    <t>Telephone Expenses-Landline</t>
  </si>
  <si>
    <t>50205020   02</t>
  </si>
  <si>
    <t>Internet expenses</t>
  </si>
  <si>
    <t>50205030   00</t>
  </si>
  <si>
    <t>Cable, Satellite, Telegraph and Radio Expenses</t>
  </si>
  <si>
    <t>50205040   00</t>
  </si>
  <si>
    <t>Awards/Rewards and Prizes</t>
  </si>
  <si>
    <t>Awards/Rewards Expense</t>
  </si>
  <si>
    <t>50206010   00</t>
  </si>
  <si>
    <t>Prizes</t>
  </si>
  <si>
    <t>50206020   00</t>
  </si>
  <si>
    <t>Survey Expenses</t>
  </si>
  <si>
    <t>50207010   00</t>
  </si>
  <si>
    <t>Extraordinary &amp; Miscellaneous Expenses</t>
  </si>
  <si>
    <t>50210030   00</t>
  </si>
  <si>
    <t>Professional Services</t>
  </si>
  <si>
    <t>Legal Services</t>
  </si>
  <si>
    <t>50211010   00</t>
  </si>
  <si>
    <t>Auditing Services</t>
  </si>
  <si>
    <t>50211020   00</t>
  </si>
  <si>
    <t>Consultancy Services</t>
  </si>
  <si>
    <t>50211030   00</t>
  </si>
  <si>
    <t>Other Professional Services</t>
  </si>
  <si>
    <t>50211990   00</t>
  </si>
  <si>
    <t>General Services</t>
  </si>
  <si>
    <t>Janitorial Services</t>
  </si>
  <si>
    <t>50212020   00</t>
  </si>
  <si>
    <t>Security Services</t>
  </si>
  <si>
    <t>50212030   00</t>
  </si>
  <si>
    <t>Other General Services</t>
  </si>
  <si>
    <t>50212990   00</t>
  </si>
  <si>
    <t>Repairs &amp; Maintenance</t>
  </si>
  <si>
    <t>RM - Land Improvements</t>
  </si>
  <si>
    <t>50213020   00</t>
  </si>
  <si>
    <t>RM - Other Infrastructure Assets</t>
  </si>
  <si>
    <t>50213030   99</t>
  </si>
  <si>
    <t>RM - Buildings</t>
  </si>
  <si>
    <t>50213040   00</t>
  </si>
  <si>
    <t>RM - Other Structures</t>
  </si>
  <si>
    <t>50213040   99</t>
  </si>
  <si>
    <t>RM - Machinery</t>
  </si>
  <si>
    <t>50213050   01</t>
  </si>
  <si>
    <t>RM - Office Equipment</t>
  </si>
  <si>
    <t>50213050   02</t>
  </si>
  <si>
    <t>RM - ICT Equipment</t>
  </si>
  <si>
    <t>50213050   03</t>
  </si>
  <si>
    <t>RM - Communication Equipment</t>
  </si>
  <si>
    <t>50213050   07</t>
  </si>
  <si>
    <t>RM - Construction &amp; Heavy Equipment</t>
  </si>
  <si>
    <t>50213050   08</t>
  </si>
  <si>
    <t>RM - Disaster Response &amp; Rescue Equipt.</t>
  </si>
  <si>
    <t>50213050   09</t>
  </si>
  <si>
    <t>RM - Medical Equipment</t>
  </si>
  <si>
    <t>50213050   11</t>
  </si>
  <si>
    <t>RM - Printing Equipment</t>
  </si>
  <si>
    <t>50213050   12</t>
  </si>
  <si>
    <t>RM - Other Machinery and Equipment</t>
  </si>
  <si>
    <t>50213050   99</t>
  </si>
  <si>
    <t>RM - Motor Vehicle</t>
  </si>
  <si>
    <t>50213060   01</t>
  </si>
  <si>
    <t>RM - Other Transportation Equipment</t>
  </si>
  <si>
    <t>50213060   99</t>
  </si>
  <si>
    <t>RM - Furniture &amp; Fixtures</t>
  </si>
  <si>
    <t>50213070   00</t>
  </si>
  <si>
    <t>RM - Leased Assets Bldg. &amp; Other Structures</t>
  </si>
  <si>
    <t>50213080   01</t>
  </si>
  <si>
    <t>RM - Leased Assets Machinery &amp; Other Eqpt.</t>
  </si>
  <si>
    <t>50213080   99</t>
  </si>
  <si>
    <t>RM - Semi Expendable Machinery &amp; Equipment Exp.</t>
  </si>
  <si>
    <t>50213210   00</t>
  </si>
  <si>
    <t>50213210   01</t>
  </si>
  <si>
    <t>50213210   02</t>
  </si>
  <si>
    <t>50213210   03</t>
  </si>
  <si>
    <t>50213210   07</t>
  </si>
  <si>
    <t>50213210   08</t>
  </si>
  <si>
    <t>50213210   10</t>
  </si>
  <si>
    <t>50213210   11</t>
  </si>
  <si>
    <t>50213210   99</t>
  </si>
  <si>
    <t>RM - Semi Expendable Furniture, Fixtures &amp; Books</t>
  </si>
  <si>
    <t>50213220   00</t>
  </si>
  <si>
    <t>50213220   01</t>
  </si>
  <si>
    <t>50213220   02</t>
  </si>
  <si>
    <t>RM - Other Property, Plant and Equipment</t>
  </si>
  <si>
    <t>50213990   99</t>
  </si>
  <si>
    <t>Financial Assistance/Subsidy</t>
  </si>
  <si>
    <t>Subsidy to National Government Agencies</t>
  </si>
  <si>
    <t>50214010   00</t>
  </si>
  <si>
    <t>Financial Assistance to NGAs</t>
  </si>
  <si>
    <t>50214020   00</t>
  </si>
  <si>
    <t>Financial Assistance to Local Government Units</t>
  </si>
  <si>
    <t>50214030   00</t>
  </si>
  <si>
    <t>Financial Assistance to NGOs/POs</t>
  </si>
  <si>
    <t>50214050   00</t>
  </si>
  <si>
    <t>Subsidies - Others</t>
  </si>
  <si>
    <t>50214990   00</t>
  </si>
  <si>
    <t>Taxes, Insurance Premiums and Other Fees</t>
  </si>
  <si>
    <t>Taxes, Duties and Licenses</t>
  </si>
  <si>
    <t>50215010   00</t>
  </si>
  <si>
    <t>Fidelity Bond Premiums</t>
  </si>
  <si>
    <t>50215020   00</t>
  </si>
  <si>
    <t>Insurance Expenses</t>
  </si>
  <si>
    <t>50215030   00</t>
  </si>
  <si>
    <t>Labor and Wages</t>
  </si>
  <si>
    <t>50216010   00</t>
  </si>
  <si>
    <t>Other Maintenance and Operating Expenses</t>
  </si>
  <si>
    <t>Advertising Expense</t>
  </si>
  <si>
    <t>50299010   00</t>
  </si>
  <si>
    <t>Printing &amp; Publication Expenses</t>
  </si>
  <si>
    <t>50299020   00</t>
  </si>
  <si>
    <t>Representation Expenses</t>
  </si>
  <si>
    <t>50299030   00</t>
  </si>
  <si>
    <t>Transportation and Delivery Expenses</t>
  </si>
  <si>
    <t>50299040   00</t>
  </si>
  <si>
    <t>Rents - Buildings &amp; Structures</t>
  </si>
  <si>
    <t>50299050   01</t>
  </si>
  <si>
    <t>Rents - Land</t>
  </si>
  <si>
    <t>50299050   02</t>
  </si>
  <si>
    <t>Rents - Motor Vehicles</t>
  </si>
  <si>
    <t>50299050   03</t>
  </si>
  <si>
    <t>Rents - Equipment</t>
  </si>
  <si>
    <t>50299050   04</t>
  </si>
  <si>
    <t>Rents - Living Quarters</t>
  </si>
  <si>
    <t>50299050   05</t>
  </si>
  <si>
    <t>Membership Dues &amp; Cont. to Organizations</t>
  </si>
  <si>
    <t>50299060   00</t>
  </si>
  <si>
    <t>Subscription Expenses</t>
  </si>
  <si>
    <t>50299070   00</t>
  </si>
  <si>
    <t>Donations</t>
  </si>
  <si>
    <t>50299080   00</t>
  </si>
  <si>
    <t>Other MOOE</t>
  </si>
  <si>
    <t>50299990   99</t>
  </si>
  <si>
    <t>Sub-total, MOOE</t>
  </si>
  <si>
    <t xml:space="preserve">   Financial Expenses </t>
  </si>
  <si>
    <t>Bank Charges</t>
  </si>
  <si>
    <t>50301040   00</t>
  </si>
  <si>
    <t>Sub-total, Financial Exp.</t>
  </si>
  <si>
    <t xml:space="preserve">   Capital Outlays </t>
  </si>
  <si>
    <t>Land Outlay</t>
  </si>
  <si>
    <t>50604010   01</t>
  </si>
  <si>
    <t>Land Improvements Outlay</t>
  </si>
  <si>
    <t>50604020   99</t>
  </si>
  <si>
    <t>Buildings &amp; Structure Outlay</t>
  </si>
  <si>
    <t>Buildings</t>
  </si>
  <si>
    <t>50604040   01</t>
  </si>
  <si>
    <t>Other Structures</t>
  </si>
  <si>
    <t>50604040   99</t>
  </si>
  <si>
    <t>Machinery &amp; Equipment Outlay</t>
  </si>
  <si>
    <t>Machinery</t>
  </si>
  <si>
    <t>50604050   01</t>
  </si>
  <si>
    <t>Office Equipment</t>
  </si>
  <si>
    <t>50604050   02</t>
  </si>
  <si>
    <t>Info. and Communication Technology Eqpt.</t>
  </si>
  <si>
    <t>50604050   03</t>
  </si>
  <si>
    <t>Communication Equipment</t>
  </si>
  <si>
    <t>50604050   07</t>
  </si>
  <si>
    <t>Disaster Response &amp; Rescue Equipment</t>
  </si>
  <si>
    <t>50604050   09</t>
  </si>
  <si>
    <t>Medical Equipment</t>
  </si>
  <si>
    <t>50604050   11</t>
  </si>
  <si>
    <t>Printing Equipment</t>
  </si>
  <si>
    <t>50604050   12</t>
  </si>
  <si>
    <t>Other Machinery and Equipment, etc.</t>
  </si>
  <si>
    <t>50604050   99</t>
  </si>
  <si>
    <t>Transportation Equipment</t>
  </si>
  <si>
    <t>Motor Vehicles</t>
  </si>
  <si>
    <t>50604060   01</t>
  </si>
  <si>
    <t>Other Transportation Equipment, etc</t>
  </si>
  <si>
    <t>50604060   99</t>
  </si>
  <si>
    <t>Furniture &amp; Books Outlay</t>
  </si>
  <si>
    <t>Furniture &amp; Fixtures</t>
  </si>
  <si>
    <t>50604070   01</t>
  </si>
  <si>
    <t>Books</t>
  </si>
  <si>
    <t>50604070   02</t>
  </si>
  <si>
    <t>Other Property, Plant and Equipment</t>
  </si>
  <si>
    <t>50604090   99</t>
  </si>
  <si>
    <t>Intangible Outllay</t>
  </si>
  <si>
    <t>Patents/Copyrights</t>
  </si>
  <si>
    <t>50606010   00</t>
  </si>
  <si>
    <t>Computer Software</t>
  </si>
  <si>
    <t>50606020   00</t>
  </si>
  <si>
    <t>Sub-total, Capital Outlay</t>
  </si>
  <si>
    <t>TOTAL, PS, MOOE, FE &amp; Capital Outlay</t>
  </si>
  <si>
    <t xml:space="preserve">Add:  </t>
  </si>
  <si>
    <t>Life and Retirement Insurance Cont.</t>
  </si>
  <si>
    <t>Total, MCC</t>
  </si>
  <si>
    <t>50201010 00</t>
  </si>
  <si>
    <t>50201020 00</t>
  </si>
  <si>
    <t>50202010 02</t>
  </si>
  <si>
    <t>50202020 00</t>
  </si>
  <si>
    <t>50203010 02</t>
  </si>
  <si>
    <t>50203020 00</t>
  </si>
  <si>
    <t>50203050 00</t>
  </si>
  <si>
    <t>50203060 00</t>
  </si>
  <si>
    <t>50203070 00</t>
  </si>
  <si>
    <t>50203080 00</t>
  </si>
  <si>
    <t>50203090 00</t>
  </si>
  <si>
    <t>50203210 00</t>
  </si>
  <si>
    <t>50203210 01</t>
  </si>
  <si>
    <t>50203210 02</t>
  </si>
  <si>
    <t>50203210 03</t>
  </si>
  <si>
    <t>50203210 07</t>
  </si>
  <si>
    <t>50203210 08</t>
  </si>
  <si>
    <t>50203210 10</t>
  </si>
  <si>
    <t>50203210 11</t>
  </si>
  <si>
    <t>50203210 99</t>
  </si>
  <si>
    <t>50203220 00</t>
  </si>
  <si>
    <t>50203220 01</t>
  </si>
  <si>
    <t>50203220 02</t>
  </si>
  <si>
    <t>50203990 00</t>
  </si>
  <si>
    <t>50204010 00</t>
  </si>
  <si>
    <t>50204020 00</t>
  </si>
  <si>
    <t>50205010 00</t>
  </si>
  <si>
    <t>50205020 01</t>
  </si>
  <si>
    <t>50205020 02</t>
  </si>
  <si>
    <t>50205030 00</t>
  </si>
  <si>
    <t>50205040 00</t>
  </si>
  <si>
    <t>50206010 01</t>
  </si>
  <si>
    <t>50206020 00</t>
  </si>
  <si>
    <t>50207010 00</t>
  </si>
  <si>
    <t>50210030 00</t>
  </si>
  <si>
    <t>50211010 00</t>
  </si>
  <si>
    <t>50211020 00</t>
  </si>
  <si>
    <t>50211030 02</t>
  </si>
  <si>
    <t>50211990 00</t>
  </si>
  <si>
    <t>50212020 00</t>
  </si>
  <si>
    <t>50212030 00</t>
  </si>
  <si>
    <t>50212990 99</t>
  </si>
  <si>
    <t>50213020 99</t>
  </si>
  <si>
    <t>50213030 99</t>
  </si>
  <si>
    <t>50213040 01</t>
  </si>
  <si>
    <t>50213040 99</t>
  </si>
  <si>
    <t>50213050 01</t>
  </si>
  <si>
    <t>50213050 02</t>
  </si>
  <si>
    <t>50213050 03</t>
  </si>
  <si>
    <t>50213050 07</t>
  </si>
  <si>
    <t>50213050 08</t>
  </si>
  <si>
    <t>50213050 09</t>
  </si>
  <si>
    <t>50213050 11</t>
  </si>
  <si>
    <t>50213050 12</t>
  </si>
  <si>
    <t>50213050 99</t>
  </si>
  <si>
    <t>50213060 01</t>
  </si>
  <si>
    <t>50213060 99</t>
  </si>
  <si>
    <t>50213070 00</t>
  </si>
  <si>
    <t>50213080 01</t>
  </si>
  <si>
    <t>50213080 02</t>
  </si>
  <si>
    <t>50213210 00</t>
  </si>
  <si>
    <t>50213210 01</t>
  </si>
  <si>
    <t>50213210 02</t>
  </si>
  <si>
    <t>50213210 03</t>
  </si>
  <si>
    <t>50213210 07</t>
  </si>
  <si>
    <t>50213210 08</t>
  </si>
  <si>
    <t>50213210 10</t>
  </si>
  <si>
    <t>50213210 11</t>
  </si>
  <si>
    <t>50213210 99</t>
  </si>
  <si>
    <t>50213220 00</t>
  </si>
  <si>
    <t>50213220 01</t>
  </si>
  <si>
    <t>50213220 02</t>
  </si>
  <si>
    <t>50213990 99</t>
  </si>
  <si>
    <t>50214010 00</t>
  </si>
  <si>
    <t>50214020 00</t>
  </si>
  <si>
    <t>50214030 00</t>
  </si>
  <si>
    <t>50214050 00</t>
  </si>
  <si>
    <t>50214990 00</t>
  </si>
  <si>
    <t>50215010 01</t>
  </si>
  <si>
    <t>50215020 00</t>
  </si>
  <si>
    <t>50215030 00</t>
  </si>
  <si>
    <t>50216010 00</t>
  </si>
  <si>
    <t>50299010 00</t>
  </si>
  <si>
    <t>50299020 00</t>
  </si>
  <si>
    <t>50299030 00</t>
  </si>
  <si>
    <t>50299040 00</t>
  </si>
  <si>
    <t>50299050 01</t>
  </si>
  <si>
    <t>50299050 02</t>
  </si>
  <si>
    <t>50299050 03</t>
  </si>
  <si>
    <t>50299050 04</t>
  </si>
  <si>
    <t>50299050 05</t>
  </si>
  <si>
    <t>50299060 00</t>
  </si>
  <si>
    <t>50299070 99</t>
  </si>
  <si>
    <t>50299080 00</t>
  </si>
  <si>
    <t>50299990 99</t>
  </si>
  <si>
    <t>Total, NCDDP</t>
  </si>
  <si>
    <t>02101151 - GOP</t>
  </si>
  <si>
    <t>Total, GOP</t>
  </si>
  <si>
    <t>02101163 - IBRD</t>
  </si>
  <si>
    <t>Total, IBRD</t>
  </si>
  <si>
    <t>02101152 - ADB</t>
  </si>
  <si>
    <t>Total, ADB</t>
  </si>
  <si>
    <t>TOTAL, REGULAR APPROPRIATIONS</t>
  </si>
  <si>
    <t>Total, Regular Appropriations</t>
  </si>
  <si>
    <t>SUMMARY - FUND 102 CURRENT APPROPRIATIONS</t>
  </si>
  <si>
    <t>GRAND TOTAL</t>
  </si>
  <si>
    <t>FAR No. 1</t>
  </si>
  <si>
    <t>Funding Source Code: 1012</t>
  </si>
  <si>
    <t>1. AGENCY SPECIFIC BUDGET</t>
  </si>
  <si>
    <t>FOREIGN-ASSISTED PROJECTS</t>
  </si>
  <si>
    <t>REGULAR APPROPRIATIONS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</si>
  <si>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</si>
  <si>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</si>
  <si>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</si>
  <si>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</si>
  <si>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>310100300001000 - KALAHI-CIDSS-NCDDP</t>
  </si>
  <si>
    <t>GOP</t>
  </si>
  <si>
    <t>02101151</t>
  </si>
  <si>
    <t>IBRD</t>
  </si>
  <si>
    <t>02101163</t>
  </si>
  <si>
    <t>ADB</t>
  </si>
  <si>
    <t>02101152</t>
  </si>
  <si>
    <t>SARO NO. BMB-B- 21-0002659 - Unprogrammed Appropriations (Support to Foreign-Assisted Projects dtd. May 28, 2021)</t>
  </si>
  <si>
    <t>As of the ___ Quarter ____________, 2021</t>
  </si>
  <si>
    <t>FIELD OFFICE _____ - PER OBJECT</t>
  </si>
  <si>
    <t xml:space="preserve">  310100300003000 - AF-KALAHI-CIDSS-NCDDP</t>
  </si>
  <si>
    <t>TOTAL, OTHER RELEASES</t>
  </si>
  <si>
    <t>Total, Other Releases</t>
  </si>
  <si>
    <t>Total, AF-NCDDP</t>
  </si>
  <si>
    <t>DEPARTMENT OF SOCIAL WELFARE AND DEVELOPMENT</t>
  </si>
  <si>
    <t>STATUS OF ALLOTMENT, OBLIGATIONS INCURRED AND BALANCES</t>
  </si>
  <si>
    <t>REGIONAL OFFICE 02</t>
  </si>
  <si>
    <t>PROGRAMS/ACTIVITIES/PROJECTS</t>
  </si>
  <si>
    <t>OBJECT CODE</t>
  </si>
  <si>
    <t>ALLOTMENT</t>
  </si>
  <si>
    <t>ADJUSTED ALLOTMENT</t>
  </si>
  <si>
    <t>OBLIGATIONS INCURRED</t>
  </si>
  <si>
    <t>TOTAL OBLIGATIONS INCURRED</t>
  </si>
  <si>
    <t>Unobligated Balance of Allotment</t>
  </si>
  <si>
    <t>Remarks</t>
  </si>
  <si>
    <t>REALIGNMENT</t>
  </si>
  <si>
    <t>This Report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</si>
  <si>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</si>
  <si>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</si>
  <si>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</si>
  <si>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</si>
  <si>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</si>
  <si>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</si>
  <si>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</si>
  <si>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</si>
  <si>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</si>
  <si>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</si>
  <si>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</si>
  <si>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</si>
  <si>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TOTAL, MOOE &amp; Capital Outlay</t>
  </si>
  <si>
    <t xml:space="preserve"> </t>
  </si>
  <si>
    <t>Total, GOP NCDDP</t>
  </si>
  <si>
    <t>Total, IBRD NCDDP</t>
  </si>
  <si>
    <t>Total, ADB NCDDP</t>
  </si>
  <si>
    <t xml:space="preserve">  _____________</t>
  </si>
  <si>
    <t>PREPARED BY:</t>
  </si>
  <si>
    <t>REVIEWED BY:</t>
  </si>
  <si>
    <t>NOTED BY:</t>
  </si>
  <si>
    <t>MARIA CHERRYPIE I. CABALZA</t>
  </si>
  <si>
    <t>LUCIA S. ALAN, RSW</t>
  </si>
  <si>
    <t>Financial Analyst III</t>
  </si>
  <si>
    <t>AO V/ Budget Officer</t>
  </si>
  <si>
    <t>Officer-In-Charge</t>
  </si>
  <si>
    <t>CHRIST VINCENT B. GAMMAD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</si>
</sst>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3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43" fontId="2" fillId="0" borderId="2" xfId="1" applyFont="1" applyBorder="1"/>
    <xf numFmtId="43" fontId="4" fillId="0" borderId="2" xfId="1" applyFont="1" applyBorder="1" applyAlignment="1"/>
    <xf numFmtId="43" fontId="5" fillId="0" borderId="2" xfId="1" applyFont="1" applyBorder="1" applyAlignment="1"/>
    <xf numFmtId="43" fontId="2" fillId="0" borderId="3" xfId="1" applyFont="1" applyBorder="1"/>
    <xf numFmtId="0" fontId="2" fillId="0" borderId="0" xfId="0" applyFont="1"/>
    <xf numFmtId="0" fontId="6" fillId="0" borderId="4" xfId="0" applyFont="1" applyBorder="1"/>
    <xf numFmtId="0" fontId="6" fillId="0" borderId="0" xfId="0" applyFont="1" applyBorder="1" applyAlignment="1"/>
    <xf numFmtId="0" fontId="6" fillId="0" borderId="6" xfId="0" applyFont="1" applyBorder="1" applyAlignment="1">
      <alignment horizontal="center"/>
    </xf>
    <xf numFmtId="43" fontId="4" fillId="0" borderId="0" xfId="1" applyFont="1" applyBorder="1" applyAlignment="1"/>
    <xf numFmtId="0" fontId="6" fillId="0" borderId="5" xfId="0" applyFont="1" applyBorder="1" applyAlignment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7" fillId="0" borderId="0" xfId="1" applyFont="1" applyBorder="1"/>
    <xf numFmtId="43" fontId="8" fillId="0" borderId="0" xfId="1" applyFont="1" applyBorder="1"/>
    <xf numFmtId="43" fontId="2" fillId="0" borderId="0" xfId="1" applyFont="1" applyBorder="1"/>
    <xf numFmtId="0" fontId="6" fillId="0" borderId="6" xfId="0" applyFont="1" applyBorder="1" applyAlignment="1"/>
    <xf numFmtId="43" fontId="7" fillId="0" borderId="5" xfId="1" applyFont="1" applyBorder="1"/>
    <xf numFmtId="43" fontId="6" fillId="0" borderId="0" xfId="1" applyFont="1" applyBorder="1" applyAlignment="1"/>
    <xf numFmtId="43" fontId="6" fillId="0" borderId="0" xfId="1" applyFont="1" applyBorder="1" applyAlignment="1">
      <alignment horizontal="right"/>
    </xf>
    <xf numFmtId="0" fontId="6" fillId="0" borderId="7" xfId="0" applyFont="1" applyBorder="1"/>
    <xf numFmtId="0" fontId="3" fillId="0" borderId="8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7" fillId="0" borderId="8" xfId="1" applyFont="1" applyBorder="1"/>
    <xf numFmtId="43" fontId="6" fillId="0" borderId="8" xfId="1" applyFont="1" applyBorder="1" applyAlignment="1">
      <alignment horizontal="right"/>
    </xf>
    <xf numFmtId="43" fontId="7" fillId="0" borderId="9" xfId="1" applyFont="1" applyBorder="1"/>
    <xf numFmtId="0" fontId="9" fillId="2" borderId="16" xfId="0" applyFont="1" applyFill="1" applyBorder="1" applyAlignment="1">
      <alignment horizontal="center" wrapText="1"/>
    </xf>
    <xf numFmtId="49" fontId="9" fillId="2" borderId="16" xfId="1" applyNumberFormat="1" applyFont="1" applyFill="1" applyBorder="1" applyAlignment="1">
      <alignment horizontal="center" wrapText="1"/>
    </xf>
    <xf numFmtId="43" fontId="9" fillId="2" borderId="16" xfId="1" applyFont="1" applyFill="1" applyBorder="1" applyAlignment="1">
      <alignment horizontal="center" wrapText="1"/>
    </xf>
    <xf numFmtId="43" fontId="9" fillId="2" borderId="13" xfId="1" applyFont="1" applyFill="1" applyBorder="1" applyAlignment="1">
      <alignment horizontal="center" wrapText="1"/>
    </xf>
    <xf numFmtId="49" fontId="9" fillId="2" borderId="13" xfId="1" applyNumberFormat="1" applyFont="1" applyFill="1" applyBorder="1" applyAlignment="1">
      <alignment horizontal="center" wrapText="1"/>
    </xf>
    <xf numFmtId="43" fontId="9" fillId="2" borderId="12" xfId="1" applyFont="1" applyFill="1" applyBorder="1" applyAlignment="1">
      <alignment horizontal="center" wrapText="1"/>
    </xf>
    <xf numFmtId="49" fontId="9" fillId="2" borderId="12" xfId="1" applyNumberFormat="1" applyFont="1" applyFill="1" applyBorder="1" applyAlignment="1">
      <alignment horizontal="center" wrapText="1"/>
    </xf>
    <xf numFmtId="0" fontId="9" fillId="0" borderId="0" xfId="0" applyFont="1"/>
    <xf numFmtId="0" fontId="0" fillId="0" borderId="4" xfId="0" applyBorder="1"/>
    <xf numFmtId="0" fontId="0" fillId="0" borderId="0" xfId="0" applyBorder="1"/>
    <xf numFmtId="0" fontId="0" fillId="0" borderId="10" xfId="0" applyBorder="1"/>
    <xf numFmtId="43" fontId="0" fillId="0" borderId="10" xfId="1" applyFont="1" applyBorder="1"/>
    <xf numFmtId="43" fontId="0" fillId="0" borderId="5" xfId="1" applyFont="1" applyBorder="1"/>
    <xf numFmtId="0" fontId="10" fillId="0" borderId="14" xfId="0" applyFont="1" applyBorder="1" applyAlignment="1">
      <alignment horizontal="left"/>
    </xf>
    <xf numFmtId="0" fontId="0" fillId="0" borderId="14" xfId="0" applyBorder="1"/>
    <xf numFmtId="43" fontId="0" fillId="0" borderId="14" xfId="1" applyFont="1" applyBorder="1"/>
    <xf numFmtId="0" fontId="10" fillId="0" borderId="4" xfId="0" applyFont="1" applyBorder="1"/>
    <xf numFmtId="0" fontId="10" fillId="0" borderId="14" xfId="0" applyFont="1" applyBorder="1" applyAlignment="1"/>
    <xf numFmtId="0" fontId="6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7" xfId="0" applyBorder="1"/>
    <xf numFmtId="43" fontId="0" fillId="0" borderId="0" xfId="1" applyFont="1"/>
    <xf numFmtId="0" fontId="6" fillId="0" borderId="4" xfId="0" applyFont="1" applyBorder="1" applyAlignment="1"/>
    <xf numFmtId="0" fontId="1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indent="3"/>
    </xf>
    <xf numFmtId="0" fontId="2" fillId="0" borderId="0" xfId="0" applyFont="1" applyBorder="1" applyAlignment="1"/>
    <xf numFmtId="0" fontId="2" fillId="0" borderId="17" xfId="0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0" fontId="2" fillId="0" borderId="0" xfId="0" applyFont="1" applyFill="1" applyBorder="1" applyAlignment="1"/>
    <xf numFmtId="43" fontId="3" fillId="0" borderId="0" xfId="1" applyFont="1"/>
    <xf numFmtId="0" fontId="3" fillId="0" borderId="0" xfId="0" applyFont="1"/>
    <xf numFmtId="43" fontId="3" fillId="0" borderId="0" xfId="1" applyFont="1" applyBorder="1"/>
    <xf numFmtId="0" fontId="11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0" xfId="0" applyFont="1" applyFill="1" applyBorder="1" applyAlignment="1">
      <alignment horizontal="left" indent="2"/>
    </xf>
    <xf numFmtId="0" fontId="2" fillId="0" borderId="17" xfId="0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/>
    </xf>
    <xf numFmtId="0" fontId="11" fillId="0" borderId="4" xfId="0" applyFont="1" applyBorder="1"/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6" xfId="0" applyFont="1" applyBorder="1"/>
    <xf numFmtId="43" fontId="11" fillId="0" borderId="20" xfId="1" applyFont="1" applyBorder="1"/>
    <xf numFmtId="43" fontId="3" fillId="0" borderId="20" xfId="1" applyFont="1" applyBorder="1"/>
    <xf numFmtId="43" fontId="11" fillId="0" borderId="0" xfId="1" applyFont="1"/>
    <xf numFmtId="0" fontId="11" fillId="0" borderId="0" xfId="0" applyFont="1"/>
    <xf numFmtId="0" fontId="7" fillId="0" borderId="0" xfId="0" applyFont="1" applyBorder="1"/>
    <xf numFmtId="0" fontId="7" fillId="0" borderId="17" xfId="0" applyFont="1" applyBorder="1"/>
    <xf numFmtId="43" fontId="7" fillId="0" borderId="14" xfId="1" applyFont="1" applyBorder="1"/>
    <xf numFmtId="0" fontId="3" fillId="0" borderId="4" xfId="0" quotePrefix="1" applyFont="1" applyBorder="1" applyAlignment="1">
      <alignment horizontal="center"/>
    </xf>
    <xf numFmtId="0" fontId="3" fillId="0" borderId="17" xfId="0" applyFont="1" applyBorder="1"/>
    <xf numFmtId="43" fontId="3" fillId="0" borderId="21" xfId="1" applyFont="1" applyBorder="1"/>
    <xf numFmtId="0" fontId="3" fillId="0" borderId="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3" fontId="11" fillId="0" borderId="21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/>
    <xf numFmtId="43" fontId="9" fillId="0" borderId="21" xfId="1" applyFont="1" applyBorder="1"/>
    <xf numFmtId="0" fontId="0" fillId="0" borderId="0" xfId="0" applyFont="1" applyFill="1" applyBorder="1" applyAlignment="1"/>
    <xf numFmtId="0" fontId="0" fillId="0" borderId="14" xfId="0" applyFont="1" applyBorder="1" applyAlignment="1">
      <alignment horizontal="center"/>
    </xf>
    <xf numFmtId="43" fontId="2" fillId="0" borderId="21" xfId="1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43" fontId="0" fillId="0" borderId="20" xfId="1" applyFont="1" applyBorder="1"/>
    <xf numFmtId="0" fontId="3" fillId="0" borderId="0" xfId="0" applyFont="1" applyFill="1" applyBorder="1" applyAlignment="1"/>
    <xf numFmtId="0" fontId="9" fillId="0" borderId="14" xfId="0" applyFont="1" applyBorder="1" applyAlignment="1">
      <alignment horizontal="center"/>
    </xf>
    <xf numFmtId="0" fontId="9" fillId="0" borderId="0" xfId="0" applyFont="1" applyFill="1" applyBorder="1" applyAlignment="1"/>
    <xf numFmtId="0" fontId="3" fillId="0" borderId="4" xfId="0" applyFont="1" applyBorder="1" applyAlignment="1"/>
    <xf numFmtId="0" fontId="11" fillId="0" borderId="4" xfId="0" applyFont="1" applyBorder="1" applyAlignment="1">
      <alignment horizontal="left"/>
    </xf>
    <xf numFmtId="0" fontId="3" fillId="0" borderId="5" xfId="0" applyFont="1" applyBorder="1" applyAlignment="1"/>
    <xf numFmtId="0" fontId="9" fillId="0" borderId="0" xfId="0" applyFont="1" applyBorder="1"/>
    <xf numFmtId="0" fontId="12" fillId="0" borderId="0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43" fontId="12" fillId="0" borderId="14" xfId="1" applyFont="1" applyBorder="1" applyAlignment="1">
      <alignment horizontal="left" indent="1"/>
    </xf>
    <xf numFmtId="43" fontId="0" fillId="0" borderId="21" xfId="1" applyFont="1" applyBorder="1"/>
    <xf numFmtId="0" fontId="12" fillId="0" borderId="0" xfId="0" applyFont="1" applyBorder="1" applyAlignment="1">
      <alignment horizontal="left" indent="2"/>
    </xf>
    <xf numFmtId="0" fontId="12" fillId="0" borderId="17" xfId="0" applyFont="1" applyBorder="1" applyAlignment="1">
      <alignment horizontal="left" indent="2"/>
    </xf>
    <xf numFmtId="43" fontId="12" fillId="0" borderId="14" xfId="1" applyFont="1" applyBorder="1" applyAlignment="1">
      <alignment horizontal="left" indent="2"/>
    </xf>
    <xf numFmtId="0" fontId="11" fillId="0" borderId="0" xfId="0" applyFont="1" applyBorder="1"/>
    <xf numFmtId="0" fontId="11" fillId="0" borderId="17" xfId="0" applyFont="1" applyBorder="1"/>
    <xf numFmtId="0" fontId="3" fillId="0" borderId="22" xfId="0" applyFont="1" applyBorder="1" applyAlignment="1">
      <alignment horizontal="left"/>
    </xf>
    <xf numFmtId="0" fontId="3" fillId="0" borderId="23" xfId="0" applyFont="1" applyBorder="1"/>
    <xf numFmtId="0" fontId="3" fillId="0" borderId="24" xfId="0" applyFont="1" applyBorder="1"/>
    <xf numFmtId="43" fontId="3" fillId="0" borderId="21" xfId="1" quotePrefix="1" applyFont="1" applyBorder="1"/>
    <xf numFmtId="0" fontId="3" fillId="0" borderId="4" xfId="0" applyFont="1" applyBorder="1" applyAlignment="1">
      <alignment horizontal="left"/>
    </xf>
    <xf numFmtId="0" fontId="11" fillId="0" borderId="0" xfId="0" applyFont="1" applyFill="1" applyBorder="1" applyAlignment="1"/>
    <xf numFmtId="0" fontId="3" fillId="0" borderId="25" xfId="0" applyFont="1" applyBorder="1" applyAlignment="1">
      <alignment horizontal="left"/>
    </xf>
    <xf numFmtId="0" fontId="3" fillId="0" borderId="26" xfId="0" applyFont="1" applyBorder="1"/>
    <xf numFmtId="0" fontId="3" fillId="0" borderId="27" xfId="0" applyFont="1" applyBorder="1"/>
    <xf numFmtId="43" fontId="3" fillId="0" borderId="27" xfId="1" quotePrefix="1" applyFont="1" applyBorder="1"/>
    <xf numFmtId="0" fontId="2" fillId="0" borderId="0" xfId="0" applyFont="1" applyBorder="1"/>
    <xf numFmtId="0" fontId="2" fillId="0" borderId="10" xfId="0" applyFont="1" applyBorder="1"/>
    <xf numFmtId="43" fontId="2" fillId="0" borderId="10" xfId="1" applyFont="1" applyBorder="1"/>
    <xf numFmtId="0" fontId="2" fillId="0" borderId="14" xfId="0" applyFont="1" applyBorder="1"/>
    <xf numFmtId="43" fontId="2" fillId="0" borderId="14" xfId="1" applyFont="1" applyBorder="1"/>
    <xf numFmtId="0" fontId="13" fillId="0" borderId="0" xfId="0" applyFont="1" applyBorder="1"/>
    <xf numFmtId="0" fontId="11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3" fillId="0" borderId="6" xfId="1" applyFont="1" applyBorder="1"/>
    <xf numFmtId="43" fontId="2" fillId="0" borderId="18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0" fillId="0" borderId="28" xfId="1" applyFont="1" applyBorder="1"/>
    <xf numFmtId="43" fontId="0" fillId="0" borderId="6" xfId="1" applyFont="1" applyBorder="1"/>
    <xf numFmtId="43" fontId="0" fillId="0" borderId="29" xfId="1" applyFont="1" applyBorder="1"/>
    <xf numFmtId="43" fontId="3" fillId="0" borderId="30" xfId="1" applyFont="1" applyBorder="1"/>
    <xf numFmtId="0" fontId="3" fillId="0" borderId="14" xfId="0" applyFont="1" applyBorder="1"/>
    <xf numFmtId="43" fontId="3" fillId="0" borderId="14" xfId="1" quotePrefix="1" applyFont="1" applyBorder="1"/>
    <xf numFmtId="43" fontId="0" fillId="0" borderId="31" xfId="1" applyFont="1" applyBorder="1"/>
    <xf numFmtId="43" fontId="0" fillId="0" borderId="30" xfId="1" applyFont="1" applyBorder="1"/>
    <xf numFmtId="43" fontId="0" fillId="0" borderId="32" xfId="1" applyFont="1" applyBorder="1"/>
    <xf numFmtId="43" fontId="0" fillId="0" borderId="33" xfId="1" applyFont="1" applyBorder="1"/>
    <xf numFmtId="43" fontId="3" fillId="0" borderId="5" xfId="1" quotePrefix="1" applyFont="1" applyBorder="1"/>
    <xf numFmtId="43" fontId="2" fillId="0" borderId="34" xfId="1" applyFont="1" applyBorder="1" applyAlignment="1">
      <alignment horizontal="center"/>
    </xf>
    <xf numFmtId="43" fontId="6" fillId="0" borderId="20" xfId="1" applyFont="1" applyBorder="1"/>
    <xf numFmtId="43" fontId="2" fillId="0" borderId="16" xfId="1" applyFont="1" applyBorder="1" applyAlignment="1">
      <alignment horizontal="center"/>
    </xf>
    <xf numFmtId="43" fontId="0" fillId="0" borderId="0" xfId="1" applyFont="1" applyBorder="1"/>
    <xf numFmtId="43" fontId="11" fillId="0" borderId="0" xfId="1" applyFont="1" applyBorder="1"/>
    <xf numFmtId="0" fontId="0" fillId="0" borderId="0" xfId="0" applyFont="1" applyBorder="1"/>
    <xf numFmtId="0" fontId="6" fillId="0" borderId="6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0" fillId="0" borderId="0" xfId="0" applyFont="1" applyBorder="1"/>
    <xf numFmtId="0" fontId="0" fillId="0" borderId="5" xfId="0" applyBorder="1"/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43" fontId="11" fillId="0" borderId="21" xfId="1" applyFont="1" applyBorder="1"/>
    <xf numFmtId="0" fontId="9" fillId="0" borderId="5" xfId="0" applyFont="1" applyBorder="1"/>
    <xf numFmtId="0" fontId="1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0" fontId="11" fillId="0" borderId="14" xfId="0" applyFont="1" applyBorder="1"/>
    <xf numFmtId="49" fontId="11" fillId="0" borderId="14" xfId="0" applyNumberFormat="1" applyFont="1" applyBorder="1"/>
    <xf numFmtId="49" fontId="11" fillId="0" borderId="0" xfId="0" applyNumberFormat="1" applyFont="1" applyBorder="1"/>
    <xf numFmtId="0" fontId="15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left"/>
    </xf>
    <xf numFmtId="0" fontId="0" fillId="0" borderId="8" xfId="0" applyBorder="1"/>
    <xf numFmtId="0" fontId="0" fillId="0" borderId="15" xfId="0" applyBorder="1"/>
    <xf numFmtId="43" fontId="0" fillId="0" borderId="15" xfId="1" applyFont="1" applyBorder="1"/>
    <xf numFmtId="43" fontId="0" fillId="0" borderId="9" xfId="1" applyFont="1" applyBorder="1"/>
    <xf numFmtId="43" fontId="0" fillId="0" borderId="18" xfId="1" applyFont="1" applyBorder="1"/>
    <xf numFmtId="43" fontId="0" fillId="0" borderId="22" xfId="1" applyFont="1" applyBorder="1"/>
    <xf numFmtId="43" fontId="2" fillId="0" borderId="35" xfId="1" applyFont="1" applyBorder="1" applyAlignment="1">
      <alignment horizontal="center"/>
    </xf>
    <xf numFmtId="43" fontId="0" fillId="0" borderId="35" xfId="1" applyFont="1" applyBorder="1"/>
    <xf numFmtId="43" fontId="3" fillId="0" borderId="22" xfId="1" applyFont="1" applyBorder="1"/>
    <xf numFmtId="43" fontId="0" fillId="0" borderId="19" xfId="1" applyFont="1" applyBorder="1"/>
    <xf numFmtId="43" fontId="0" fillId="0" borderId="23" xfId="1" applyFont="1" applyBorder="1"/>
    <xf numFmtId="0" fontId="2" fillId="0" borderId="0" xfId="3"/>
    <xf numFmtId="43" fontId="3" fillId="0" borderId="4" xfId="4" applyFont="1" applyBorder="1" applyAlignment="1">
      <alignment horizontal="center" vertical="justify"/>
    </xf>
    <xf numFmtId="43" fontId="3" fillId="0" borderId="37" xfId="4" applyFont="1" applyBorder="1" applyAlignment="1">
      <alignment horizontal="center" vertical="justify"/>
    </xf>
    <xf numFmtId="43" fontId="3" fillId="0" borderId="7" xfId="4" quotePrefix="1" applyFont="1" applyBorder="1" applyAlignment="1">
      <alignment horizontal="center" vertical="justify"/>
    </xf>
    <xf numFmtId="43" fontId="3" fillId="0" borderId="39" xfId="4" quotePrefix="1" applyFont="1" applyBorder="1" applyAlignment="1">
      <alignment horizontal="center" vertical="justify"/>
    </xf>
    <xf numFmtId="43" fontId="3" fillId="0" borderId="8" xfId="4" quotePrefix="1" applyFont="1" applyBorder="1" applyAlignment="1">
      <alignment horizontal="center" vertical="justify"/>
    </xf>
    <xf numFmtId="43" fontId="3" fillId="0" borderId="7" xfId="4" applyFont="1" applyBorder="1" applyAlignment="1">
      <alignment horizontal="center" vertical="justify"/>
    </xf>
    <xf numFmtId="0" fontId="2" fillId="0" borderId="4" xfId="3" applyBorder="1" applyAlignment="1">
      <alignment horizontal="center" vertical="center"/>
    </xf>
    <xf numFmtId="0" fontId="13" fillId="0" borderId="4" xfId="3" applyFont="1" applyBorder="1"/>
    <xf numFmtId="0" fontId="17" fillId="0" borderId="14" xfId="3" applyFont="1" applyBorder="1"/>
    <xf numFmtId="43" fontId="13" fillId="0" borderId="14" xfId="4" applyFont="1" applyBorder="1"/>
    <xf numFmtId="43" fontId="17" fillId="0" borderId="14" xfId="4" applyFont="1" applyBorder="1"/>
    <xf numFmtId="0" fontId="2" fillId="0" borderId="4" xfId="3" applyFont="1" applyBorder="1"/>
    <xf numFmtId="0" fontId="2" fillId="0" borderId="14" xfId="3" applyFont="1" applyBorder="1"/>
    <xf numFmtId="0" fontId="2" fillId="0" borderId="5" xfId="3" applyFont="1" applyBorder="1"/>
    <xf numFmtId="43" fontId="6" fillId="0" borderId="14" xfId="4" applyFont="1" applyBorder="1"/>
    <xf numFmtId="0" fontId="6" fillId="0" borderId="4" xfId="3" applyFont="1" applyBorder="1" applyAlignment="1">
      <alignment horizontal="left"/>
    </xf>
    <xf numFmtId="0" fontId="2" fillId="0" borderId="14" xfId="3" applyBorder="1"/>
    <xf numFmtId="0" fontId="2" fillId="0" borderId="5" xfId="3" applyBorder="1"/>
    <xf numFmtId="43" fontId="11" fillId="0" borderId="14" xfId="4" applyFont="1" applyBorder="1"/>
    <xf numFmtId="0" fontId="6" fillId="0" borderId="4" xfId="3" applyFont="1" applyBorder="1"/>
    <xf numFmtId="0" fontId="11" fillId="0" borderId="4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1" fillId="0" borderId="4" xfId="3" applyFont="1" applyBorder="1"/>
    <xf numFmtId="0" fontId="3" fillId="0" borderId="18" xfId="3" applyFont="1" applyBorder="1" applyAlignment="1">
      <alignment horizontal="center"/>
    </xf>
    <xf numFmtId="0" fontId="3" fillId="0" borderId="19" xfId="3" applyFont="1" applyBorder="1"/>
    <xf numFmtId="43" fontId="3" fillId="0" borderId="20" xfId="4" applyFont="1" applyBorder="1"/>
    <xf numFmtId="43" fontId="9" fillId="0" borderId="5" xfId="4" applyFont="1" applyBorder="1"/>
    <xf numFmtId="43" fontId="11" fillId="0" borderId="34" xfId="4" applyFont="1" applyBorder="1"/>
    <xf numFmtId="43" fontId="7" fillId="0" borderId="14" xfId="4" applyFont="1" applyBorder="1"/>
    <xf numFmtId="0" fontId="3" fillId="0" borderId="4" xfId="3" applyFont="1" applyBorder="1" applyAlignment="1">
      <alignment horizontal="center"/>
    </xf>
    <xf numFmtId="43" fontId="3" fillId="0" borderId="21" xfId="4" applyFont="1" applyBorder="1"/>
    <xf numFmtId="43" fontId="3" fillId="0" borderId="30" xfId="4" applyFont="1" applyBorder="1"/>
    <xf numFmtId="43" fontId="3" fillId="0" borderId="14" xfId="4" applyFont="1" applyBorder="1"/>
    <xf numFmtId="0" fontId="9" fillId="0" borderId="4" xfId="3" applyFont="1" applyBorder="1" applyAlignment="1">
      <alignment horizontal="center"/>
    </xf>
    <xf numFmtId="43" fontId="9" fillId="0" borderId="21" xfId="4" applyFont="1" applyBorder="1"/>
    <xf numFmtId="43" fontId="9" fillId="0" borderId="14" xfId="4" applyFont="1" applyBorder="1"/>
    <xf numFmtId="43" fontId="11" fillId="0" borderId="20" xfId="4" applyFont="1" applyBorder="1"/>
    <xf numFmtId="0" fontId="9" fillId="0" borderId="14" xfId="3" applyFont="1" applyBorder="1" applyAlignment="1">
      <alignment horizontal="center"/>
    </xf>
    <xf numFmtId="0" fontId="11" fillId="0" borderId="4" xfId="3" applyFont="1" applyBorder="1" applyAlignment="1">
      <alignment horizontal="left"/>
    </xf>
    <xf numFmtId="43" fontId="7" fillId="0" borderId="5" xfId="4" applyFont="1" applyBorder="1"/>
    <xf numFmtId="0" fontId="3" fillId="0" borderId="5" xfId="3" applyFont="1" applyBorder="1"/>
    <xf numFmtId="43" fontId="11" fillId="0" borderId="28" xfId="4" applyFont="1" applyBorder="1"/>
    <xf numFmtId="0" fontId="11" fillId="0" borderId="0" xfId="3" applyFont="1"/>
    <xf numFmtId="0" fontId="3" fillId="0" borderId="22" xfId="3" applyFont="1" applyBorder="1" applyAlignment="1">
      <alignment horizontal="left"/>
    </xf>
    <xf numFmtId="0" fontId="3" fillId="0" borderId="23" xfId="3" applyFont="1" applyBorder="1"/>
    <xf numFmtId="0" fontId="3" fillId="0" borderId="4" xfId="3" applyFont="1" applyBorder="1" applyAlignment="1">
      <alignment horizontal="left"/>
    </xf>
    <xf numFmtId="43" fontId="3" fillId="0" borderId="5" xfId="4" applyFont="1" applyBorder="1"/>
    <xf numFmtId="0" fontId="11" fillId="0" borderId="14" xfId="3" applyFont="1" applyBorder="1"/>
    <xf numFmtId="0" fontId="3" fillId="0" borderId="25" xfId="3" applyFont="1" applyBorder="1" applyAlignment="1">
      <alignment horizontal="left"/>
    </xf>
    <xf numFmtId="0" fontId="3" fillId="0" borderId="26" xfId="3" applyFont="1" applyBorder="1"/>
    <xf numFmtId="43" fontId="11" fillId="0" borderId="0" xfId="4" applyFont="1"/>
    <xf numFmtId="0" fontId="2" fillId="0" borderId="14" xfId="3" applyBorder="1" applyAlignment="1">
      <alignment horizontal="center" vertical="center"/>
    </xf>
    <xf numFmtId="0" fontId="2" fillId="0" borderId="14" xfId="3" applyFont="1" applyBorder="1" applyAlignment="1">
      <alignment horizontal="center"/>
    </xf>
    <xf numFmtId="0" fontId="3" fillId="0" borderId="20" xfId="3" applyFont="1" applyBorder="1"/>
    <xf numFmtId="0" fontId="7" fillId="0" borderId="14" xfId="3" applyFont="1" applyBorder="1"/>
    <xf numFmtId="0" fontId="3" fillId="0" borderId="14" xfId="3" applyFont="1" applyBorder="1"/>
    <xf numFmtId="0" fontId="11" fillId="0" borderId="14" xfId="3" applyFont="1" applyBorder="1" applyAlignment="1">
      <alignment horizontal="center"/>
    </xf>
    <xf numFmtId="0" fontId="12" fillId="0" borderId="14" xfId="3" applyFont="1" applyBorder="1" applyAlignment="1">
      <alignment horizontal="left" indent="1"/>
    </xf>
    <xf numFmtId="0" fontId="12" fillId="0" borderId="14" xfId="3" applyFont="1" applyBorder="1" applyAlignment="1">
      <alignment horizontal="left" indent="2"/>
    </xf>
    <xf numFmtId="0" fontId="3" fillId="0" borderId="21" xfId="3" applyFont="1" applyBorder="1"/>
    <xf numFmtId="0" fontId="3" fillId="0" borderId="27" xfId="3" applyFont="1" applyBorder="1"/>
    <xf numFmtId="43" fontId="3" fillId="0" borderId="0" xfId="4" applyFont="1" applyBorder="1" applyAlignment="1">
      <alignment horizontal="center" vertical="justify"/>
    </xf>
    <xf numFmtId="0" fontId="2" fillId="0" borderId="0" xfId="3" applyBorder="1" applyAlignment="1">
      <alignment horizontal="center" vertical="center"/>
    </xf>
    <xf numFmtId="43" fontId="11" fillId="0" borderId="14" xfId="4" applyFont="1" applyFill="1" applyBorder="1" applyAlignment="1">
      <alignment horizontal="center"/>
    </xf>
    <xf numFmtId="0" fontId="14" fillId="0" borderId="0" xfId="3" applyFont="1" applyBorder="1"/>
    <xf numFmtId="0" fontId="17" fillId="0" borderId="0" xfId="3" applyFont="1" applyBorder="1"/>
    <xf numFmtId="0" fontId="2" fillId="0" borderId="0" xfId="3" applyFont="1" applyBorder="1"/>
    <xf numFmtId="0" fontId="3" fillId="0" borderId="0" xfId="3" applyFont="1" applyBorder="1" applyAlignment="1">
      <alignment horizontal="left"/>
    </xf>
    <xf numFmtId="0" fontId="2" fillId="0" borderId="0" xfId="3" applyBorder="1"/>
    <xf numFmtId="43" fontId="11" fillId="0" borderId="14" xfId="4" quotePrefix="1" applyFont="1" applyBorder="1"/>
    <xf numFmtId="0" fontId="6" fillId="0" borderId="4" xfId="3" applyFont="1" applyBorder="1" applyAlignment="1"/>
    <xf numFmtId="0" fontId="3" fillId="0" borderId="0" xfId="3" applyFont="1" applyBorder="1"/>
    <xf numFmtId="0" fontId="3" fillId="0" borderId="0" xfId="3" applyFont="1" applyBorder="1" applyAlignment="1"/>
    <xf numFmtId="0" fontId="3" fillId="0" borderId="0" xfId="3" applyFont="1" applyBorder="1" applyAlignment="1">
      <alignment horizontal="left" indent="3"/>
    </xf>
    <xf numFmtId="0" fontId="2" fillId="0" borderId="0" xfId="3" applyFont="1" applyBorder="1" applyAlignment="1"/>
    <xf numFmtId="0" fontId="2" fillId="0" borderId="0" xfId="3" applyFont="1" applyFill="1" applyBorder="1" applyAlignment="1"/>
    <xf numFmtId="0" fontId="11" fillId="0" borderId="4" xfId="3" quotePrefix="1" applyFont="1" applyBorder="1" applyAlignment="1">
      <alignment horizontal="center"/>
    </xf>
    <xf numFmtId="0" fontId="3" fillId="0" borderId="0" xfId="3" applyFont="1" applyFill="1" applyBorder="1" applyAlignment="1">
      <alignment horizontal="left" indent="2"/>
    </xf>
    <xf numFmtId="0" fontId="2" fillId="0" borderId="14" xfId="3" applyFont="1" applyFill="1" applyBorder="1" applyAlignment="1">
      <alignment horizontal="center"/>
    </xf>
    <xf numFmtId="0" fontId="3" fillId="0" borderId="0" xfId="3" applyFont="1" applyBorder="1" applyAlignment="1">
      <alignment horizontal="left" indent="2"/>
    </xf>
    <xf numFmtId="0" fontId="2" fillId="0" borderId="0" xfId="3" applyFont="1" applyBorder="1" applyAlignment="1">
      <alignment horizontal="left"/>
    </xf>
    <xf numFmtId="0" fontId="6" fillId="0" borderId="0" xfId="3" applyFont="1" applyBorder="1"/>
    <xf numFmtId="0" fontId="7" fillId="0" borderId="0" xfId="3" applyFont="1" applyBorder="1"/>
    <xf numFmtId="43" fontId="6" fillId="0" borderId="14" xfId="4" quotePrefix="1" applyFont="1" applyBorder="1"/>
    <xf numFmtId="0" fontId="3" fillId="0" borderId="4" xfId="3" quotePrefix="1" applyFont="1" applyBorder="1" applyAlignment="1">
      <alignment horizontal="center"/>
    </xf>
    <xf numFmtId="43" fontId="11" fillId="0" borderId="20" xfId="4" quotePrefix="1" applyFont="1" applyBorder="1"/>
    <xf numFmtId="0" fontId="3" fillId="0" borderId="0" xfId="3" applyFont="1" applyFill="1" applyBorder="1" applyAlignment="1"/>
    <xf numFmtId="0" fontId="9" fillId="0" borderId="0" xfId="3" applyFont="1" applyFill="1" applyBorder="1" applyAlignment="1"/>
    <xf numFmtId="0" fontId="3" fillId="0" borderId="4" xfId="3" applyFont="1" applyBorder="1" applyAlignment="1"/>
    <xf numFmtId="0" fontId="3" fillId="0" borderId="5" xfId="3" applyFont="1" applyBorder="1" applyAlignment="1"/>
    <xf numFmtId="0" fontId="9" fillId="0" borderId="0" xfId="3" applyFont="1" applyBorder="1"/>
    <xf numFmtId="0" fontId="12" fillId="0" borderId="0" xfId="3" applyFont="1" applyBorder="1" applyAlignment="1">
      <alignment horizontal="left" indent="1"/>
    </xf>
    <xf numFmtId="0" fontId="9" fillId="0" borderId="0" xfId="3" applyFont="1" applyBorder="1" applyAlignment="1"/>
    <xf numFmtId="0" fontId="12" fillId="0" borderId="0" xfId="3" applyFont="1" applyBorder="1" applyAlignment="1">
      <alignment horizontal="left" indent="2"/>
    </xf>
    <xf numFmtId="0" fontId="11" fillId="0" borderId="0" xfId="3" applyFont="1" applyBorder="1"/>
    <xf numFmtId="43" fontId="3" fillId="0" borderId="21" xfId="4" quotePrefix="1" applyFont="1" applyBorder="1"/>
    <xf numFmtId="0" fontId="11" fillId="0" borderId="0" xfId="3" applyFont="1" applyFill="1" applyBorder="1" applyAlignment="1"/>
    <xf numFmtId="43" fontId="3" fillId="0" borderId="27" xfId="4" quotePrefix="1" applyFont="1" applyBorder="1"/>
    <xf numFmtId="43" fontId="3" fillId="0" borderId="14" xfId="4" quotePrefix="1" applyFont="1" applyBorder="1"/>
    <xf numFmtId="0" fontId="2" fillId="0" borderId="0" xfId="3" applyFill="1"/>
    <xf numFmtId="43" fontId="3" fillId="0" borderId="1" xfId="4" applyFont="1" applyFill="1" applyBorder="1" applyAlignment="1">
      <alignment horizontal="center" vertical="center" wrapText="1"/>
    </xf>
    <xf numFmtId="43" fontId="3" fillId="0" borderId="4" xfId="4" applyFont="1" applyFill="1" applyBorder="1" applyAlignment="1">
      <alignment horizontal="center" vertical="center" wrapText="1"/>
    </xf>
    <xf numFmtId="43" fontId="3" fillId="0" borderId="7" xfId="4" applyFont="1" applyFill="1" applyBorder="1" applyAlignment="1">
      <alignment horizontal="center" vertical="center" wrapText="1"/>
    </xf>
    <xf numFmtId="0" fontId="2" fillId="0" borderId="0" xfId="3" applyFill="1" applyBorder="1"/>
    <xf numFmtId="0" fontId="13" fillId="0" borderId="0" xfId="3" applyFont="1" applyBorder="1"/>
    <xf numFmtId="0" fontId="17" fillId="0" borderId="0" xfId="3" applyFont="1" applyFill="1"/>
    <xf numFmtId="0" fontId="17" fillId="0" borderId="0" xfId="3" applyFont="1" applyFill="1" applyBorder="1"/>
    <xf numFmtId="0" fontId="7" fillId="0" borderId="0" xfId="3" applyFont="1" applyFill="1"/>
    <xf numFmtId="0" fontId="7" fillId="0" borderId="0" xfId="3" applyFont="1" applyFill="1" applyBorder="1"/>
    <xf numFmtId="0" fontId="3" fillId="0" borderId="0" xfId="3" applyFont="1" applyFill="1"/>
    <xf numFmtId="0" fontId="3" fillId="0" borderId="0" xfId="3" applyFont="1" applyFill="1" applyBorder="1"/>
    <xf numFmtId="0" fontId="2" fillId="0" borderId="4" xfId="3" applyFill="1" applyBorder="1"/>
    <xf numFmtId="0" fontId="9" fillId="0" borderId="0" xfId="3" applyFont="1" applyFill="1"/>
    <xf numFmtId="0" fontId="9" fillId="0" borderId="0" xfId="3" applyFont="1" applyFill="1" applyBorder="1"/>
    <xf numFmtId="43" fontId="2" fillId="0" borderId="14" xfId="4" applyFont="1" applyFill="1" applyBorder="1"/>
    <xf numFmtId="43" fontId="3" fillId="0" borderId="20" xfId="4" quotePrefix="1" applyFont="1" applyBorder="1"/>
    <xf numFmtId="43" fontId="3" fillId="0" borderId="5" xfId="4" quotePrefix="1" applyFont="1" applyBorder="1"/>
    <xf numFmtId="43" fontId="3" fillId="0" borderId="29" xfId="4" quotePrefix="1" applyFont="1" applyBorder="1"/>
    <xf numFmtId="43" fontId="11" fillId="0" borderId="30" xfId="4" applyFont="1" applyBorder="1"/>
    <xf numFmtId="43" fontId="11" fillId="0" borderId="21" xfId="4" applyFont="1" applyBorder="1"/>
    <xf numFmtId="0" fontId="6" fillId="0" borderId="0" xfId="3" applyFont="1" applyFill="1"/>
    <xf numFmtId="0" fontId="6" fillId="0" borderId="0" xfId="3" applyFont="1" applyFill="1" applyBorder="1"/>
    <xf numFmtId="43" fontId="3" fillId="0" borderId="15" xfId="4" applyFont="1" applyBorder="1"/>
    <xf numFmtId="0" fontId="13" fillId="0" borderId="4" xfId="3" applyFont="1" applyFill="1" applyBorder="1" applyAlignment="1">
      <alignment horizontal="left"/>
    </xf>
    <xf numFmtId="0" fontId="14" fillId="0" borderId="0" xfId="3" applyFont="1" applyFill="1" applyBorder="1"/>
    <xf numFmtId="43" fontId="17" fillId="0" borderId="4" xfId="4" applyFont="1" applyBorder="1"/>
    <xf numFmtId="43" fontId="17" fillId="0" borderId="5" xfId="4" applyFont="1" applyBorder="1"/>
    <xf numFmtId="43" fontId="3" fillId="0" borderId="18" xfId="4" applyFont="1" applyBorder="1"/>
    <xf numFmtId="43" fontId="7" fillId="0" borderId="4" xfId="4" applyFont="1" applyBorder="1"/>
    <xf numFmtId="43" fontId="2" fillId="3" borderId="14" xfId="4" quotePrefix="1" applyFont="1" applyFill="1" applyBorder="1"/>
    <xf numFmtId="43" fontId="11" fillId="3" borderId="14" xfId="4" quotePrefix="1" applyFont="1" applyFill="1" applyBorder="1"/>
    <xf numFmtId="0" fontId="11" fillId="0" borderId="4" xfId="3" applyFont="1" applyFill="1" applyBorder="1" applyAlignment="1">
      <alignment horizontal="center"/>
    </xf>
    <xf numFmtId="43" fontId="2" fillId="0" borderId="14" xfId="4" quotePrefix="1" applyFont="1" applyFill="1" applyBorder="1"/>
    <xf numFmtId="0" fontId="2" fillId="0" borderId="0" xfId="3" applyFont="1" applyFill="1" applyBorder="1" applyAlignment="1">
      <alignment horizontal="left"/>
    </xf>
    <xf numFmtId="43" fontId="3" fillId="0" borderId="22" xfId="4" applyFont="1" applyBorder="1"/>
    <xf numFmtId="43" fontId="3" fillId="3" borderId="21" xfId="4" quotePrefix="1" applyFont="1" applyFill="1" applyBorder="1"/>
    <xf numFmtId="43" fontId="2" fillId="3" borderId="20" xfId="4" quotePrefix="1" applyFont="1" applyFill="1" applyBorder="1"/>
    <xf numFmtId="43" fontId="11" fillId="0" borderId="21" xfId="4" quotePrefix="1" applyFont="1" applyBorder="1"/>
    <xf numFmtId="43" fontId="3" fillId="0" borderId="27" xfId="4" quotePrefix="1" applyFont="1" applyFill="1" applyBorder="1"/>
    <xf numFmtId="43" fontId="3" fillId="0" borderId="0" xfId="4" applyFont="1" applyFill="1"/>
    <xf numFmtId="0" fontId="2" fillId="0" borderId="4" xfId="3" applyFill="1" applyBorder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43" fontId="11" fillId="0" borderId="42" xfId="4" applyFont="1" applyBorder="1"/>
    <xf numFmtId="43" fontId="2" fillId="0" borderId="14" xfId="4" applyFont="1" applyBorder="1"/>
    <xf numFmtId="43" fontId="2" fillId="0" borderId="14" xfId="5" applyFont="1" applyBorder="1"/>
    <xf numFmtId="0" fontId="3" fillId="0" borderId="43" xfId="3" applyFont="1" applyBorder="1"/>
    <xf numFmtId="0" fontId="7" fillId="0" borderId="5" xfId="3" applyFont="1" applyBorder="1"/>
    <xf numFmtId="0" fontId="2" fillId="0" borderId="5" xfId="3" applyFont="1" applyBorder="1" applyAlignment="1"/>
    <xf numFmtId="43" fontId="9" fillId="3" borderId="21" xfId="4" quotePrefix="1" applyFont="1" applyFill="1" applyBorder="1"/>
    <xf numFmtId="43" fontId="11" fillId="3" borderId="5" xfId="4" quotePrefix="1" applyFont="1" applyFill="1" applyBorder="1"/>
    <xf numFmtId="43" fontId="3" fillId="3" borderId="20" xfId="4" quotePrefix="1" applyFont="1" applyFill="1" applyBorder="1"/>
    <xf numFmtId="43" fontId="0" fillId="0" borderId="14" xfId="4" applyFont="1" applyBorder="1" applyAlignment="1">
      <alignment horizontal="center" vertical="center"/>
    </xf>
    <xf numFmtId="43" fontId="0" fillId="0" borderId="14" xfId="4" applyFont="1" applyBorder="1"/>
    <xf numFmtId="43" fontId="0" fillId="0" borderId="5" xfId="4" applyFont="1" applyBorder="1"/>
    <xf numFmtId="43" fontId="0" fillId="0" borderId="21" xfId="4" applyFont="1" applyBorder="1"/>
    <xf numFmtId="43" fontId="0" fillId="0" borderId="20" xfId="4" applyFont="1" applyBorder="1"/>
    <xf numFmtId="43" fontId="0" fillId="0" borderId="0" xfId="4" applyFont="1" applyFill="1"/>
    <xf numFmtId="43" fontId="0" fillId="0" borderId="4" xfId="4" applyFont="1" applyBorder="1"/>
    <xf numFmtId="43" fontId="0" fillId="0" borderId="0" xfId="4" applyFont="1"/>
    <xf numFmtId="43" fontId="0" fillId="0" borderId="14" xfId="4" applyFont="1" applyFill="1" applyBorder="1"/>
    <xf numFmtId="43" fontId="0" fillId="0" borderId="18" xfId="4" applyFont="1" applyBorder="1"/>
    <xf numFmtId="43" fontId="0" fillId="0" borderId="6" xfId="4" applyFont="1" applyBorder="1"/>
    <xf numFmtId="43" fontId="0" fillId="0" borderId="34" xfId="4" applyFont="1" applyBorder="1"/>
    <xf numFmtId="164" fontId="11" fillId="0" borderId="0" xfId="6" applyFont="1"/>
    <xf numFmtId="164" fontId="0" fillId="0" borderId="0" xfId="6" applyFont="1"/>
    <xf numFmtId="164" fontId="0" fillId="0" borderId="0" xfId="7" applyFont="1"/>
    <xf numFmtId="0" fontId="11" fillId="0" borderId="0" xfId="0" applyFont="1" applyProtection="1">
      <protection locked="0"/>
    </xf>
    <xf numFmtId="164" fontId="11" fillId="0" borderId="0" xfId="7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 wrapText="1"/>
    </xf>
    <xf numFmtId="43" fontId="6" fillId="0" borderId="12" xfId="1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/>
    </xf>
    <xf numFmtId="43" fontId="6" fillId="0" borderId="12" xfId="1" applyFont="1" applyBorder="1" applyAlignment="1">
      <alignment horizontal="center"/>
    </xf>
    <xf numFmtId="43" fontId="6" fillId="0" borderId="13" xfId="1" applyFont="1" applyBorder="1" applyAlignment="1">
      <alignment horizontal="center"/>
    </xf>
    <xf numFmtId="43" fontId="6" fillId="0" borderId="3" xfId="1" applyFont="1" applyBorder="1" applyAlignment="1">
      <alignment horizontal="center" vertical="center" wrapText="1"/>
    </xf>
    <xf numFmtId="43" fontId="6" fillId="0" borderId="5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4" xfId="1" applyFont="1" applyBorder="1" applyAlignment="1">
      <alignment horizontal="center" vertical="center" wrapText="1"/>
    </xf>
    <xf numFmtId="43" fontId="3" fillId="0" borderId="15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6" fillId="0" borderId="14" xfId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43" fontId="6" fillId="0" borderId="15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43" fontId="11" fillId="0" borderId="0" xfId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43" fontId="16" fillId="0" borderId="10" xfId="4" applyFont="1" applyFill="1" applyBorder="1" applyAlignment="1">
      <alignment horizontal="center" vertical="center" wrapText="1"/>
    </xf>
    <xf numFmtId="43" fontId="7" fillId="0" borderId="14" xfId="4" applyFont="1" applyBorder="1" applyAlignment="1">
      <alignment horizontal="center" vertical="center" wrapText="1"/>
    </xf>
    <xf numFmtId="43" fontId="7" fillId="0" borderId="15" xfId="4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wrapText="1"/>
    </xf>
    <xf numFmtId="0" fontId="10" fillId="0" borderId="5" xfId="3" applyFont="1" applyBorder="1" applyAlignment="1">
      <alignment horizontal="left" wrapText="1"/>
    </xf>
    <xf numFmtId="0" fontId="4" fillId="0" borderId="0" xfId="3" applyFont="1" applyAlignment="1">
      <alignment horizontal="center"/>
    </xf>
    <xf numFmtId="0" fontId="16" fillId="0" borderId="1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43" fontId="3" fillId="0" borderId="10" xfId="4" applyFont="1" applyFill="1" applyBorder="1" applyAlignment="1">
      <alignment horizontal="center" vertical="center" wrapText="1"/>
    </xf>
    <xf numFmtId="43" fontId="3" fillId="0" borderId="14" xfId="4" applyFont="1" applyFill="1" applyBorder="1" applyAlignment="1">
      <alignment horizontal="center" vertical="center" wrapText="1"/>
    </xf>
    <xf numFmtId="43" fontId="3" fillId="0" borderId="15" xfId="4" applyFont="1" applyFill="1" applyBorder="1" applyAlignment="1">
      <alignment horizontal="center" vertical="center" wrapText="1"/>
    </xf>
    <xf numFmtId="43" fontId="6" fillId="0" borderId="11" xfId="4" applyFont="1" applyBorder="1" applyAlignment="1">
      <alignment horizontal="center" vertical="justify"/>
    </xf>
    <xf numFmtId="0" fontId="2" fillId="0" borderId="12" xfId="3" applyBorder="1"/>
    <xf numFmtId="0" fontId="2" fillId="0" borderId="41" xfId="3" applyBorder="1"/>
    <xf numFmtId="43" fontId="3" fillId="0" borderId="36" xfId="4" applyFont="1" applyBorder="1" applyAlignment="1">
      <alignment horizontal="center" vertical="center" wrapText="1"/>
    </xf>
    <xf numFmtId="43" fontId="3" fillId="0" borderId="38" xfId="4" applyFont="1" applyBorder="1" applyAlignment="1">
      <alignment horizontal="center" vertical="center" wrapText="1"/>
    </xf>
    <xf numFmtId="43" fontId="3" fillId="0" borderId="40" xfId="4" applyFont="1" applyBorder="1" applyAlignment="1">
      <alignment horizontal="center" vertical="center" wrapText="1"/>
    </xf>
  </cellXfs>
  <cellStyles count="8">
    <cellStyle name="Comma" xfId="1" builtinId="3"/>
    <cellStyle name="Comma 10 3" xfId="7"/>
    <cellStyle name="Comma 2" xfId="4"/>
    <cellStyle name="Comma 3" xfId="5"/>
    <cellStyle name="Comma 47" xfId="6"/>
    <cellStyle name="Normal" xfId="0" builtinId="0"/>
    <cellStyle name="Normal 2" xfId="3"/>
    <cellStyle name="Normal 3" xfId="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cyap.ENTDSWD\Desktop\FUND%20102\FUND%20102%20KC\FARS%20PER%20REGION%20AND%20OBJECT\FARS\FARS%20REGION-FUND%20102%20-%20CONSO-CURRENT%20as%20of%20Sep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05.%20MAY\FUND%20102%20CURRENT%20CONSOLIDATED%20REPORT%20MAY%2031,%202021%20WITH%20FO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cyap.ENTDSWD\Desktop\FUND%20102\FUND%20102%20KC\FUND%20102%20-%202015\SEP\FARS\FARS%20REGION-FUND%20102%20-%20CONSO-CURRENT%20as%20of%20Sep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tumbali\Downloads\Budget%20Repor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cmf-others"/>
      <sheetName val="SAOIB SUMMARY"/>
      <sheetName val="ncddp"/>
      <sheetName val="102-te"/>
      <sheetName val="Sheet1"/>
      <sheetName val="cmf sum"/>
      <sheetName val="FAR No.1 -CONSO "/>
      <sheetName val="FAR No.1 -SUM"/>
      <sheetName val="FAR No.1 -CO "/>
      <sheetName val="FAR No.1 -REGIONS"/>
      <sheetName val="FO I"/>
      <sheetName val="FO CAR"/>
      <sheetName val="FO III"/>
      <sheetName val="FO IV-A"/>
      <sheetName val="FO IV-B"/>
      <sheetName val="FO V"/>
      <sheetName val="FO VI"/>
      <sheetName val="FO VII"/>
      <sheetName val="FO VIII"/>
      <sheetName val="FO IX"/>
      <sheetName val="FO X"/>
      <sheetName val="FO XI"/>
      <sheetName val="FO XII"/>
      <sheetName val="FO CARAGA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60">
          <cell r="H260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43">
          <cell r="G343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73"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8">
          <cell r="E378">
            <v>0</v>
          </cell>
        </row>
        <row r="1683"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</row>
      </sheetData>
      <sheetData sheetId="8" refreshError="1"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9"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3">
          <cell r="E343">
            <v>0</v>
          </cell>
          <cell r="G343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6"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9"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8">
          <cell r="E378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6">
          <cell r="E18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79">
          <cell r="EM579">
            <v>0</v>
          </cell>
          <cell r="EO579">
            <v>0</v>
          </cell>
        </row>
        <row r="672">
          <cell r="Z672">
            <v>0</v>
          </cell>
          <cell r="AC672">
            <v>0</v>
          </cell>
          <cell r="AF672">
            <v>0</v>
          </cell>
          <cell r="AG672">
            <v>0</v>
          </cell>
          <cell r="AL672">
            <v>0</v>
          </cell>
          <cell r="AN672">
            <v>0</v>
          </cell>
          <cell r="AO672">
            <v>0</v>
          </cell>
          <cell r="AU672">
            <v>0</v>
          </cell>
          <cell r="AY672">
            <v>0</v>
          </cell>
          <cell r="AZ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M672">
            <v>0</v>
          </cell>
          <cell r="BN672">
            <v>0</v>
          </cell>
          <cell r="BP672">
            <v>0</v>
          </cell>
          <cell r="BQ672">
            <v>0</v>
          </cell>
          <cell r="BV672">
            <v>0</v>
          </cell>
          <cell r="BY672">
            <v>0</v>
          </cell>
          <cell r="BZ672">
            <v>0</v>
          </cell>
          <cell r="CE672">
            <v>0</v>
          </cell>
          <cell r="CF672">
            <v>0</v>
          </cell>
          <cell r="CT672">
            <v>0</v>
          </cell>
          <cell r="CV672">
            <v>0</v>
          </cell>
          <cell r="CW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EM672">
            <v>0</v>
          </cell>
          <cell r="EO672">
            <v>0</v>
          </cell>
        </row>
        <row r="765">
          <cell r="Z765">
            <v>0</v>
          </cell>
          <cell r="AC765">
            <v>0</v>
          </cell>
          <cell r="AF765">
            <v>0</v>
          </cell>
          <cell r="AG765">
            <v>0</v>
          </cell>
          <cell r="AL765">
            <v>0</v>
          </cell>
          <cell r="AN765">
            <v>0</v>
          </cell>
          <cell r="AO765">
            <v>0</v>
          </cell>
          <cell r="AU765">
            <v>0</v>
          </cell>
          <cell r="AY765">
            <v>0</v>
          </cell>
          <cell r="AZ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M765">
            <v>0</v>
          </cell>
          <cell r="BN765">
            <v>0</v>
          </cell>
          <cell r="BP765">
            <v>0</v>
          </cell>
          <cell r="BQ765">
            <v>0</v>
          </cell>
          <cell r="BV765">
            <v>0</v>
          </cell>
          <cell r="BY765">
            <v>0</v>
          </cell>
          <cell r="BZ765">
            <v>0</v>
          </cell>
          <cell r="CE765">
            <v>0</v>
          </cell>
          <cell r="CF765">
            <v>0</v>
          </cell>
          <cell r="CT765">
            <v>0</v>
          </cell>
          <cell r="CV765">
            <v>0</v>
          </cell>
          <cell r="CW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F765">
            <v>0</v>
          </cell>
          <cell r="DG765">
            <v>0</v>
          </cell>
          <cell r="DK765">
            <v>0</v>
          </cell>
          <cell r="EM765">
            <v>0</v>
          </cell>
          <cell r="EO765">
            <v>0</v>
          </cell>
        </row>
      </sheetData>
      <sheetData sheetId="18">
        <row r="579">
          <cell r="EM579">
            <v>0</v>
          </cell>
          <cell r="EO579">
            <v>0</v>
          </cell>
        </row>
        <row r="672">
          <cell r="EM672">
            <v>0</v>
          </cell>
          <cell r="EO672">
            <v>0</v>
          </cell>
        </row>
        <row r="765">
          <cell r="EM765">
            <v>0</v>
          </cell>
          <cell r="EO765">
            <v>0</v>
          </cell>
        </row>
      </sheetData>
      <sheetData sheetId="19">
        <row r="579">
          <cell r="EM579">
            <v>0</v>
          </cell>
          <cell r="EO579">
            <v>0</v>
          </cell>
        </row>
        <row r="672">
          <cell r="EM672">
            <v>0</v>
          </cell>
          <cell r="EO672">
            <v>0</v>
          </cell>
        </row>
        <row r="765">
          <cell r="EM765">
            <v>0</v>
          </cell>
          <cell r="EO765">
            <v>0</v>
          </cell>
        </row>
      </sheetData>
      <sheetData sheetId="20">
        <row r="579">
          <cell r="EM579">
            <v>0</v>
          </cell>
          <cell r="EO579">
            <v>0</v>
          </cell>
        </row>
        <row r="672">
          <cell r="EM672">
            <v>0</v>
          </cell>
          <cell r="EO672">
            <v>0</v>
          </cell>
        </row>
        <row r="765">
          <cell r="EM765">
            <v>0</v>
          </cell>
          <cell r="EO765">
            <v>0</v>
          </cell>
        </row>
      </sheetData>
      <sheetData sheetId="21">
        <row r="486">
          <cell r="ER486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74">
          <cell r="P74">
            <v>0</v>
          </cell>
        </row>
      </sheetData>
      <sheetData sheetId="29">
        <row r="16">
          <cell r="F16">
            <v>0</v>
          </cell>
        </row>
        <row r="74">
          <cell r="C74">
            <v>0</v>
          </cell>
          <cell r="E74">
            <v>0</v>
          </cell>
        </row>
        <row r="100">
          <cell r="C100">
            <v>0</v>
          </cell>
          <cell r="E100">
            <v>0</v>
          </cell>
        </row>
        <row r="126">
          <cell r="C126">
            <v>0</v>
          </cell>
          <cell r="E126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cmf-others"/>
      <sheetName val="SAOIB SUMMARY"/>
      <sheetName val="ncddp"/>
      <sheetName val="102-te"/>
      <sheetName val="Sheet1"/>
      <sheetName val="cmf sum"/>
      <sheetName val="FAR No.1 -CONSO "/>
      <sheetName val="FAR No.1 -SUM"/>
      <sheetName val="FAR No.1 -CO "/>
      <sheetName val="FAR No.1 -REGIONS"/>
      <sheetName val="FO I"/>
      <sheetName val="FO CAR"/>
      <sheetName val="FO III"/>
      <sheetName val="FO IV-A"/>
      <sheetName val="FO IV-B"/>
      <sheetName val="FO V"/>
      <sheetName val="FO VI"/>
      <sheetName val="FO VII"/>
      <sheetName val="FO VIII"/>
      <sheetName val="FO IX"/>
      <sheetName val="FO X"/>
      <sheetName val="FO XI"/>
      <sheetName val="FO XII"/>
      <sheetName val="FO CARAGA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60">
          <cell r="J160">
            <v>0</v>
          </cell>
        </row>
        <row r="723">
          <cell r="J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</row>
        <row r="758">
          <cell r="J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"/>
      <sheetName val="CFM Monitoring"/>
      <sheetName val="CFM Monitoring WFP Utilization"/>
      <sheetName val="AF-KCNCDDP Current"/>
      <sheetName val="KKB Current"/>
      <sheetName val="PAMANA Current"/>
      <sheetName val="PAMANA Continuing"/>
      <sheetName val="MOA STAFF"/>
    </sheetNames>
    <sheetDataSet>
      <sheetData sheetId="0" refreshError="1"/>
      <sheetData sheetId="1" refreshError="1">
        <row r="3">
          <cell r="C3" t="str">
            <v>As of June 30, 2021</v>
          </cell>
        </row>
        <row r="13">
          <cell r="N13">
            <v>2362529.4500000002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500"/>
  <sheetViews>
    <sheetView tabSelected="1" topLeftCell="A9" zoomScaleNormal="100" workbookViewId="0">
      <pane xSplit="3" ySplit="217" topLeftCell="G1624" activePane="bottomRight" state="frozen"/>
      <selection activeCell="B75" sqref="B75"/>
      <selection pane="topRight" activeCell="B75" sqref="B75"/>
      <selection pane="bottomLeft" activeCell="B75" sqref="B75"/>
      <selection pane="bottomRight" activeCell="N1650" sqref="N1650"/>
    </sheetView>
  </sheetViews>
  <sheetFormatPr defaultRowHeight="15" x14ac:dyDescent="0.25"/>
  <cols>
    <col min="1" max="1" width="2.85546875" customWidth="1"/>
    <col min="2" max="2" width="5.140625" style="14" customWidth="1"/>
    <col min="3" max="3" width="42.5703125" customWidth="1"/>
    <col min="4" max="4" width="13.7109375" customWidth="1"/>
    <col min="5" max="5" width="19.7109375" style="54" customWidth="1"/>
    <col min="6" max="6" width="18.5703125" style="54" customWidth="1"/>
    <col min="7" max="7" width="19.7109375" style="54" customWidth="1"/>
    <col min="8" max="8" width="21.140625" style="54" customWidth="1"/>
    <col min="9" max="9" width="17.42578125" style="54" customWidth="1"/>
    <col min="10" max="10" width="20.85546875" style="54" customWidth="1"/>
    <col min="11" max="11" width="19.7109375" style="54" customWidth="1"/>
    <col min="12" max="12" width="21" style="54" customWidth="1"/>
    <col min="13" max="13" width="20.42578125" style="54" customWidth="1"/>
    <col min="14" max="15" width="19" style="54" customWidth="1"/>
    <col min="16" max="16" width="19.5703125" style="54" customWidth="1"/>
    <col min="17" max="17" width="20.5703125" style="54" customWidth="1"/>
    <col min="18" max="18" width="16.140625" style="54" customWidth="1"/>
    <col min="19" max="19" width="11.85546875" style="54" customWidth="1"/>
    <col min="20" max="20" width="14.42578125" style="54" customWidth="1"/>
    <col min="21" max="21" width="11.5703125" style="54" customWidth="1"/>
    <col min="22" max="22" width="14.42578125" style="54" customWidth="1"/>
    <col min="23" max="23" width="22.140625" style="54" customWidth="1"/>
    <col min="24" max="24" width="21.85546875" style="54" customWidth="1"/>
    <col min="25" max="25" width="11.7109375" style="54" customWidth="1"/>
    <col min="26" max="26" width="14.140625" style="54" customWidth="1"/>
  </cols>
  <sheetData>
    <row r="1" spans="1:26" s="8" customFormat="1" ht="25.5" customHeight="1" x14ac:dyDescent="0.3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 t="s">
        <v>0</v>
      </c>
      <c r="Z1" s="7"/>
    </row>
    <row r="2" spans="1:26" s="8" customFormat="1" ht="25.5" customHeight="1" x14ac:dyDescent="0.25">
      <c r="A2" s="351" t="s">
        <v>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3"/>
    </row>
    <row r="3" spans="1:26" s="8" customFormat="1" ht="21.75" customHeight="1" x14ac:dyDescent="0.25">
      <c r="A3" s="354" t="s">
        <v>493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6"/>
    </row>
    <row r="4" spans="1:26" s="8" customFormat="1" ht="16.5" customHeigh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355" t="s">
        <v>494</v>
      </c>
      <c r="K4" s="355"/>
      <c r="L4" s="355"/>
      <c r="M4" s="355"/>
      <c r="N4" s="355"/>
      <c r="O4" s="355"/>
      <c r="P4" s="355"/>
      <c r="Q4" s="10"/>
      <c r="R4" s="10"/>
      <c r="S4" s="10"/>
      <c r="T4" s="10"/>
      <c r="U4" s="10"/>
      <c r="V4" s="10"/>
      <c r="W4" s="11" t="s">
        <v>3</v>
      </c>
      <c r="X4" s="12" t="s">
        <v>4</v>
      </c>
      <c r="Y4" s="10"/>
      <c r="Z4" s="13"/>
    </row>
    <row r="5" spans="1:26" s="8" customFormat="1" ht="20.25" customHeight="1" x14ac:dyDescent="0.25">
      <c r="A5" s="9" t="s">
        <v>5</v>
      </c>
      <c r="B5" s="14"/>
      <c r="C5" s="15"/>
      <c r="D5" s="16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9"/>
      <c r="T5" s="18"/>
      <c r="U5" s="18"/>
      <c r="V5" s="20"/>
      <c r="W5" s="21"/>
      <c r="X5" s="12" t="s">
        <v>6</v>
      </c>
      <c r="Y5" s="12"/>
      <c r="Z5" s="22"/>
    </row>
    <row r="6" spans="1:26" s="8" customFormat="1" ht="18" x14ac:dyDescent="0.25">
      <c r="A6" s="9" t="s">
        <v>7</v>
      </c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  <c r="U6" s="23"/>
      <c r="V6" s="18"/>
      <c r="W6" s="21"/>
      <c r="X6" s="12" t="s">
        <v>8</v>
      </c>
      <c r="Y6" s="18"/>
      <c r="Z6" s="22"/>
    </row>
    <row r="7" spans="1:26" s="8" customFormat="1" ht="15.75" x14ac:dyDescent="0.25">
      <c r="A7" s="9" t="s">
        <v>9</v>
      </c>
      <c r="B7" s="14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24"/>
      <c r="U7" s="24"/>
      <c r="V7" s="18"/>
      <c r="W7" s="18"/>
      <c r="X7" s="18"/>
      <c r="Y7" s="18"/>
      <c r="Z7" s="22"/>
    </row>
    <row r="8" spans="1:26" s="8" customFormat="1" ht="18.75" customHeight="1" thickBot="1" x14ac:dyDescent="0.3">
      <c r="A8" s="25" t="s">
        <v>10</v>
      </c>
      <c r="B8" s="26"/>
      <c r="C8" s="27"/>
      <c r="D8" s="28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30"/>
      <c r="T8" s="31"/>
      <c r="U8" s="31"/>
      <c r="V8" s="30"/>
      <c r="W8" s="30"/>
      <c r="X8" s="30"/>
      <c r="Y8" s="30"/>
      <c r="Z8" s="32"/>
    </row>
    <row r="9" spans="1:26" s="8" customFormat="1" ht="31.5" customHeight="1" thickBot="1" x14ac:dyDescent="0.3">
      <c r="A9" s="357" t="s">
        <v>11</v>
      </c>
      <c r="B9" s="358"/>
      <c r="C9" s="358"/>
      <c r="D9" s="363" t="s">
        <v>12</v>
      </c>
      <c r="E9" s="366" t="s">
        <v>13</v>
      </c>
      <c r="F9" s="367"/>
      <c r="G9" s="368"/>
      <c r="H9" s="366" t="s">
        <v>14</v>
      </c>
      <c r="I9" s="367"/>
      <c r="J9" s="367"/>
      <c r="K9" s="367"/>
      <c r="L9" s="368"/>
      <c r="M9" s="369" t="s">
        <v>15</v>
      </c>
      <c r="N9" s="370"/>
      <c r="O9" s="370"/>
      <c r="P9" s="370"/>
      <c r="Q9" s="371"/>
      <c r="R9" s="369" t="s">
        <v>16</v>
      </c>
      <c r="S9" s="370"/>
      <c r="T9" s="370"/>
      <c r="U9" s="370"/>
      <c r="V9" s="371"/>
      <c r="W9" s="366" t="s">
        <v>17</v>
      </c>
      <c r="X9" s="367"/>
      <c r="Y9" s="367"/>
      <c r="Z9" s="368"/>
    </row>
    <row r="10" spans="1:26" s="8" customFormat="1" ht="21" customHeight="1" thickBot="1" x14ac:dyDescent="0.25">
      <c r="A10" s="359"/>
      <c r="B10" s="360"/>
      <c r="C10" s="360"/>
      <c r="D10" s="364"/>
      <c r="E10" s="374" t="s">
        <v>18</v>
      </c>
      <c r="F10" s="374" t="s">
        <v>19</v>
      </c>
      <c r="G10" s="374" t="s">
        <v>20</v>
      </c>
      <c r="H10" s="374" t="s">
        <v>21</v>
      </c>
      <c r="I10" s="374" t="s">
        <v>22</v>
      </c>
      <c r="J10" s="374" t="s">
        <v>23</v>
      </c>
      <c r="K10" s="374" t="s">
        <v>24</v>
      </c>
      <c r="L10" s="374" t="s">
        <v>25</v>
      </c>
      <c r="M10" s="377" t="s">
        <v>26</v>
      </c>
      <c r="N10" s="372" t="s">
        <v>27</v>
      </c>
      <c r="O10" s="372" t="s">
        <v>28</v>
      </c>
      <c r="P10" s="372" t="s">
        <v>29</v>
      </c>
      <c r="Q10" s="372" t="s">
        <v>30</v>
      </c>
      <c r="R10" s="377" t="s">
        <v>26</v>
      </c>
      <c r="S10" s="372" t="s">
        <v>27</v>
      </c>
      <c r="T10" s="372" t="s">
        <v>28</v>
      </c>
      <c r="U10" s="372" t="s">
        <v>29</v>
      </c>
      <c r="V10" s="372" t="s">
        <v>30</v>
      </c>
      <c r="W10" s="377" t="s">
        <v>31</v>
      </c>
      <c r="X10" s="377" t="s">
        <v>32</v>
      </c>
      <c r="Y10" s="366" t="s">
        <v>33</v>
      </c>
      <c r="Z10" s="368"/>
    </row>
    <row r="11" spans="1:26" s="8" customFormat="1" ht="18.75" customHeight="1" x14ac:dyDescent="0.2">
      <c r="A11" s="359"/>
      <c r="B11" s="360"/>
      <c r="C11" s="360"/>
      <c r="D11" s="364"/>
      <c r="E11" s="375"/>
      <c r="F11" s="375"/>
      <c r="G11" s="375"/>
      <c r="H11" s="375"/>
      <c r="I11" s="375"/>
      <c r="J11" s="375"/>
      <c r="K11" s="375"/>
      <c r="L11" s="375"/>
      <c r="M11" s="378"/>
      <c r="N11" s="373"/>
      <c r="O11" s="373"/>
      <c r="P11" s="373"/>
      <c r="Q11" s="373"/>
      <c r="R11" s="378"/>
      <c r="S11" s="373"/>
      <c r="T11" s="373"/>
      <c r="U11" s="373"/>
      <c r="V11" s="373"/>
      <c r="W11" s="378"/>
      <c r="X11" s="378"/>
      <c r="Y11" s="377" t="s">
        <v>34</v>
      </c>
      <c r="Z11" s="374" t="s">
        <v>35</v>
      </c>
    </row>
    <row r="12" spans="1:26" s="8" customFormat="1" ht="34.5" customHeight="1" thickBot="1" x14ac:dyDescent="0.25">
      <c r="A12" s="361"/>
      <c r="B12" s="362"/>
      <c r="C12" s="362"/>
      <c r="D12" s="365"/>
      <c r="E12" s="376"/>
      <c r="F12" s="376"/>
      <c r="G12" s="376"/>
      <c r="H12" s="376"/>
      <c r="I12" s="376"/>
      <c r="J12" s="376"/>
      <c r="K12" s="376"/>
      <c r="L12" s="376"/>
      <c r="M12" s="378"/>
      <c r="N12" s="373"/>
      <c r="O12" s="373"/>
      <c r="P12" s="373"/>
      <c r="Q12" s="373"/>
      <c r="R12" s="378"/>
      <c r="S12" s="373"/>
      <c r="T12" s="373"/>
      <c r="U12" s="373"/>
      <c r="V12" s="373"/>
      <c r="W12" s="381"/>
      <c r="X12" s="381"/>
      <c r="Y12" s="381"/>
      <c r="Z12" s="376"/>
    </row>
    <row r="13" spans="1:26" s="40" customFormat="1" ht="35.450000000000003" customHeight="1" thickBot="1" x14ac:dyDescent="0.25">
      <c r="A13" s="379">
        <v>1</v>
      </c>
      <c r="B13" s="380"/>
      <c r="C13" s="380"/>
      <c r="D13" s="33">
        <v>2</v>
      </c>
      <c r="E13" s="34">
        <v>3</v>
      </c>
      <c r="F13" s="34">
        <v>4</v>
      </c>
      <c r="G13" s="35" t="s">
        <v>36</v>
      </c>
      <c r="H13" s="34">
        <v>6</v>
      </c>
      <c r="I13" s="34">
        <v>7</v>
      </c>
      <c r="J13" s="34">
        <v>8</v>
      </c>
      <c r="K13" s="34">
        <v>9</v>
      </c>
      <c r="L13" s="35" t="s">
        <v>37</v>
      </c>
      <c r="M13" s="34">
        <v>11</v>
      </c>
      <c r="N13" s="34">
        <v>12</v>
      </c>
      <c r="O13" s="34">
        <v>13</v>
      </c>
      <c r="P13" s="34">
        <v>14</v>
      </c>
      <c r="Q13" s="36" t="s">
        <v>38</v>
      </c>
      <c r="R13" s="37">
        <v>16</v>
      </c>
      <c r="S13" s="37">
        <v>17</v>
      </c>
      <c r="T13" s="37">
        <v>18</v>
      </c>
      <c r="U13" s="37">
        <v>19</v>
      </c>
      <c r="V13" s="35" t="s">
        <v>39</v>
      </c>
      <c r="W13" s="38" t="s">
        <v>40</v>
      </c>
      <c r="X13" s="38" t="s">
        <v>41</v>
      </c>
      <c r="Y13" s="39">
        <v>23</v>
      </c>
      <c r="Z13" s="34">
        <v>24</v>
      </c>
    </row>
    <row r="14" spans="1:26" ht="15.75" hidden="1" thickBot="1" x14ac:dyDescent="0.3">
      <c r="A14" s="41"/>
      <c r="C14" s="42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</row>
    <row r="15" spans="1:26" ht="15.75" hidden="1" thickBot="1" x14ac:dyDescent="0.3">
      <c r="A15" s="46" t="s">
        <v>42</v>
      </c>
      <c r="C15" s="42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</row>
    <row r="16" spans="1:26" ht="15.75" hidden="1" thickBot="1" x14ac:dyDescent="0.3">
      <c r="A16" s="49"/>
      <c r="C16" s="42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5"/>
    </row>
    <row r="17" spans="1:28" ht="15.75" hidden="1" thickBot="1" x14ac:dyDescent="0.3">
      <c r="A17" s="50" t="s">
        <v>43</v>
      </c>
      <c r="C17" s="42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5"/>
    </row>
    <row r="18" spans="1:28" ht="15.75" hidden="1" thickBot="1" x14ac:dyDescent="0.3">
      <c r="A18" s="41"/>
      <c r="C18" s="42"/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5"/>
    </row>
    <row r="19" spans="1:28" ht="13.9" hidden="1" customHeight="1" x14ac:dyDescent="0.25">
      <c r="A19" s="51" t="s">
        <v>44</v>
      </c>
      <c r="B19" s="52"/>
      <c r="C19" s="42"/>
      <c r="D19" s="5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54"/>
      <c r="AB19" s="54"/>
    </row>
    <row r="20" spans="1:28" ht="13.9" hidden="1" customHeight="1" x14ac:dyDescent="0.25">
      <c r="A20" s="55"/>
      <c r="C20" s="42"/>
      <c r="D20" s="53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54"/>
      <c r="AB20" s="54"/>
    </row>
    <row r="21" spans="1:28" ht="13.9" hidden="1" customHeight="1" x14ac:dyDescent="0.25">
      <c r="A21" s="56"/>
      <c r="B21" s="57" t="s">
        <v>45</v>
      </c>
      <c r="C21" s="42"/>
      <c r="D21" s="5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54"/>
      <c r="AB21" s="54"/>
    </row>
    <row r="22" spans="1:28" ht="13.9" hidden="1" customHeight="1" x14ac:dyDescent="0.25">
      <c r="A22" s="56"/>
      <c r="B22" s="58"/>
      <c r="C22" s="59" t="s">
        <v>46</v>
      </c>
      <c r="D22" s="60" t="s">
        <v>47</v>
      </c>
      <c r="E22" s="61"/>
      <c r="F22" s="61"/>
      <c r="G22" s="61"/>
      <c r="H22" s="61"/>
      <c r="I22" s="61"/>
      <c r="J22" s="61"/>
      <c r="K22" s="61"/>
      <c r="L22" s="61"/>
      <c r="M22" s="48"/>
      <c r="N22" s="48"/>
      <c r="O22" s="48"/>
      <c r="P22" s="48"/>
      <c r="Q22" s="48">
        <f>SUM(M22:P22)</f>
        <v>0</v>
      </c>
      <c r="R22" s="48"/>
      <c r="S22" s="48"/>
      <c r="T22" s="48"/>
      <c r="U22" s="48"/>
      <c r="V22" s="48">
        <f t="shared" ref="V22:V70" si="0">SUM(R22:U22)</f>
        <v>0</v>
      </c>
      <c r="W22" s="48"/>
      <c r="X22" s="48"/>
      <c r="Y22" s="48"/>
      <c r="Z22" s="48"/>
      <c r="AA22" s="54"/>
      <c r="AB22" s="54"/>
    </row>
    <row r="23" spans="1:28" ht="13.9" hidden="1" customHeight="1" x14ac:dyDescent="0.25">
      <c r="A23" s="56"/>
      <c r="B23" s="58"/>
      <c r="C23" s="59" t="s">
        <v>48</v>
      </c>
      <c r="D23" s="60" t="s">
        <v>49</v>
      </c>
      <c r="E23" s="61"/>
      <c r="F23" s="61"/>
      <c r="G23" s="61"/>
      <c r="H23" s="61"/>
      <c r="I23" s="61"/>
      <c r="J23" s="61"/>
      <c r="K23" s="61"/>
      <c r="L23" s="61"/>
      <c r="M23" s="48"/>
      <c r="N23" s="48"/>
      <c r="O23" s="48"/>
      <c r="P23" s="48"/>
      <c r="Q23" s="48">
        <f t="shared" ref="Q23:Q70" si="1">SUM(M23:P23)</f>
        <v>0</v>
      </c>
      <c r="R23" s="48"/>
      <c r="S23" s="48"/>
      <c r="T23" s="48"/>
      <c r="U23" s="48"/>
      <c r="V23" s="48">
        <f t="shared" si="0"/>
        <v>0</v>
      </c>
      <c r="W23" s="48"/>
      <c r="X23" s="48"/>
      <c r="Y23" s="48"/>
      <c r="Z23" s="48"/>
      <c r="AA23" s="54"/>
      <c r="AB23" s="54"/>
    </row>
    <row r="24" spans="1:28" ht="13.9" hidden="1" customHeight="1" x14ac:dyDescent="0.25">
      <c r="A24" s="56"/>
      <c r="B24" s="57" t="s">
        <v>50</v>
      </c>
      <c r="C24" s="59"/>
      <c r="D24" s="60"/>
      <c r="E24" s="61"/>
      <c r="F24" s="61"/>
      <c r="G24" s="61"/>
      <c r="H24" s="61"/>
      <c r="I24" s="61"/>
      <c r="J24" s="61"/>
      <c r="K24" s="61"/>
      <c r="L24" s="61"/>
      <c r="M24" s="48"/>
      <c r="N24" s="48"/>
      <c r="O24" s="48"/>
      <c r="P24" s="48"/>
      <c r="Q24" s="48">
        <f t="shared" si="1"/>
        <v>0</v>
      </c>
      <c r="R24" s="48"/>
      <c r="S24" s="48"/>
      <c r="T24" s="48"/>
      <c r="U24" s="48"/>
      <c r="V24" s="48">
        <f t="shared" si="0"/>
        <v>0</v>
      </c>
      <c r="W24" s="48"/>
      <c r="X24" s="48"/>
      <c r="Y24" s="48"/>
      <c r="Z24" s="48"/>
      <c r="AA24" s="54"/>
      <c r="AB24" s="54"/>
    </row>
    <row r="25" spans="1:28" ht="13.9" hidden="1" customHeight="1" x14ac:dyDescent="0.25">
      <c r="A25" s="56"/>
      <c r="B25" s="58"/>
      <c r="C25" s="59" t="s">
        <v>51</v>
      </c>
      <c r="D25" s="60" t="s">
        <v>52</v>
      </c>
      <c r="E25" s="61"/>
      <c r="F25" s="61"/>
      <c r="G25" s="61"/>
      <c r="H25" s="61"/>
      <c r="I25" s="61"/>
      <c r="J25" s="61"/>
      <c r="K25" s="61"/>
      <c r="L25" s="61"/>
      <c r="M25" s="48"/>
      <c r="N25" s="48"/>
      <c r="O25" s="48"/>
      <c r="P25" s="48"/>
      <c r="Q25" s="48">
        <f t="shared" si="1"/>
        <v>0</v>
      </c>
      <c r="R25" s="48"/>
      <c r="S25" s="48"/>
      <c r="T25" s="48"/>
      <c r="U25" s="48"/>
      <c r="V25" s="48">
        <f t="shared" si="0"/>
        <v>0</v>
      </c>
      <c r="W25" s="48"/>
      <c r="X25" s="48"/>
      <c r="Y25" s="48"/>
      <c r="Z25" s="48"/>
      <c r="AA25" s="54"/>
      <c r="AB25" s="54"/>
    </row>
    <row r="26" spans="1:28" ht="13.9" hidden="1" customHeight="1" x14ac:dyDescent="0.25">
      <c r="A26" s="56"/>
      <c r="B26" s="58"/>
      <c r="C26" s="59" t="s">
        <v>53</v>
      </c>
      <c r="D26" s="60" t="s">
        <v>54</v>
      </c>
      <c r="E26" s="61"/>
      <c r="F26" s="61"/>
      <c r="G26" s="61"/>
      <c r="H26" s="61"/>
      <c r="I26" s="61"/>
      <c r="J26" s="61"/>
      <c r="K26" s="61"/>
      <c r="L26" s="61"/>
      <c r="M26" s="48"/>
      <c r="N26" s="48"/>
      <c r="O26" s="48"/>
      <c r="P26" s="48"/>
      <c r="Q26" s="48">
        <f t="shared" si="1"/>
        <v>0</v>
      </c>
      <c r="R26" s="48"/>
      <c r="S26" s="48"/>
      <c r="T26" s="48"/>
      <c r="U26" s="48"/>
      <c r="V26" s="48">
        <f t="shared" si="0"/>
        <v>0</v>
      </c>
      <c r="W26" s="48"/>
      <c r="X26" s="48"/>
      <c r="Y26" s="48"/>
      <c r="Z26" s="48"/>
      <c r="AA26" s="54"/>
      <c r="AB26" s="54"/>
    </row>
    <row r="27" spans="1:28" ht="13.9" hidden="1" customHeight="1" x14ac:dyDescent="0.25">
      <c r="A27" s="56"/>
      <c r="B27" s="58"/>
      <c r="C27" s="59" t="s">
        <v>55</v>
      </c>
      <c r="D27" s="60" t="s">
        <v>56</v>
      </c>
      <c r="E27" s="61"/>
      <c r="F27" s="61"/>
      <c r="G27" s="61"/>
      <c r="H27" s="61"/>
      <c r="I27" s="61"/>
      <c r="J27" s="61"/>
      <c r="K27" s="61"/>
      <c r="L27" s="61"/>
      <c r="M27" s="48"/>
      <c r="N27" s="48"/>
      <c r="O27" s="48"/>
      <c r="P27" s="48"/>
      <c r="Q27" s="48">
        <f t="shared" si="1"/>
        <v>0</v>
      </c>
      <c r="R27" s="48"/>
      <c r="S27" s="48"/>
      <c r="T27" s="48"/>
      <c r="U27" s="48"/>
      <c r="V27" s="48">
        <f t="shared" si="0"/>
        <v>0</v>
      </c>
      <c r="W27" s="48"/>
      <c r="X27" s="48"/>
      <c r="Y27" s="48"/>
      <c r="Z27" s="48"/>
      <c r="AA27" s="54"/>
      <c r="AB27" s="54"/>
    </row>
    <row r="28" spans="1:28" ht="13.9" hidden="1" customHeight="1" x14ac:dyDescent="0.25">
      <c r="A28" s="56"/>
      <c r="B28" s="57" t="s">
        <v>57</v>
      </c>
      <c r="C28" s="59"/>
      <c r="D28" s="60" t="s">
        <v>58</v>
      </c>
      <c r="E28" s="61"/>
      <c r="F28" s="61"/>
      <c r="G28" s="61"/>
      <c r="H28" s="61"/>
      <c r="I28" s="61"/>
      <c r="J28" s="61"/>
      <c r="K28" s="61"/>
      <c r="L28" s="61"/>
      <c r="M28" s="48"/>
      <c r="N28" s="48"/>
      <c r="O28" s="48"/>
      <c r="P28" s="48"/>
      <c r="Q28" s="48">
        <f t="shared" si="1"/>
        <v>0</v>
      </c>
      <c r="R28" s="48"/>
      <c r="S28" s="48"/>
      <c r="T28" s="48"/>
      <c r="U28" s="48"/>
      <c r="V28" s="48">
        <f t="shared" si="0"/>
        <v>0</v>
      </c>
      <c r="W28" s="48"/>
      <c r="X28" s="48"/>
      <c r="Y28" s="48"/>
      <c r="Z28" s="48"/>
      <c r="AA28" s="54"/>
      <c r="AB28" s="54"/>
    </row>
    <row r="29" spans="1:28" ht="13.9" hidden="1" customHeight="1" x14ac:dyDescent="0.25">
      <c r="A29" s="56"/>
      <c r="B29" s="57" t="s">
        <v>59</v>
      </c>
      <c r="C29" s="59"/>
      <c r="D29" s="60"/>
      <c r="E29" s="61"/>
      <c r="F29" s="61"/>
      <c r="G29" s="61"/>
      <c r="H29" s="61"/>
      <c r="I29" s="61"/>
      <c r="J29" s="61"/>
      <c r="K29" s="61"/>
      <c r="L29" s="61"/>
      <c r="M29" s="48"/>
      <c r="N29" s="48"/>
      <c r="O29" s="48"/>
      <c r="P29" s="48"/>
      <c r="Q29" s="48">
        <f t="shared" si="1"/>
        <v>0</v>
      </c>
      <c r="R29" s="48"/>
      <c r="S29" s="48"/>
      <c r="T29" s="48"/>
      <c r="U29" s="48"/>
      <c r="V29" s="48">
        <f t="shared" si="0"/>
        <v>0</v>
      </c>
      <c r="W29" s="48"/>
      <c r="X29" s="48"/>
      <c r="Y29" s="48"/>
      <c r="Z29" s="48"/>
      <c r="AA29" s="54"/>
      <c r="AB29" s="54"/>
    </row>
    <row r="30" spans="1:28" ht="13.9" hidden="1" customHeight="1" x14ac:dyDescent="0.25">
      <c r="A30" s="56"/>
      <c r="B30" s="57"/>
      <c r="C30" s="62" t="s">
        <v>60</v>
      </c>
      <c r="D30" s="60" t="s">
        <v>61</v>
      </c>
      <c r="E30" s="61"/>
      <c r="F30" s="61"/>
      <c r="G30" s="61"/>
      <c r="H30" s="61"/>
      <c r="I30" s="61"/>
      <c r="J30" s="61"/>
      <c r="K30" s="61"/>
      <c r="L30" s="61"/>
      <c r="M30" s="48"/>
      <c r="N30" s="48"/>
      <c r="O30" s="48"/>
      <c r="P30" s="48"/>
      <c r="Q30" s="48">
        <f t="shared" si="1"/>
        <v>0</v>
      </c>
      <c r="R30" s="48"/>
      <c r="S30" s="48"/>
      <c r="T30" s="48"/>
      <c r="U30" s="48"/>
      <c r="V30" s="48">
        <f t="shared" si="0"/>
        <v>0</v>
      </c>
      <c r="W30" s="48"/>
      <c r="X30" s="48"/>
      <c r="Y30" s="48"/>
      <c r="Z30" s="48"/>
      <c r="AA30" s="54"/>
      <c r="AB30" s="54"/>
    </row>
    <row r="31" spans="1:28" ht="13.9" hidden="1" customHeight="1" x14ac:dyDescent="0.25">
      <c r="A31" s="56"/>
      <c r="B31" s="57"/>
      <c r="C31" s="62" t="s">
        <v>62</v>
      </c>
      <c r="D31" s="60" t="s">
        <v>63</v>
      </c>
      <c r="E31" s="61"/>
      <c r="F31" s="61"/>
      <c r="G31" s="61"/>
      <c r="H31" s="61"/>
      <c r="I31" s="61"/>
      <c r="J31" s="61"/>
      <c r="K31" s="61"/>
      <c r="L31" s="61"/>
      <c r="M31" s="48"/>
      <c r="N31" s="48"/>
      <c r="O31" s="48"/>
      <c r="P31" s="48"/>
      <c r="Q31" s="48">
        <f t="shared" si="1"/>
        <v>0</v>
      </c>
      <c r="R31" s="48"/>
      <c r="S31" s="48"/>
      <c r="T31" s="48"/>
      <c r="U31" s="48"/>
      <c r="V31" s="48">
        <f t="shared" si="0"/>
        <v>0</v>
      </c>
      <c r="W31" s="48"/>
      <c r="X31" s="48"/>
      <c r="Y31" s="48"/>
      <c r="Z31" s="48"/>
      <c r="AA31" s="54"/>
      <c r="AB31" s="54"/>
    </row>
    <row r="32" spans="1:28" ht="13.9" hidden="1" customHeight="1" x14ac:dyDescent="0.25">
      <c r="A32" s="56"/>
      <c r="B32" s="57" t="s">
        <v>64</v>
      </c>
      <c r="C32" s="59"/>
      <c r="D32" s="60"/>
      <c r="E32" s="61"/>
      <c r="F32" s="61"/>
      <c r="G32" s="61"/>
      <c r="H32" s="61"/>
      <c r="I32" s="61"/>
      <c r="J32" s="61"/>
      <c r="K32" s="61"/>
      <c r="L32" s="61"/>
      <c r="M32" s="48"/>
      <c r="N32" s="48"/>
      <c r="O32" s="48"/>
      <c r="P32" s="48"/>
      <c r="Q32" s="48">
        <f t="shared" si="1"/>
        <v>0</v>
      </c>
      <c r="R32" s="48"/>
      <c r="S32" s="48"/>
      <c r="T32" s="48"/>
      <c r="U32" s="48"/>
      <c r="V32" s="48">
        <f t="shared" si="0"/>
        <v>0</v>
      </c>
      <c r="W32" s="48"/>
      <c r="X32" s="48"/>
      <c r="Y32" s="48"/>
      <c r="Z32" s="48"/>
      <c r="AA32" s="54"/>
      <c r="AB32" s="54"/>
    </row>
    <row r="33" spans="1:28" ht="13.9" hidden="1" customHeight="1" x14ac:dyDescent="0.25">
      <c r="A33" s="56"/>
      <c r="B33" s="57"/>
      <c r="C33" s="59" t="s">
        <v>65</v>
      </c>
      <c r="D33" s="60" t="s">
        <v>66</v>
      </c>
      <c r="E33" s="61"/>
      <c r="F33" s="61"/>
      <c r="G33" s="61"/>
      <c r="H33" s="61"/>
      <c r="I33" s="61"/>
      <c r="J33" s="61"/>
      <c r="K33" s="61"/>
      <c r="L33" s="61"/>
      <c r="M33" s="48"/>
      <c r="N33" s="48"/>
      <c r="O33" s="48"/>
      <c r="P33" s="48"/>
      <c r="Q33" s="48">
        <f t="shared" si="1"/>
        <v>0</v>
      </c>
      <c r="R33" s="48"/>
      <c r="S33" s="48"/>
      <c r="T33" s="48"/>
      <c r="U33" s="48"/>
      <c r="V33" s="48">
        <f t="shared" si="0"/>
        <v>0</v>
      </c>
      <c r="W33" s="48"/>
      <c r="X33" s="48"/>
      <c r="Y33" s="48"/>
      <c r="Z33" s="48"/>
      <c r="AA33" s="54"/>
      <c r="AB33" s="54"/>
    </row>
    <row r="34" spans="1:28" ht="13.9" hidden="1" customHeight="1" x14ac:dyDescent="0.25">
      <c r="A34" s="56"/>
      <c r="B34" s="57"/>
      <c r="C34" s="62" t="s">
        <v>60</v>
      </c>
      <c r="D34" s="60" t="s">
        <v>67</v>
      </c>
      <c r="E34" s="61"/>
      <c r="F34" s="61"/>
      <c r="G34" s="61"/>
      <c r="H34" s="61"/>
      <c r="I34" s="61"/>
      <c r="J34" s="61"/>
      <c r="K34" s="61"/>
      <c r="L34" s="61"/>
      <c r="M34" s="48"/>
      <c r="N34" s="48"/>
      <c r="O34" s="48"/>
      <c r="P34" s="48"/>
      <c r="Q34" s="48">
        <f t="shared" si="1"/>
        <v>0</v>
      </c>
      <c r="R34" s="48"/>
      <c r="S34" s="48"/>
      <c r="T34" s="48"/>
      <c r="U34" s="48"/>
      <c r="V34" s="48">
        <f t="shared" si="0"/>
        <v>0</v>
      </c>
      <c r="W34" s="48"/>
      <c r="X34" s="48"/>
      <c r="Y34" s="48"/>
      <c r="Z34" s="48"/>
      <c r="AA34" s="54"/>
      <c r="AB34" s="54"/>
    </row>
    <row r="35" spans="1:28" ht="13.9" hidden="1" customHeight="1" x14ac:dyDescent="0.25">
      <c r="A35" s="56"/>
      <c r="B35" s="57"/>
      <c r="C35" s="62" t="s">
        <v>62</v>
      </c>
      <c r="D35" s="60" t="s">
        <v>68</v>
      </c>
      <c r="E35" s="61"/>
      <c r="F35" s="61"/>
      <c r="G35" s="61"/>
      <c r="H35" s="61"/>
      <c r="I35" s="61"/>
      <c r="J35" s="61"/>
      <c r="K35" s="61"/>
      <c r="L35" s="61"/>
      <c r="M35" s="48"/>
      <c r="N35" s="48"/>
      <c r="O35" s="48"/>
      <c r="P35" s="48"/>
      <c r="Q35" s="48">
        <f t="shared" si="1"/>
        <v>0</v>
      </c>
      <c r="R35" s="48"/>
      <c r="S35" s="48"/>
      <c r="T35" s="48"/>
      <c r="U35" s="48"/>
      <c r="V35" s="48">
        <f t="shared" si="0"/>
        <v>0</v>
      </c>
      <c r="W35" s="48"/>
      <c r="X35" s="48"/>
      <c r="Y35" s="48"/>
      <c r="Z35" s="48"/>
      <c r="AA35" s="54"/>
      <c r="AB35" s="54"/>
    </row>
    <row r="36" spans="1:28" ht="13.9" hidden="1" customHeight="1" x14ac:dyDescent="0.25">
      <c r="A36" s="56"/>
      <c r="B36" s="57" t="s">
        <v>69</v>
      </c>
      <c r="C36" s="59"/>
      <c r="D36" s="60"/>
      <c r="E36" s="61"/>
      <c r="F36" s="61"/>
      <c r="G36" s="61"/>
      <c r="H36" s="61"/>
      <c r="I36" s="61"/>
      <c r="J36" s="61"/>
      <c r="K36" s="61"/>
      <c r="L36" s="61"/>
      <c r="M36" s="48"/>
      <c r="N36" s="48"/>
      <c r="O36" s="48"/>
      <c r="P36" s="48"/>
      <c r="Q36" s="48">
        <f t="shared" si="1"/>
        <v>0</v>
      </c>
      <c r="R36" s="48"/>
      <c r="S36" s="48"/>
      <c r="T36" s="48"/>
      <c r="U36" s="48"/>
      <c r="V36" s="48">
        <f t="shared" si="0"/>
        <v>0</v>
      </c>
      <c r="W36" s="48"/>
      <c r="X36" s="48"/>
      <c r="Y36" s="48"/>
      <c r="Z36" s="48"/>
      <c r="AA36" s="54"/>
      <c r="AB36" s="54"/>
    </row>
    <row r="37" spans="1:28" ht="13.9" hidden="1" customHeight="1" x14ac:dyDescent="0.25">
      <c r="A37" s="56"/>
      <c r="B37" s="57"/>
      <c r="C37" s="59" t="s">
        <v>65</v>
      </c>
      <c r="D37" s="60" t="s">
        <v>70</v>
      </c>
      <c r="E37" s="61"/>
      <c r="F37" s="61"/>
      <c r="G37" s="61"/>
      <c r="H37" s="61"/>
      <c r="I37" s="61"/>
      <c r="J37" s="61"/>
      <c r="K37" s="61"/>
      <c r="L37" s="61"/>
      <c r="M37" s="48"/>
      <c r="N37" s="48"/>
      <c r="O37" s="48"/>
      <c r="P37" s="48"/>
      <c r="Q37" s="48">
        <f t="shared" si="1"/>
        <v>0</v>
      </c>
      <c r="R37" s="48"/>
      <c r="S37" s="48"/>
      <c r="T37" s="48"/>
      <c r="U37" s="48"/>
      <c r="V37" s="48">
        <f t="shared" si="0"/>
        <v>0</v>
      </c>
      <c r="W37" s="48"/>
      <c r="X37" s="48"/>
      <c r="Y37" s="48"/>
      <c r="Z37" s="48"/>
      <c r="AA37" s="54"/>
      <c r="AB37" s="54"/>
    </row>
    <row r="38" spans="1:28" ht="13.9" hidden="1" customHeight="1" x14ac:dyDescent="0.25">
      <c r="A38" s="56"/>
      <c r="B38" s="57"/>
      <c r="C38" s="62" t="s">
        <v>60</v>
      </c>
      <c r="D38" s="60" t="s">
        <v>71</v>
      </c>
      <c r="E38" s="61"/>
      <c r="F38" s="61"/>
      <c r="G38" s="61"/>
      <c r="H38" s="61"/>
      <c r="I38" s="61"/>
      <c r="J38" s="61"/>
      <c r="K38" s="61"/>
      <c r="L38" s="61"/>
      <c r="M38" s="48"/>
      <c r="N38" s="48"/>
      <c r="O38" s="48"/>
      <c r="P38" s="48"/>
      <c r="Q38" s="48">
        <f t="shared" si="1"/>
        <v>0</v>
      </c>
      <c r="R38" s="48"/>
      <c r="S38" s="48"/>
      <c r="T38" s="48"/>
      <c r="U38" s="48"/>
      <c r="V38" s="48">
        <f t="shared" si="0"/>
        <v>0</v>
      </c>
      <c r="W38" s="48"/>
      <c r="X38" s="48"/>
      <c r="Y38" s="48"/>
      <c r="Z38" s="48"/>
      <c r="AA38" s="54"/>
      <c r="AB38" s="54"/>
    </row>
    <row r="39" spans="1:28" ht="13.9" hidden="1" customHeight="1" x14ac:dyDescent="0.25">
      <c r="A39" s="56"/>
      <c r="B39" s="57"/>
      <c r="C39" s="62" t="s">
        <v>62</v>
      </c>
      <c r="D39" s="60" t="s">
        <v>72</v>
      </c>
      <c r="E39" s="61"/>
      <c r="F39" s="61"/>
      <c r="G39" s="61"/>
      <c r="H39" s="61"/>
      <c r="I39" s="61"/>
      <c r="J39" s="61"/>
      <c r="K39" s="61"/>
      <c r="L39" s="61"/>
      <c r="M39" s="48"/>
      <c r="N39" s="48"/>
      <c r="O39" s="48"/>
      <c r="P39" s="48"/>
      <c r="Q39" s="48">
        <f t="shared" si="1"/>
        <v>0</v>
      </c>
      <c r="R39" s="48"/>
      <c r="S39" s="48"/>
      <c r="T39" s="48"/>
      <c r="U39" s="48"/>
      <c r="V39" s="48">
        <f t="shared" si="0"/>
        <v>0</v>
      </c>
      <c r="W39" s="48"/>
      <c r="X39" s="48"/>
      <c r="Y39" s="48"/>
      <c r="Z39" s="48"/>
      <c r="AA39" s="54"/>
      <c r="AB39" s="54"/>
    </row>
    <row r="40" spans="1:28" ht="13.9" hidden="1" customHeight="1" x14ac:dyDescent="0.25">
      <c r="A40" s="56"/>
      <c r="B40" s="57" t="s">
        <v>73</v>
      </c>
      <c r="C40" s="59"/>
      <c r="D40" s="60" t="s">
        <v>74</v>
      </c>
      <c r="E40" s="61"/>
      <c r="F40" s="61"/>
      <c r="G40" s="61"/>
      <c r="H40" s="61"/>
      <c r="I40" s="61"/>
      <c r="J40" s="61"/>
      <c r="K40" s="61"/>
      <c r="L40" s="61"/>
      <c r="M40" s="48"/>
      <c r="N40" s="48"/>
      <c r="O40" s="48"/>
      <c r="P40" s="48"/>
      <c r="Q40" s="48">
        <f t="shared" si="1"/>
        <v>0</v>
      </c>
      <c r="R40" s="48"/>
      <c r="S40" s="48"/>
      <c r="T40" s="48"/>
      <c r="U40" s="48"/>
      <c r="V40" s="48">
        <f t="shared" si="0"/>
        <v>0</v>
      </c>
      <c r="W40" s="48"/>
      <c r="X40" s="48"/>
      <c r="Y40" s="48"/>
      <c r="Z40" s="48"/>
      <c r="AA40" s="54"/>
      <c r="AB40" s="54"/>
    </row>
    <row r="41" spans="1:28" ht="13.9" hidden="1" customHeight="1" x14ac:dyDescent="0.25">
      <c r="A41" s="56"/>
      <c r="B41" s="57" t="s">
        <v>75</v>
      </c>
      <c r="C41" s="59"/>
      <c r="D41" s="60" t="s">
        <v>76</v>
      </c>
      <c r="E41" s="61"/>
      <c r="F41" s="61"/>
      <c r="G41" s="61"/>
      <c r="H41" s="61"/>
      <c r="I41" s="61"/>
      <c r="J41" s="61"/>
      <c r="K41" s="61"/>
      <c r="L41" s="61"/>
      <c r="M41" s="48"/>
      <c r="N41" s="48"/>
      <c r="O41" s="48"/>
      <c r="P41" s="48"/>
      <c r="Q41" s="48">
        <f t="shared" si="1"/>
        <v>0</v>
      </c>
      <c r="R41" s="48"/>
      <c r="S41" s="48"/>
      <c r="T41" s="48"/>
      <c r="U41" s="48"/>
      <c r="V41" s="48">
        <f t="shared" si="0"/>
        <v>0</v>
      </c>
      <c r="W41" s="48"/>
      <c r="X41" s="48"/>
      <c r="Y41" s="48"/>
      <c r="Z41" s="48"/>
      <c r="AA41" s="54"/>
      <c r="AB41" s="54"/>
    </row>
    <row r="42" spans="1:28" ht="13.9" hidden="1" customHeight="1" x14ac:dyDescent="0.25">
      <c r="A42" s="56"/>
      <c r="B42" s="57" t="s">
        <v>77</v>
      </c>
      <c r="C42" s="59"/>
      <c r="D42" s="60"/>
      <c r="E42" s="61"/>
      <c r="F42" s="61"/>
      <c r="G42" s="61"/>
      <c r="H42" s="61"/>
      <c r="I42" s="61"/>
      <c r="J42" s="61"/>
      <c r="K42" s="61"/>
      <c r="L42" s="61"/>
      <c r="M42" s="48"/>
      <c r="N42" s="48"/>
      <c r="O42" s="48"/>
      <c r="P42" s="48"/>
      <c r="Q42" s="48">
        <f t="shared" si="1"/>
        <v>0</v>
      </c>
      <c r="R42" s="48"/>
      <c r="S42" s="48"/>
      <c r="T42" s="48"/>
      <c r="U42" s="48"/>
      <c r="V42" s="48">
        <f t="shared" si="0"/>
        <v>0</v>
      </c>
      <c r="W42" s="48"/>
      <c r="X42" s="48"/>
      <c r="Y42" s="48"/>
      <c r="Z42" s="48"/>
      <c r="AA42" s="54"/>
      <c r="AB42" s="54"/>
    </row>
    <row r="43" spans="1:28" ht="13.9" hidden="1" customHeight="1" x14ac:dyDescent="0.25">
      <c r="A43" s="56"/>
      <c r="B43" s="57"/>
      <c r="C43" s="59" t="s">
        <v>65</v>
      </c>
      <c r="D43" s="60" t="s">
        <v>78</v>
      </c>
      <c r="E43" s="61"/>
      <c r="F43" s="61"/>
      <c r="G43" s="61"/>
      <c r="H43" s="61"/>
      <c r="I43" s="61"/>
      <c r="J43" s="61"/>
      <c r="K43" s="61"/>
      <c r="L43" s="61"/>
      <c r="M43" s="48"/>
      <c r="N43" s="48"/>
      <c r="O43" s="48"/>
      <c r="P43" s="48"/>
      <c r="Q43" s="48">
        <f t="shared" si="1"/>
        <v>0</v>
      </c>
      <c r="R43" s="48"/>
      <c r="S43" s="48"/>
      <c r="T43" s="48"/>
      <c r="U43" s="48"/>
      <c r="V43" s="48">
        <f t="shared" si="0"/>
        <v>0</v>
      </c>
      <c r="W43" s="48"/>
      <c r="X43" s="48"/>
      <c r="Y43" s="48"/>
      <c r="Z43" s="48"/>
      <c r="AA43" s="54"/>
      <c r="AB43" s="54"/>
    </row>
    <row r="44" spans="1:28" ht="13.9" hidden="1" customHeight="1" x14ac:dyDescent="0.25">
      <c r="A44" s="56"/>
      <c r="B44" s="57"/>
      <c r="C44" s="62" t="s">
        <v>62</v>
      </c>
      <c r="D44" s="60" t="s">
        <v>79</v>
      </c>
      <c r="E44" s="61"/>
      <c r="F44" s="61"/>
      <c r="G44" s="61"/>
      <c r="H44" s="61"/>
      <c r="I44" s="61"/>
      <c r="J44" s="61"/>
      <c r="K44" s="61"/>
      <c r="L44" s="61"/>
      <c r="M44" s="48"/>
      <c r="N44" s="48"/>
      <c r="O44" s="48"/>
      <c r="P44" s="48"/>
      <c r="Q44" s="48">
        <f t="shared" si="1"/>
        <v>0</v>
      </c>
      <c r="R44" s="48"/>
      <c r="S44" s="48"/>
      <c r="T44" s="48"/>
      <c r="U44" s="48"/>
      <c r="V44" s="48">
        <f t="shared" si="0"/>
        <v>0</v>
      </c>
      <c r="W44" s="48"/>
      <c r="X44" s="48"/>
      <c r="Y44" s="48"/>
      <c r="Z44" s="48"/>
      <c r="AA44" s="54"/>
      <c r="AB44" s="54"/>
    </row>
    <row r="45" spans="1:28" ht="13.9" hidden="1" customHeight="1" x14ac:dyDescent="0.25">
      <c r="A45" s="56"/>
      <c r="B45" s="57" t="s">
        <v>80</v>
      </c>
      <c r="C45" s="59"/>
      <c r="D45" s="60"/>
      <c r="E45" s="61"/>
      <c r="F45" s="61"/>
      <c r="G45" s="61"/>
      <c r="H45" s="61"/>
      <c r="I45" s="61"/>
      <c r="J45" s="61"/>
      <c r="K45" s="61"/>
      <c r="L45" s="61"/>
      <c r="M45" s="48"/>
      <c r="N45" s="48"/>
      <c r="O45" s="48"/>
      <c r="P45" s="48"/>
      <c r="Q45" s="48">
        <f t="shared" si="1"/>
        <v>0</v>
      </c>
      <c r="R45" s="48"/>
      <c r="S45" s="48"/>
      <c r="T45" s="48"/>
      <c r="U45" s="48"/>
      <c r="V45" s="48">
        <f t="shared" si="0"/>
        <v>0</v>
      </c>
      <c r="W45" s="48"/>
      <c r="X45" s="48"/>
      <c r="Y45" s="48"/>
      <c r="Z45" s="48"/>
      <c r="AA45" s="54"/>
      <c r="AB45" s="54"/>
    </row>
    <row r="46" spans="1:28" ht="13.9" hidden="1" customHeight="1" x14ac:dyDescent="0.25">
      <c r="A46" s="56"/>
      <c r="B46" s="57"/>
      <c r="C46" s="59" t="s">
        <v>80</v>
      </c>
      <c r="D46" s="60" t="s">
        <v>81</v>
      </c>
      <c r="E46" s="61"/>
      <c r="F46" s="61"/>
      <c r="G46" s="61"/>
      <c r="H46" s="61"/>
      <c r="I46" s="61"/>
      <c r="J46" s="61"/>
      <c r="K46" s="61"/>
      <c r="L46" s="61"/>
      <c r="M46" s="48"/>
      <c r="N46" s="48"/>
      <c r="O46" s="48"/>
      <c r="P46" s="48"/>
      <c r="Q46" s="48">
        <f t="shared" si="1"/>
        <v>0</v>
      </c>
      <c r="R46" s="48"/>
      <c r="S46" s="48"/>
      <c r="T46" s="48"/>
      <c r="U46" s="48"/>
      <c r="V46" s="48">
        <f t="shared" si="0"/>
        <v>0</v>
      </c>
      <c r="W46" s="48"/>
      <c r="X46" s="48"/>
      <c r="Y46" s="48"/>
      <c r="Z46" s="48"/>
      <c r="AA46" s="54"/>
      <c r="AB46" s="54"/>
    </row>
    <row r="47" spans="1:28" ht="13.15" hidden="1" customHeight="1" x14ac:dyDescent="0.25">
      <c r="A47" s="56"/>
      <c r="B47" s="57"/>
      <c r="C47" s="62" t="s">
        <v>62</v>
      </c>
      <c r="D47" s="60" t="s">
        <v>82</v>
      </c>
      <c r="E47" s="61"/>
      <c r="F47" s="61"/>
      <c r="G47" s="61"/>
      <c r="H47" s="61"/>
      <c r="I47" s="61"/>
      <c r="J47" s="61"/>
      <c r="K47" s="61"/>
      <c r="L47" s="61"/>
      <c r="M47" s="48"/>
      <c r="N47" s="48"/>
      <c r="O47" s="48"/>
      <c r="P47" s="48"/>
      <c r="Q47" s="48">
        <f t="shared" si="1"/>
        <v>0</v>
      </c>
      <c r="R47" s="48"/>
      <c r="S47" s="48"/>
      <c r="T47" s="48"/>
      <c r="U47" s="48"/>
      <c r="V47" s="48">
        <f t="shared" si="0"/>
        <v>0</v>
      </c>
      <c r="W47" s="48"/>
      <c r="X47" s="48"/>
      <c r="Y47" s="48"/>
      <c r="Z47" s="48"/>
      <c r="AA47" s="54"/>
      <c r="AB47" s="54"/>
    </row>
    <row r="48" spans="1:28" s="64" customFormat="1" ht="22.9" hidden="1" customHeight="1" x14ac:dyDescent="0.25">
      <c r="A48" s="56"/>
      <c r="B48" s="57" t="s">
        <v>83</v>
      </c>
      <c r="C48" s="59"/>
      <c r="D48" s="60"/>
      <c r="E48" s="61"/>
      <c r="F48" s="61"/>
      <c r="G48" s="61"/>
      <c r="H48" s="61"/>
      <c r="I48" s="61"/>
      <c r="J48" s="61"/>
      <c r="K48" s="61"/>
      <c r="L48" s="61"/>
      <c r="M48" s="48"/>
      <c r="N48" s="48"/>
      <c r="O48" s="48"/>
      <c r="P48" s="48"/>
      <c r="Q48" s="48">
        <f t="shared" si="1"/>
        <v>0</v>
      </c>
      <c r="R48" s="48"/>
      <c r="S48" s="48"/>
      <c r="T48" s="48"/>
      <c r="U48" s="48"/>
      <c r="V48" s="48">
        <f t="shared" si="0"/>
        <v>0</v>
      </c>
      <c r="W48" s="48"/>
      <c r="X48" s="48"/>
      <c r="Y48" s="48"/>
      <c r="Z48" s="48"/>
      <c r="AA48" s="63"/>
      <c r="AB48" s="63"/>
    </row>
    <row r="49" spans="1:28" ht="15.75" hidden="1" thickBot="1" x14ac:dyDescent="0.3">
      <c r="A49" s="56"/>
      <c r="B49" s="57"/>
      <c r="C49" s="59" t="s">
        <v>65</v>
      </c>
      <c r="D49" s="60" t="s">
        <v>84</v>
      </c>
      <c r="E49" s="61"/>
      <c r="F49" s="61"/>
      <c r="G49" s="61"/>
      <c r="H49" s="61"/>
      <c r="I49" s="61"/>
      <c r="J49" s="61"/>
      <c r="K49" s="61"/>
      <c r="L49" s="61"/>
      <c r="M49" s="48"/>
      <c r="N49" s="48"/>
      <c r="O49" s="48"/>
      <c r="P49" s="48"/>
      <c r="Q49" s="48">
        <f t="shared" si="1"/>
        <v>0</v>
      </c>
      <c r="R49" s="48"/>
      <c r="S49" s="48"/>
      <c r="T49" s="48"/>
      <c r="U49" s="48"/>
      <c r="V49" s="48">
        <f t="shared" si="0"/>
        <v>0</v>
      </c>
      <c r="W49" s="48"/>
      <c r="X49" s="48"/>
      <c r="Y49" s="48"/>
      <c r="Z49" s="48"/>
      <c r="AA49" s="54"/>
      <c r="AB49" s="54"/>
    </row>
    <row r="50" spans="1:28" s="14" customFormat="1" ht="16.899999999999999" hidden="1" customHeight="1" x14ac:dyDescent="0.25">
      <c r="A50" s="56"/>
      <c r="B50" s="57"/>
      <c r="C50" s="62" t="s">
        <v>62</v>
      </c>
      <c r="D50" s="60" t="s">
        <v>85</v>
      </c>
      <c r="E50" s="61"/>
      <c r="F50" s="61"/>
      <c r="G50" s="61"/>
      <c r="H50" s="61"/>
      <c r="I50" s="61"/>
      <c r="J50" s="61"/>
      <c r="K50" s="61"/>
      <c r="L50" s="61"/>
      <c r="M50" s="48"/>
      <c r="N50" s="48"/>
      <c r="O50" s="48"/>
      <c r="P50" s="48"/>
      <c r="Q50" s="48">
        <f t="shared" si="1"/>
        <v>0</v>
      </c>
      <c r="R50" s="48"/>
      <c r="S50" s="48"/>
      <c r="T50" s="48"/>
      <c r="U50" s="48"/>
      <c r="V50" s="48">
        <f t="shared" si="0"/>
        <v>0</v>
      </c>
      <c r="W50" s="48"/>
      <c r="X50" s="48"/>
      <c r="Y50" s="48"/>
      <c r="Z50" s="48"/>
      <c r="AA50" s="65"/>
      <c r="AB50" s="65"/>
    </row>
    <row r="51" spans="1:28" ht="15.75" hidden="1" thickBot="1" x14ac:dyDescent="0.3">
      <c r="A51" s="56"/>
      <c r="B51" s="57" t="s">
        <v>86</v>
      </c>
      <c r="C51" s="59"/>
      <c r="D51" s="60"/>
      <c r="E51" s="61"/>
      <c r="F51" s="61"/>
      <c r="G51" s="61"/>
      <c r="H51" s="61"/>
      <c r="I51" s="61"/>
      <c r="J51" s="61"/>
      <c r="K51" s="61"/>
      <c r="L51" s="61"/>
      <c r="M51" s="48"/>
      <c r="N51" s="48"/>
      <c r="O51" s="48"/>
      <c r="P51" s="48"/>
      <c r="Q51" s="48">
        <f t="shared" si="1"/>
        <v>0</v>
      </c>
      <c r="R51" s="48"/>
      <c r="S51" s="48"/>
      <c r="T51" s="48"/>
      <c r="U51" s="48"/>
      <c r="V51" s="48">
        <f t="shared" si="0"/>
        <v>0</v>
      </c>
      <c r="W51" s="48"/>
      <c r="X51" s="48"/>
      <c r="Y51" s="48"/>
      <c r="Z51" s="48"/>
    </row>
    <row r="52" spans="1:28" ht="15.75" hidden="1" thickBot="1" x14ac:dyDescent="0.3">
      <c r="A52" s="56"/>
      <c r="B52" s="57"/>
      <c r="C52" s="62" t="s">
        <v>87</v>
      </c>
      <c r="D52" s="60" t="s">
        <v>88</v>
      </c>
      <c r="E52" s="61"/>
      <c r="F52" s="61"/>
      <c r="G52" s="61"/>
      <c r="H52" s="61"/>
      <c r="I52" s="61"/>
      <c r="J52" s="61"/>
      <c r="K52" s="61"/>
      <c r="L52" s="61"/>
      <c r="M52" s="48"/>
      <c r="N52" s="48"/>
      <c r="O52" s="48"/>
      <c r="P52" s="48"/>
      <c r="Q52" s="48">
        <f t="shared" si="1"/>
        <v>0</v>
      </c>
      <c r="R52" s="48"/>
      <c r="S52" s="48"/>
      <c r="T52" s="48"/>
      <c r="U52" s="48"/>
      <c r="V52" s="48">
        <f t="shared" si="0"/>
        <v>0</v>
      </c>
      <c r="W52" s="48"/>
      <c r="X52" s="48"/>
      <c r="Y52" s="48"/>
      <c r="Z52" s="48"/>
    </row>
    <row r="53" spans="1:28" ht="15.75" hidden="1" thickBot="1" x14ac:dyDescent="0.3">
      <c r="A53" s="56"/>
      <c r="B53" s="57"/>
      <c r="C53" s="62" t="s">
        <v>89</v>
      </c>
      <c r="D53" s="60" t="s">
        <v>90</v>
      </c>
      <c r="E53" s="61"/>
      <c r="F53" s="61"/>
      <c r="G53" s="61"/>
      <c r="H53" s="61"/>
      <c r="I53" s="61"/>
      <c r="J53" s="61"/>
      <c r="K53" s="61"/>
      <c r="L53" s="61"/>
      <c r="M53" s="48"/>
      <c r="N53" s="48"/>
      <c r="O53" s="48"/>
      <c r="P53" s="48"/>
      <c r="Q53" s="48">
        <f t="shared" si="1"/>
        <v>0</v>
      </c>
      <c r="R53" s="48"/>
      <c r="S53" s="48"/>
      <c r="T53" s="48"/>
      <c r="U53" s="48"/>
      <c r="V53" s="48">
        <f t="shared" si="0"/>
        <v>0</v>
      </c>
      <c r="W53" s="48"/>
      <c r="X53" s="48"/>
      <c r="Y53" s="48"/>
      <c r="Z53" s="48"/>
    </row>
    <row r="54" spans="1:28" ht="15.75" hidden="1" thickBot="1" x14ac:dyDescent="0.3">
      <c r="A54" s="56"/>
      <c r="B54" s="57" t="s">
        <v>91</v>
      </c>
      <c r="C54" s="62"/>
      <c r="D54" s="60" t="s">
        <v>92</v>
      </c>
      <c r="E54" s="61"/>
      <c r="F54" s="61"/>
      <c r="G54" s="61"/>
      <c r="H54" s="61"/>
      <c r="I54" s="61"/>
      <c r="J54" s="61"/>
      <c r="K54" s="61"/>
      <c r="L54" s="61"/>
      <c r="M54" s="48"/>
      <c r="N54" s="48"/>
      <c r="O54" s="48"/>
      <c r="P54" s="48"/>
      <c r="Q54" s="48">
        <f t="shared" si="1"/>
        <v>0</v>
      </c>
      <c r="R54" s="48"/>
      <c r="S54" s="48"/>
      <c r="T54" s="48"/>
      <c r="U54" s="48"/>
      <c r="V54" s="48">
        <f t="shared" si="0"/>
        <v>0</v>
      </c>
      <c r="W54" s="48"/>
      <c r="X54" s="48"/>
      <c r="Y54" s="48"/>
      <c r="Z54" s="48"/>
    </row>
    <row r="55" spans="1:28" ht="15.6" hidden="1" customHeight="1" x14ac:dyDescent="0.25">
      <c r="A55" s="66"/>
      <c r="B55" s="57" t="s">
        <v>93</v>
      </c>
      <c r="C55" s="62"/>
      <c r="D55" s="60" t="s">
        <v>94</v>
      </c>
      <c r="E55" s="61"/>
      <c r="F55" s="61"/>
      <c r="G55" s="61"/>
      <c r="H55" s="61"/>
      <c r="I55" s="61"/>
      <c r="J55" s="61"/>
      <c r="K55" s="61"/>
      <c r="L55" s="61"/>
      <c r="M55" s="48"/>
      <c r="N55" s="48"/>
      <c r="O55" s="48"/>
      <c r="P55" s="48"/>
      <c r="Q55" s="48">
        <f t="shared" si="1"/>
        <v>0</v>
      </c>
      <c r="R55" s="48"/>
      <c r="S55" s="48"/>
      <c r="T55" s="48"/>
      <c r="U55" s="48"/>
      <c r="V55" s="48">
        <f t="shared" si="0"/>
        <v>0</v>
      </c>
      <c r="W55" s="48"/>
      <c r="X55" s="48"/>
      <c r="Y55" s="48"/>
      <c r="Z55" s="48"/>
      <c r="AA55" s="54"/>
      <c r="AB55" s="54"/>
    </row>
    <row r="56" spans="1:28" ht="13.15" hidden="1" customHeight="1" x14ac:dyDescent="0.25">
      <c r="A56" s="56"/>
      <c r="B56" s="57" t="s">
        <v>95</v>
      </c>
      <c r="C56" s="62"/>
      <c r="D56" s="60"/>
      <c r="E56" s="61"/>
      <c r="F56" s="61"/>
      <c r="G56" s="61"/>
      <c r="H56" s="61"/>
      <c r="I56" s="61"/>
      <c r="J56" s="61"/>
      <c r="K56" s="61"/>
      <c r="L56" s="61"/>
      <c r="M56" s="48"/>
      <c r="N56" s="48"/>
      <c r="O56" s="48"/>
      <c r="P56" s="48"/>
      <c r="Q56" s="48">
        <f t="shared" si="1"/>
        <v>0</v>
      </c>
      <c r="R56" s="48"/>
      <c r="S56" s="48"/>
      <c r="T56" s="48"/>
      <c r="U56" s="48"/>
      <c r="V56" s="48">
        <f t="shared" si="0"/>
        <v>0</v>
      </c>
      <c r="W56" s="48"/>
      <c r="X56" s="48"/>
      <c r="Y56" s="48"/>
      <c r="Z56" s="48"/>
      <c r="AA56" s="54"/>
      <c r="AB56" s="54"/>
    </row>
    <row r="57" spans="1:28" ht="13.9" hidden="1" customHeight="1" x14ac:dyDescent="0.25">
      <c r="A57" s="66"/>
      <c r="B57" s="57"/>
      <c r="C57" s="62" t="s">
        <v>96</v>
      </c>
      <c r="D57" s="60" t="s">
        <v>97</v>
      </c>
      <c r="E57" s="61"/>
      <c r="F57" s="61"/>
      <c r="G57" s="61"/>
      <c r="H57" s="61"/>
      <c r="I57" s="61"/>
      <c r="J57" s="61"/>
      <c r="K57" s="61"/>
      <c r="L57" s="61"/>
      <c r="M57" s="48"/>
      <c r="N57" s="48"/>
      <c r="O57" s="48"/>
      <c r="P57" s="48"/>
      <c r="Q57" s="48">
        <f t="shared" si="1"/>
        <v>0</v>
      </c>
      <c r="R57" s="48"/>
      <c r="S57" s="48"/>
      <c r="T57" s="48"/>
      <c r="U57" s="48"/>
      <c r="V57" s="48">
        <f t="shared" si="0"/>
        <v>0</v>
      </c>
      <c r="W57" s="48"/>
      <c r="X57" s="48"/>
      <c r="Y57" s="48"/>
      <c r="Z57" s="48"/>
      <c r="AA57" s="54"/>
      <c r="AB57" s="54"/>
    </row>
    <row r="58" spans="1:28" ht="13.9" hidden="1" customHeight="1" x14ac:dyDescent="0.25">
      <c r="A58" s="67"/>
      <c r="B58" s="57"/>
      <c r="C58" s="62" t="s">
        <v>98</v>
      </c>
      <c r="D58" s="60" t="s">
        <v>99</v>
      </c>
      <c r="E58" s="61"/>
      <c r="F58" s="61"/>
      <c r="G58" s="61"/>
      <c r="H58" s="61"/>
      <c r="I58" s="61"/>
      <c r="J58" s="61"/>
      <c r="K58" s="61"/>
      <c r="L58" s="61"/>
      <c r="M58" s="48"/>
      <c r="N58" s="48"/>
      <c r="O58" s="48"/>
      <c r="P58" s="48"/>
      <c r="Q58" s="48">
        <f t="shared" si="1"/>
        <v>0</v>
      </c>
      <c r="R58" s="48"/>
      <c r="S58" s="48"/>
      <c r="T58" s="48"/>
      <c r="U58" s="48"/>
      <c r="V58" s="48">
        <f t="shared" si="0"/>
        <v>0</v>
      </c>
      <c r="W58" s="48"/>
      <c r="X58" s="48"/>
      <c r="Y58" s="48"/>
      <c r="Z58" s="48"/>
      <c r="AA58" s="54"/>
      <c r="AB58" s="54"/>
    </row>
    <row r="59" spans="1:28" ht="13.9" hidden="1" customHeight="1" x14ac:dyDescent="0.25">
      <c r="A59" s="55"/>
      <c r="B59" s="57"/>
      <c r="C59" s="62" t="s">
        <v>100</v>
      </c>
      <c r="D59" s="60" t="s">
        <v>101</v>
      </c>
      <c r="E59" s="61"/>
      <c r="F59" s="61"/>
      <c r="G59" s="61"/>
      <c r="H59" s="61"/>
      <c r="I59" s="61"/>
      <c r="J59" s="61"/>
      <c r="K59" s="61"/>
      <c r="L59" s="61"/>
      <c r="M59" s="48"/>
      <c r="N59" s="48"/>
      <c r="O59" s="48"/>
      <c r="P59" s="48"/>
      <c r="Q59" s="48">
        <f t="shared" si="1"/>
        <v>0</v>
      </c>
      <c r="R59" s="48"/>
      <c r="S59" s="48"/>
      <c r="T59" s="48"/>
      <c r="U59" s="48"/>
      <c r="V59" s="48">
        <f t="shared" si="0"/>
        <v>0</v>
      </c>
      <c r="W59" s="48"/>
      <c r="X59" s="48"/>
      <c r="Y59" s="48"/>
      <c r="Z59" s="48"/>
      <c r="AA59" s="54"/>
      <c r="AB59" s="54"/>
    </row>
    <row r="60" spans="1:28" ht="13.9" hidden="1" customHeight="1" x14ac:dyDescent="0.25">
      <c r="A60" s="68"/>
      <c r="B60" s="57" t="s">
        <v>102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48"/>
      <c r="N60" s="48"/>
      <c r="O60" s="48"/>
      <c r="P60" s="48"/>
      <c r="Q60" s="48">
        <f t="shared" si="1"/>
        <v>0</v>
      </c>
      <c r="R60" s="48"/>
      <c r="S60" s="48"/>
      <c r="T60" s="48"/>
      <c r="U60" s="48"/>
      <c r="V60" s="48">
        <f t="shared" si="0"/>
        <v>0</v>
      </c>
      <c r="W60" s="48"/>
      <c r="X60" s="48"/>
      <c r="Y60" s="48"/>
      <c r="Z60" s="48"/>
      <c r="AA60" s="54"/>
      <c r="AB60" s="54"/>
    </row>
    <row r="61" spans="1:28" ht="13.9" hidden="1" customHeight="1" x14ac:dyDescent="0.25">
      <c r="A61" s="9"/>
      <c r="B61" s="69"/>
      <c r="C61" s="62" t="s">
        <v>103</v>
      </c>
      <c r="D61" s="70" t="s">
        <v>104</v>
      </c>
      <c r="E61" s="71"/>
      <c r="F61" s="71"/>
      <c r="G61" s="71"/>
      <c r="H61" s="71"/>
      <c r="I61" s="71"/>
      <c r="J61" s="71"/>
      <c r="K61" s="71"/>
      <c r="L61" s="71"/>
      <c r="M61" s="48"/>
      <c r="N61" s="48"/>
      <c r="O61" s="48"/>
      <c r="P61" s="48"/>
      <c r="Q61" s="48">
        <f t="shared" si="1"/>
        <v>0</v>
      </c>
      <c r="R61" s="48"/>
      <c r="S61" s="48"/>
      <c r="T61" s="48"/>
      <c r="U61" s="48"/>
      <c r="V61" s="48">
        <f t="shared" si="0"/>
        <v>0</v>
      </c>
      <c r="W61" s="48"/>
      <c r="X61" s="48"/>
      <c r="Y61" s="48"/>
      <c r="Z61" s="48"/>
      <c r="AA61" s="54"/>
      <c r="AB61" s="54"/>
    </row>
    <row r="62" spans="1:28" ht="13.9" hidden="1" customHeight="1" x14ac:dyDescent="0.25">
      <c r="A62" s="72"/>
      <c r="B62" s="73"/>
      <c r="C62" s="59" t="s">
        <v>105</v>
      </c>
      <c r="D62" s="60" t="s">
        <v>106</v>
      </c>
      <c r="E62" s="61"/>
      <c r="F62" s="61"/>
      <c r="G62" s="61"/>
      <c r="H62" s="61"/>
      <c r="I62" s="61"/>
      <c r="J62" s="61"/>
      <c r="K62" s="61"/>
      <c r="L62" s="61"/>
      <c r="M62" s="48"/>
      <c r="N62" s="48"/>
      <c r="O62" s="48"/>
      <c r="P62" s="48"/>
      <c r="Q62" s="48">
        <f t="shared" si="1"/>
        <v>0</v>
      </c>
      <c r="R62" s="48"/>
      <c r="S62" s="48"/>
      <c r="T62" s="48"/>
      <c r="U62" s="48"/>
      <c r="V62" s="48">
        <f t="shared" si="0"/>
        <v>0</v>
      </c>
      <c r="W62" s="48"/>
      <c r="X62" s="48"/>
      <c r="Y62" s="48"/>
      <c r="Z62" s="48"/>
      <c r="AA62" s="54"/>
      <c r="AB62" s="54"/>
    </row>
    <row r="63" spans="1:28" ht="13.9" hidden="1" customHeight="1" x14ac:dyDescent="0.25">
      <c r="A63" s="72"/>
      <c r="B63" s="57"/>
      <c r="C63" s="59" t="s">
        <v>107</v>
      </c>
      <c r="D63" s="60" t="s">
        <v>108</v>
      </c>
      <c r="E63" s="61"/>
      <c r="F63" s="61"/>
      <c r="G63" s="61"/>
      <c r="H63" s="61"/>
      <c r="I63" s="61"/>
      <c r="J63" s="61"/>
      <c r="K63" s="61"/>
      <c r="L63" s="61"/>
      <c r="M63" s="48"/>
      <c r="N63" s="48"/>
      <c r="O63" s="48"/>
      <c r="P63" s="48"/>
      <c r="Q63" s="48">
        <f t="shared" si="1"/>
        <v>0</v>
      </c>
      <c r="R63" s="48"/>
      <c r="S63" s="48"/>
      <c r="T63" s="48"/>
      <c r="U63" s="48"/>
      <c r="V63" s="48">
        <f t="shared" si="0"/>
        <v>0</v>
      </c>
      <c r="W63" s="48"/>
      <c r="X63" s="48"/>
      <c r="Y63" s="48"/>
      <c r="Z63" s="48"/>
      <c r="AA63" s="54"/>
      <c r="AB63" s="54"/>
    </row>
    <row r="64" spans="1:28" ht="13.9" hidden="1" customHeight="1" x14ac:dyDescent="0.25">
      <c r="A64" s="56"/>
      <c r="B64" s="57"/>
      <c r="C64" s="59" t="s">
        <v>109</v>
      </c>
      <c r="D64" s="60" t="s">
        <v>110</v>
      </c>
      <c r="E64" s="61"/>
      <c r="F64" s="61"/>
      <c r="G64" s="61"/>
      <c r="H64" s="61"/>
      <c r="I64" s="61"/>
      <c r="J64" s="61"/>
      <c r="K64" s="61"/>
      <c r="L64" s="61"/>
      <c r="M64" s="48"/>
      <c r="N64" s="48"/>
      <c r="O64" s="48"/>
      <c r="P64" s="48"/>
      <c r="Q64" s="48">
        <f t="shared" si="1"/>
        <v>0</v>
      </c>
      <c r="R64" s="48"/>
      <c r="S64" s="48"/>
      <c r="T64" s="48"/>
      <c r="U64" s="48"/>
      <c r="V64" s="48">
        <f t="shared" si="0"/>
        <v>0</v>
      </c>
      <c r="W64" s="48"/>
      <c r="X64" s="48"/>
      <c r="Y64" s="48"/>
      <c r="Z64" s="48"/>
      <c r="AA64" s="54"/>
      <c r="AB64" s="54"/>
    </row>
    <row r="65" spans="1:28" ht="13.9" hidden="1" customHeight="1" x14ac:dyDescent="0.25">
      <c r="A65" s="56"/>
      <c r="B65" s="52" t="s">
        <v>111</v>
      </c>
      <c r="C65" s="74"/>
      <c r="D65" s="60"/>
      <c r="E65" s="61"/>
      <c r="F65" s="61"/>
      <c r="G65" s="61"/>
      <c r="H65" s="61"/>
      <c r="I65" s="61"/>
      <c r="J65" s="61"/>
      <c r="K65" s="61"/>
      <c r="L65" s="61"/>
      <c r="M65" s="48"/>
      <c r="N65" s="48"/>
      <c r="O65" s="48"/>
      <c r="P65" s="48"/>
      <c r="Q65" s="48">
        <f t="shared" si="1"/>
        <v>0</v>
      </c>
      <c r="R65" s="48"/>
      <c r="S65" s="48"/>
      <c r="T65" s="48"/>
      <c r="U65" s="48"/>
      <c r="V65" s="48">
        <f t="shared" si="0"/>
        <v>0</v>
      </c>
      <c r="W65" s="48"/>
      <c r="X65" s="48"/>
      <c r="Y65" s="48"/>
      <c r="Z65" s="48"/>
      <c r="AA65" s="54"/>
      <c r="AB65" s="54"/>
    </row>
    <row r="66" spans="1:28" ht="13.9" hidden="1" customHeight="1" x14ac:dyDescent="0.25">
      <c r="A66" s="67"/>
      <c r="B66" s="73"/>
      <c r="C66" s="59" t="s">
        <v>112</v>
      </c>
      <c r="D66" s="60" t="s">
        <v>113</v>
      </c>
      <c r="E66" s="61"/>
      <c r="F66" s="61"/>
      <c r="G66" s="61"/>
      <c r="H66" s="61"/>
      <c r="I66" s="61"/>
      <c r="J66" s="61"/>
      <c r="K66" s="61"/>
      <c r="L66" s="61"/>
      <c r="M66" s="48"/>
      <c r="N66" s="48"/>
      <c r="O66" s="48"/>
      <c r="P66" s="48"/>
      <c r="Q66" s="48">
        <f t="shared" si="1"/>
        <v>0</v>
      </c>
      <c r="R66" s="48"/>
      <c r="S66" s="48"/>
      <c r="T66" s="48"/>
      <c r="U66" s="48"/>
      <c r="V66" s="48">
        <f t="shared" si="0"/>
        <v>0</v>
      </c>
      <c r="W66" s="48"/>
      <c r="X66" s="48"/>
      <c r="Y66" s="48"/>
      <c r="Z66" s="48"/>
      <c r="AA66" s="54"/>
      <c r="AB66" s="54"/>
    </row>
    <row r="67" spans="1:28" ht="13.9" hidden="1" customHeight="1" x14ac:dyDescent="0.25">
      <c r="A67" s="56"/>
      <c r="B67" s="73"/>
      <c r="C67" s="62" t="s">
        <v>114</v>
      </c>
      <c r="D67" s="60" t="s">
        <v>115</v>
      </c>
      <c r="E67" s="61"/>
      <c r="F67" s="61"/>
      <c r="G67" s="61"/>
      <c r="H67" s="61"/>
      <c r="I67" s="61"/>
      <c r="J67" s="61"/>
      <c r="K67" s="61"/>
      <c r="L67" s="61"/>
      <c r="M67" s="48"/>
      <c r="N67" s="48"/>
      <c r="O67" s="48"/>
      <c r="P67" s="48"/>
      <c r="Q67" s="48">
        <f t="shared" si="1"/>
        <v>0</v>
      </c>
      <c r="R67" s="48"/>
      <c r="S67" s="48"/>
      <c r="T67" s="48"/>
      <c r="U67" s="48"/>
      <c r="V67" s="48">
        <f t="shared" si="0"/>
        <v>0</v>
      </c>
      <c r="W67" s="48"/>
      <c r="X67" s="48"/>
      <c r="Y67" s="48"/>
      <c r="Z67" s="48"/>
      <c r="AA67" s="54"/>
      <c r="AB67" s="54"/>
    </row>
    <row r="68" spans="1:28" ht="13.9" hidden="1" customHeight="1" x14ac:dyDescent="0.25">
      <c r="A68" s="56"/>
      <c r="B68" s="73"/>
      <c r="C68" s="59" t="s">
        <v>116</v>
      </c>
      <c r="D68" s="60" t="s">
        <v>117</v>
      </c>
      <c r="E68" s="61"/>
      <c r="F68" s="61"/>
      <c r="G68" s="61"/>
      <c r="H68" s="61"/>
      <c r="I68" s="61"/>
      <c r="J68" s="61"/>
      <c r="K68" s="61"/>
      <c r="L68" s="61"/>
      <c r="M68" s="48"/>
      <c r="N68" s="48"/>
      <c r="O68" s="48"/>
      <c r="P68" s="48"/>
      <c r="Q68" s="48">
        <f t="shared" si="1"/>
        <v>0</v>
      </c>
      <c r="R68" s="48"/>
      <c r="S68" s="48"/>
      <c r="T68" s="48"/>
      <c r="U68" s="48"/>
      <c r="V68" s="48">
        <f t="shared" si="0"/>
        <v>0</v>
      </c>
      <c r="W68" s="48"/>
      <c r="X68" s="48"/>
      <c r="Y68" s="48"/>
      <c r="Z68" s="48"/>
      <c r="AA68" s="54"/>
      <c r="AB68" s="54"/>
    </row>
    <row r="69" spans="1:28" ht="13.9" hidden="1" customHeight="1" x14ac:dyDescent="0.25">
      <c r="A69" s="66"/>
      <c r="B69" s="73"/>
      <c r="C69" s="62" t="s">
        <v>118</v>
      </c>
      <c r="D69" s="60" t="s">
        <v>119</v>
      </c>
      <c r="E69" s="61"/>
      <c r="F69" s="61"/>
      <c r="G69" s="61"/>
      <c r="H69" s="61"/>
      <c r="I69" s="61"/>
      <c r="J69" s="61"/>
      <c r="K69" s="61"/>
      <c r="L69" s="61"/>
      <c r="M69" s="48"/>
      <c r="N69" s="48"/>
      <c r="O69" s="48"/>
      <c r="P69" s="48"/>
      <c r="Q69" s="48">
        <f t="shared" si="1"/>
        <v>0</v>
      </c>
      <c r="R69" s="48"/>
      <c r="S69" s="48"/>
      <c r="T69" s="48"/>
      <c r="U69" s="48"/>
      <c r="V69" s="48">
        <f t="shared" si="0"/>
        <v>0</v>
      </c>
      <c r="W69" s="48"/>
      <c r="X69" s="48"/>
      <c r="Y69" s="48"/>
      <c r="Z69" s="48"/>
      <c r="AA69" s="54"/>
      <c r="AB69" s="54"/>
    </row>
    <row r="70" spans="1:28" ht="13.9" hidden="1" customHeight="1" x14ac:dyDescent="0.25">
      <c r="A70" s="56"/>
      <c r="B70" s="73"/>
      <c r="C70" s="59" t="s">
        <v>120</v>
      </c>
      <c r="D70" s="60" t="s">
        <v>121</v>
      </c>
      <c r="E70" s="61"/>
      <c r="F70" s="61"/>
      <c r="G70" s="61"/>
      <c r="H70" s="61"/>
      <c r="I70" s="61"/>
      <c r="J70" s="61"/>
      <c r="K70" s="61"/>
      <c r="L70" s="61"/>
      <c r="M70" s="48"/>
      <c r="N70" s="48"/>
      <c r="O70" s="48"/>
      <c r="P70" s="48"/>
      <c r="Q70" s="48">
        <f t="shared" si="1"/>
        <v>0</v>
      </c>
      <c r="R70" s="48"/>
      <c r="S70" s="48"/>
      <c r="T70" s="48"/>
      <c r="U70" s="48"/>
      <c r="V70" s="48">
        <f t="shared" si="0"/>
        <v>0</v>
      </c>
      <c r="W70" s="48"/>
      <c r="X70" s="48"/>
      <c r="Y70" s="48"/>
      <c r="Z70" s="48"/>
      <c r="AA70" s="54"/>
      <c r="AB70" s="54"/>
    </row>
    <row r="71" spans="1:28" ht="13.9" hidden="1" customHeight="1" x14ac:dyDescent="0.25">
      <c r="A71" s="56"/>
      <c r="C71" s="42"/>
      <c r="D71" s="53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54"/>
      <c r="AB71" s="54"/>
    </row>
    <row r="72" spans="1:28" s="81" customFormat="1" ht="13.9" hidden="1" customHeight="1" x14ac:dyDescent="0.25">
      <c r="A72" s="75"/>
      <c r="B72" s="76" t="s">
        <v>122</v>
      </c>
      <c r="C72" s="76"/>
      <c r="D72" s="77"/>
      <c r="E72" s="78"/>
      <c r="F72" s="78"/>
      <c r="G72" s="78">
        <f>F72+E72</f>
        <v>0</v>
      </c>
      <c r="H72" s="78"/>
      <c r="I72" s="78"/>
      <c r="J72" s="78"/>
      <c r="K72" s="78" t="e">
        <f>[1]REGULAR!E68</f>
        <v>#REF!</v>
      </c>
      <c r="L72" s="78" t="e">
        <f>SUM(H72:K72)</f>
        <v>#REF!</v>
      </c>
      <c r="M72" s="79">
        <f t="shared" ref="M72:Z72" si="2">SUM(M21:M71)</f>
        <v>0</v>
      </c>
      <c r="N72" s="79">
        <f t="shared" si="2"/>
        <v>0</v>
      </c>
      <c r="O72" s="79">
        <f t="shared" si="2"/>
        <v>0</v>
      </c>
      <c r="P72" s="79">
        <f t="shared" si="2"/>
        <v>0</v>
      </c>
      <c r="Q72" s="79">
        <f t="shared" si="2"/>
        <v>0</v>
      </c>
      <c r="R72" s="79">
        <f t="shared" si="2"/>
        <v>0</v>
      </c>
      <c r="S72" s="79">
        <f t="shared" si="2"/>
        <v>0</v>
      </c>
      <c r="T72" s="79">
        <f t="shared" si="2"/>
        <v>0</v>
      </c>
      <c r="U72" s="79">
        <f t="shared" si="2"/>
        <v>0</v>
      </c>
      <c r="V72" s="79">
        <f t="shared" si="2"/>
        <v>0</v>
      </c>
      <c r="W72" s="79"/>
      <c r="X72" s="79" t="e">
        <f>L72-Q72</f>
        <v>#REF!</v>
      </c>
      <c r="Y72" s="79">
        <f t="shared" si="2"/>
        <v>0</v>
      </c>
      <c r="Z72" s="79">
        <f t="shared" si="2"/>
        <v>0</v>
      </c>
      <c r="AA72" s="80"/>
      <c r="AB72" s="80"/>
    </row>
    <row r="73" spans="1:28" ht="13.9" hidden="1" customHeight="1" x14ac:dyDescent="0.25">
      <c r="A73" s="66"/>
      <c r="C73" s="42"/>
      <c r="D73" s="53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54"/>
      <c r="AB73" s="54"/>
    </row>
    <row r="74" spans="1:28" ht="13.9" hidden="1" customHeight="1" x14ac:dyDescent="0.25">
      <c r="A74" s="51" t="s">
        <v>123</v>
      </c>
      <c r="B74" s="15"/>
      <c r="C74" s="82"/>
      <c r="D74" s="83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54"/>
      <c r="AB74" s="54"/>
    </row>
    <row r="75" spans="1:28" ht="13.9" hidden="1" customHeight="1" x14ac:dyDescent="0.25">
      <c r="A75" s="66"/>
      <c r="C75" s="42"/>
      <c r="D75" s="53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54"/>
      <c r="AB75" s="54"/>
    </row>
    <row r="76" spans="1:28" ht="13.9" hidden="1" customHeight="1" x14ac:dyDescent="0.25">
      <c r="A76" s="85"/>
      <c r="B76" s="57" t="s">
        <v>124</v>
      </c>
      <c r="C76" s="14"/>
      <c r="D76" s="86"/>
      <c r="E76" s="87"/>
      <c r="F76" s="87"/>
      <c r="G76" s="87"/>
      <c r="H76" s="87"/>
      <c r="I76" s="87"/>
      <c r="J76" s="87"/>
      <c r="K76" s="87"/>
      <c r="L76" s="87"/>
      <c r="M76" s="87">
        <f>M77+M78</f>
        <v>0</v>
      </c>
      <c r="N76" s="87">
        <f>N77+N78</f>
        <v>0</v>
      </c>
      <c r="O76" s="87">
        <f>O77+O78</f>
        <v>0</v>
      </c>
      <c r="P76" s="87">
        <f>P77+P78</f>
        <v>0</v>
      </c>
      <c r="Q76" s="87">
        <f>Q77+Q78</f>
        <v>0</v>
      </c>
      <c r="R76" s="87">
        <f>$R$77+$R$78</f>
        <v>0</v>
      </c>
      <c r="S76" s="87">
        <f>$S$77+$S$78</f>
        <v>0</v>
      </c>
      <c r="T76" s="87">
        <f>$T$77+$T$78</f>
        <v>0</v>
      </c>
      <c r="U76" s="87">
        <f>$U$77+$U$78</f>
        <v>0</v>
      </c>
      <c r="V76" s="87">
        <f>$V$77+$V$78</f>
        <v>0</v>
      </c>
      <c r="W76" s="87"/>
      <c r="X76" s="87"/>
      <c r="Y76" s="87"/>
      <c r="Z76" s="87"/>
      <c r="AA76" s="54"/>
      <c r="AB76" s="54"/>
    </row>
    <row r="77" spans="1:28" ht="13.9" hidden="1" customHeight="1" x14ac:dyDescent="0.25">
      <c r="A77" s="66"/>
      <c r="B77" s="58" t="s">
        <v>125</v>
      </c>
      <c r="C77" s="59" t="s">
        <v>125</v>
      </c>
      <c r="D77" s="60" t="s">
        <v>126</v>
      </c>
      <c r="E77" s="61"/>
      <c r="F77" s="61"/>
      <c r="G77" s="61"/>
      <c r="H77" s="61"/>
      <c r="I77" s="61"/>
      <c r="J77" s="61"/>
      <c r="K77" s="61"/>
      <c r="L77" s="61"/>
      <c r="M77" s="48"/>
      <c r="N77" s="48"/>
      <c r="O77" s="48"/>
      <c r="P77" s="48"/>
      <c r="Q77" s="48">
        <f>SUM(M77:P77)</f>
        <v>0</v>
      </c>
      <c r="R77" s="48"/>
      <c r="S77" s="48"/>
      <c r="T77" s="48"/>
      <c r="U77" s="48"/>
      <c r="V77" s="48">
        <f>SUM($R$77:$U$77)</f>
        <v>0</v>
      </c>
      <c r="W77" s="48"/>
      <c r="X77" s="48"/>
      <c r="Y77" s="48"/>
      <c r="Z77" s="48"/>
      <c r="AA77" s="54"/>
      <c r="AB77" s="54"/>
    </row>
    <row r="78" spans="1:28" ht="13.9" hidden="1" customHeight="1" x14ac:dyDescent="0.25">
      <c r="A78" s="66"/>
      <c r="B78" s="58" t="s">
        <v>127</v>
      </c>
      <c r="C78" s="59" t="s">
        <v>127</v>
      </c>
      <c r="D78" s="60" t="s">
        <v>128</v>
      </c>
      <c r="E78" s="61"/>
      <c r="F78" s="61"/>
      <c r="G78" s="61"/>
      <c r="H78" s="61"/>
      <c r="I78" s="61"/>
      <c r="J78" s="61"/>
      <c r="K78" s="61"/>
      <c r="L78" s="61"/>
      <c r="M78" s="48"/>
      <c r="N78" s="48"/>
      <c r="O78" s="48"/>
      <c r="P78" s="48"/>
      <c r="Q78" s="48">
        <f>SUM(M78:P78)</f>
        <v>0</v>
      </c>
      <c r="R78" s="48"/>
      <c r="S78" s="48"/>
      <c r="T78" s="48"/>
      <c r="U78" s="48"/>
      <c r="V78" s="48">
        <f>SUM($R$78:$U$78)</f>
        <v>0</v>
      </c>
      <c r="W78" s="48"/>
      <c r="X78" s="48"/>
      <c r="Y78" s="48"/>
      <c r="Z78" s="48"/>
      <c r="AA78" s="54"/>
      <c r="AB78" s="54"/>
    </row>
    <row r="79" spans="1:28" ht="13.9" hidden="1" customHeight="1" x14ac:dyDescent="0.25">
      <c r="A79" s="88"/>
      <c r="B79" s="57" t="s">
        <v>129</v>
      </c>
      <c r="C79" s="57"/>
      <c r="D79" s="89"/>
      <c r="E79" s="90"/>
      <c r="F79" s="90"/>
      <c r="G79" s="90"/>
      <c r="H79" s="90"/>
      <c r="I79" s="90"/>
      <c r="J79" s="90"/>
      <c r="K79" s="90"/>
      <c r="L79" s="90"/>
      <c r="M79" s="87">
        <f t="shared" ref="M79:V79" si="3">M80+M81</f>
        <v>0</v>
      </c>
      <c r="N79" s="87">
        <f t="shared" si="3"/>
        <v>0</v>
      </c>
      <c r="O79" s="87">
        <f t="shared" si="3"/>
        <v>0</v>
      </c>
      <c r="P79" s="87">
        <f t="shared" si="3"/>
        <v>0</v>
      </c>
      <c r="Q79" s="87">
        <f t="shared" si="3"/>
        <v>0</v>
      </c>
      <c r="R79" s="87">
        <f t="shared" si="3"/>
        <v>0</v>
      </c>
      <c r="S79" s="87">
        <f t="shared" si="3"/>
        <v>0</v>
      </c>
      <c r="T79" s="87">
        <f t="shared" si="3"/>
        <v>0</v>
      </c>
      <c r="U79" s="87">
        <f t="shared" si="3"/>
        <v>0</v>
      </c>
      <c r="V79" s="87">
        <f t="shared" si="3"/>
        <v>0</v>
      </c>
      <c r="W79" s="87"/>
      <c r="X79" s="87"/>
      <c r="Y79" s="87"/>
      <c r="Z79" s="87"/>
      <c r="AA79" s="54"/>
      <c r="AB79" s="54"/>
    </row>
    <row r="80" spans="1:28" ht="13.9" hidden="1" customHeight="1" x14ac:dyDescent="0.25">
      <c r="A80" s="56"/>
      <c r="B80" s="57"/>
      <c r="C80" s="59" t="s">
        <v>130</v>
      </c>
      <c r="D80" s="60" t="s">
        <v>131</v>
      </c>
      <c r="E80" s="61"/>
      <c r="F80" s="61"/>
      <c r="G80" s="61"/>
      <c r="H80" s="61"/>
      <c r="I80" s="61"/>
      <c r="J80" s="61"/>
      <c r="K80" s="61"/>
      <c r="L80" s="61"/>
      <c r="M80" s="48"/>
      <c r="N80" s="48"/>
      <c r="O80" s="48"/>
      <c r="P80" s="48"/>
      <c r="Q80" s="48">
        <f>SUM(M80:P80)</f>
        <v>0</v>
      </c>
      <c r="R80" s="48"/>
      <c r="S80" s="48"/>
      <c r="T80" s="48"/>
      <c r="U80" s="48"/>
      <c r="V80" s="48">
        <f>SUM($R$80:$U$80)</f>
        <v>0</v>
      </c>
      <c r="W80" s="48"/>
      <c r="X80" s="48"/>
      <c r="Y80" s="48"/>
      <c r="Z80" s="48"/>
      <c r="AA80" s="54"/>
      <c r="AB80" s="54"/>
    </row>
    <row r="81" spans="1:28" ht="13.9" hidden="1" customHeight="1" x14ac:dyDescent="0.25">
      <c r="A81" s="56"/>
      <c r="B81" s="57"/>
      <c r="C81" s="59" t="s">
        <v>132</v>
      </c>
      <c r="D81" s="60" t="s">
        <v>133</v>
      </c>
      <c r="E81" s="61"/>
      <c r="F81" s="61"/>
      <c r="G81" s="61"/>
      <c r="H81" s="61"/>
      <c r="I81" s="61"/>
      <c r="J81" s="61"/>
      <c r="K81" s="61"/>
      <c r="L81" s="61"/>
      <c r="M81" s="48"/>
      <c r="N81" s="48"/>
      <c r="O81" s="48"/>
      <c r="P81" s="48"/>
      <c r="Q81" s="48">
        <f>SUM(M81:P81)</f>
        <v>0</v>
      </c>
      <c r="R81" s="48"/>
      <c r="S81" s="48"/>
      <c r="T81" s="48"/>
      <c r="U81" s="48"/>
      <c r="V81" s="48">
        <f>SUM($R$81:$U$81)</f>
        <v>0</v>
      </c>
      <c r="W81" s="48"/>
      <c r="X81" s="48"/>
      <c r="Y81" s="48"/>
      <c r="Z81" s="48"/>
      <c r="AA81" s="54"/>
      <c r="AB81" s="54"/>
    </row>
    <row r="82" spans="1:28" ht="13.9" hidden="1" customHeight="1" x14ac:dyDescent="0.25">
      <c r="A82" s="91"/>
      <c r="B82" s="57" t="s">
        <v>134</v>
      </c>
      <c r="C82" s="92"/>
      <c r="D82" s="89"/>
      <c r="E82" s="90"/>
      <c r="F82" s="90"/>
      <c r="G82" s="90"/>
      <c r="H82" s="90"/>
      <c r="I82" s="90"/>
      <c r="J82" s="90"/>
      <c r="K82" s="90"/>
      <c r="L82" s="90"/>
      <c r="M82" s="93">
        <f t="shared" ref="M82:V82" si="4">SUM(M83:M102)</f>
        <v>0</v>
      </c>
      <c r="N82" s="93">
        <f t="shared" si="4"/>
        <v>0</v>
      </c>
      <c r="O82" s="93">
        <f t="shared" si="4"/>
        <v>0</v>
      </c>
      <c r="P82" s="93">
        <f t="shared" si="4"/>
        <v>0</v>
      </c>
      <c r="Q82" s="93">
        <f t="shared" si="4"/>
        <v>0</v>
      </c>
      <c r="R82" s="93">
        <f t="shared" si="4"/>
        <v>0</v>
      </c>
      <c r="S82" s="93">
        <f t="shared" si="4"/>
        <v>0</v>
      </c>
      <c r="T82" s="93">
        <f t="shared" si="4"/>
        <v>0</v>
      </c>
      <c r="U82" s="93">
        <f t="shared" si="4"/>
        <v>0</v>
      </c>
      <c r="V82" s="93">
        <f t="shared" si="4"/>
        <v>0</v>
      </c>
      <c r="W82" s="93"/>
      <c r="X82" s="93"/>
      <c r="Y82" s="93"/>
      <c r="Z82" s="93"/>
      <c r="AA82" s="54"/>
      <c r="AB82" s="54"/>
    </row>
    <row r="83" spans="1:28" ht="13.9" hidden="1" customHeight="1" x14ac:dyDescent="0.25">
      <c r="A83" s="56"/>
      <c r="B83" s="57"/>
      <c r="C83" s="59" t="s">
        <v>135</v>
      </c>
      <c r="D83" s="60" t="s">
        <v>136</v>
      </c>
      <c r="E83" s="61"/>
      <c r="F83" s="61"/>
      <c r="G83" s="61"/>
      <c r="H83" s="61"/>
      <c r="I83" s="61"/>
      <c r="J83" s="61"/>
      <c r="K83" s="61"/>
      <c r="L83" s="61"/>
      <c r="M83" s="48"/>
      <c r="N83" s="48"/>
      <c r="O83" s="48"/>
      <c r="P83" s="48"/>
      <c r="Q83" s="48">
        <f t="shared" ref="Q83:Q101" si="5">SUM(M83:P83)</f>
        <v>0</v>
      </c>
      <c r="R83" s="48"/>
      <c r="S83" s="48"/>
      <c r="T83" s="48"/>
      <c r="U83" s="48"/>
      <c r="V83" s="48">
        <f>SUM($R$83:$U$83)</f>
        <v>0</v>
      </c>
      <c r="W83" s="48"/>
      <c r="X83" s="48"/>
      <c r="Y83" s="48"/>
      <c r="Z83" s="48"/>
      <c r="AA83" s="54"/>
      <c r="AB83" s="54"/>
    </row>
    <row r="84" spans="1:28" ht="13.9" hidden="1" customHeight="1" x14ac:dyDescent="0.25">
      <c r="A84" s="56"/>
      <c r="B84" s="57"/>
      <c r="C84" s="59" t="s">
        <v>137</v>
      </c>
      <c r="D84" s="60" t="s">
        <v>138</v>
      </c>
      <c r="E84" s="61"/>
      <c r="F84" s="61"/>
      <c r="G84" s="61"/>
      <c r="H84" s="61"/>
      <c r="I84" s="61"/>
      <c r="J84" s="61"/>
      <c r="K84" s="61"/>
      <c r="L84" s="61"/>
      <c r="M84" s="48"/>
      <c r="N84" s="48"/>
      <c r="O84" s="48"/>
      <c r="P84" s="48"/>
      <c r="Q84" s="48">
        <f t="shared" si="5"/>
        <v>0</v>
      </c>
      <c r="R84" s="48"/>
      <c r="S84" s="48"/>
      <c r="T84" s="48"/>
      <c r="U84" s="48"/>
      <c r="V84" s="48">
        <f>SUM($R$84:$U$84)</f>
        <v>0</v>
      </c>
      <c r="W84" s="48"/>
      <c r="X84" s="48"/>
      <c r="Y84" s="48"/>
      <c r="Z84" s="48"/>
      <c r="AA84" s="54"/>
      <c r="AB84" s="54"/>
    </row>
    <row r="85" spans="1:28" ht="13.9" hidden="1" customHeight="1" x14ac:dyDescent="0.25">
      <c r="A85" s="56"/>
      <c r="B85" s="57"/>
      <c r="C85" s="59" t="s">
        <v>139</v>
      </c>
      <c r="D85" s="60" t="s">
        <v>140</v>
      </c>
      <c r="E85" s="61"/>
      <c r="F85" s="61"/>
      <c r="G85" s="61"/>
      <c r="H85" s="61"/>
      <c r="I85" s="61"/>
      <c r="J85" s="61"/>
      <c r="K85" s="61"/>
      <c r="L85" s="61"/>
      <c r="M85" s="48"/>
      <c r="N85" s="48"/>
      <c r="O85" s="48"/>
      <c r="P85" s="48"/>
      <c r="Q85" s="48">
        <f t="shared" si="5"/>
        <v>0</v>
      </c>
      <c r="R85" s="48"/>
      <c r="S85" s="48"/>
      <c r="T85" s="48"/>
      <c r="U85" s="48"/>
      <c r="V85" s="48">
        <f>SUM($R$85:$U$85)</f>
        <v>0</v>
      </c>
      <c r="W85" s="48"/>
      <c r="X85" s="48"/>
      <c r="Y85" s="48"/>
      <c r="Z85" s="48"/>
      <c r="AA85" s="54"/>
      <c r="AB85" s="54"/>
    </row>
    <row r="86" spans="1:28" ht="13.9" hidden="1" customHeight="1" x14ac:dyDescent="0.25">
      <c r="A86" s="56"/>
      <c r="B86" s="57"/>
      <c r="C86" s="62" t="s">
        <v>141</v>
      </c>
      <c r="D86" s="60" t="s">
        <v>142</v>
      </c>
      <c r="E86" s="61"/>
      <c r="F86" s="61"/>
      <c r="G86" s="61"/>
      <c r="H86" s="61"/>
      <c r="I86" s="61"/>
      <c r="J86" s="61"/>
      <c r="K86" s="61"/>
      <c r="L86" s="61"/>
      <c r="M86" s="48"/>
      <c r="N86" s="48"/>
      <c r="O86" s="48"/>
      <c r="P86" s="48"/>
      <c r="Q86" s="48">
        <f t="shared" si="5"/>
        <v>0</v>
      </c>
      <c r="R86" s="48"/>
      <c r="S86" s="48"/>
      <c r="T86" s="48"/>
      <c r="U86" s="48"/>
      <c r="V86" s="48">
        <f>SUM($R$86:$U$86)</f>
        <v>0</v>
      </c>
      <c r="W86" s="48"/>
      <c r="X86" s="48"/>
      <c r="Y86" s="48"/>
      <c r="Z86" s="48"/>
      <c r="AA86" s="54"/>
      <c r="AB86" s="54"/>
    </row>
    <row r="87" spans="1:28" ht="13.9" hidden="1" customHeight="1" x14ac:dyDescent="0.25">
      <c r="A87" s="56"/>
      <c r="B87" s="57"/>
      <c r="C87" s="59" t="s">
        <v>143</v>
      </c>
      <c r="D87" s="60" t="s">
        <v>144</v>
      </c>
      <c r="E87" s="61"/>
      <c r="F87" s="61"/>
      <c r="G87" s="61"/>
      <c r="H87" s="61"/>
      <c r="I87" s="61"/>
      <c r="J87" s="61"/>
      <c r="K87" s="61"/>
      <c r="L87" s="61"/>
      <c r="M87" s="48"/>
      <c r="N87" s="48"/>
      <c r="O87" s="48"/>
      <c r="P87" s="48"/>
      <c r="Q87" s="48">
        <f t="shared" si="5"/>
        <v>0</v>
      </c>
      <c r="R87" s="48"/>
      <c r="S87" s="48"/>
      <c r="T87" s="48"/>
      <c r="U87" s="48"/>
      <c r="V87" s="48">
        <f>SUM($R$87:$U$87)</f>
        <v>0</v>
      </c>
      <c r="W87" s="48"/>
      <c r="X87" s="48"/>
      <c r="Y87" s="48"/>
      <c r="Z87" s="48"/>
      <c r="AA87" s="54"/>
      <c r="AB87" s="54"/>
    </row>
    <row r="88" spans="1:28" ht="13.9" hidden="1" customHeight="1" x14ac:dyDescent="0.25">
      <c r="A88" s="56"/>
      <c r="B88" s="57"/>
      <c r="C88" s="59" t="s">
        <v>145</v>
      </c>
      <c r="D88" s="60" t="s">
        <v>146</v>
      </c>
      <c r="E88" s="61"/>
      <c r="F88" s="61"/>
      <c r="G88" s="61"/>
      <c r="H88" s="61"/>
      <c r="I88" s="61"/>
      <c r="J88" s="61"/>
      <c r="K88" s="61"/>
      <c r="L88" s="61"/>
      <c r="M88" s="48"/>
      <c r="N88" s="48"/>
      <c r="O88" s="48"/>
      <c r="P88" s="48"/>
      <c r="Q88" s="48">
        <f t="shared" si="5"/>
        <v>0</v>
      </c>
      <c r="R88" s="48"/>
      <c r="S88" s="48"/>
      <c r="T88" s="48"/>
      <c r="U88" s="48"/>
      <c r="V88" s="48">
        <f>SUM($R$88:$U$88)</f>
        <v>0</v>
      </c>
      <c r="W88" s="48"/>
      <c r="X88" s="48"/>
      <c r="Y88" s="48"/>
      <c r="Z88" s="48"/>
      <c r="AA88" s="54"/>
      <c r="AB88" s="54"/>
    </row>
    <row r="89" spans="1:28" ht="13.9" hidden="1" customHeight="1" x14ac:dyDescent="0.25">
      <c r="A89" s="56"/>
      <c r="B89" s="57"/>
      <c r="C89" s="59" t="s">
        <v>147</v>
      </c>
      <c r="D89" s="60" t="s">
        <v>148</v>
      </c>
      <c r="E89" s="61"/>
      <c r="F89" s="61"/>
      <c r="G89" s="61"/>
      <c r="H89" s="61"/>
      <c r="I89" s="61"/>
      <c r="J89" s="61"/>
      <c r="K89" s="61"/>
      <c r="L89" s="61"/>
      <c r="M89" s="48"/>
      <c r="N89" s="48"/>
      <c r="O89" s="48"/>
      <c r="P89" s="48"/>
      <c r="Q89" s="48">
        <f t="shared" si="5"/>
        <v>0</v>
      </c>
      <c r="R89" s="48"/>
      <c r="S89" s="48"/>
      <c r="T89" s="48"/>
      <c r="U89" s="48"/>
      <c r="V89" s="48">
        <f>SUM($R$89:$U$89)</f>
        <v>0</v>
      </c>
      <c r="W89" s="48"/>
      <c r="X89" s="48"/>
      <c r="Y89" s="48"/>
      <c r="Z89" s="48"/>
      <c r="AA89" s="54"/>
      <c r="AB89" s="54"/>
    </row>
    <row r="90" spans="1:28" ht="13.9" hidden="1" customHeight="1" x14ac:dyDescent="0.25">
      <c r="A90" s="56"/>
      <c r="B90" s="57"/>
      <c r="C90" s="94" t="s">
        <v>149</v>
      </c>
      <c r="D90" s="95" t="s">
        <v>150</v>
      </c>
      <c r="E90" s="61"/>
      <c r="F90" s="61"/>
      <c r="G90" s="61"/>
      <c r="H90" s="61"/>
      <c r="I90" s="61"/>
      <c r="J90" s="61"/>
      <c r="K90" s="61"/>
      <c r="L90" s="61"/>
      <c r="M90" s="48"/>
      <c r="N90" s="48"/>
      <c r="O90" s="48"/>
      <c r="P90" s="48"/>
      <c r="Q90" s="48">
        <f t="shared" si="5"/>
        <v>0</v>
      </c>
      <c r="R90" s="48"/>
      <c r="S90" s="48"/>
      <c r="T90" s="48"/>
      <c r="U90" s="48"/>
      <c r="V90" s="48"/>
      <c r="W90" s="48"/>
      <c r="X90" s="48"/>
      <c r="Y90" s="48"/>
      <c r="Z90" s="48"/>
      <c r="AA90" s="54"/>
      <c r="AB90" s="54"/>
    </row>
    <row r="91" spans="1:28" ht="13.9" hidden="1" customHeight="1" x14ac:dyDescent="0.25">
      <c r="A91" s="56"/>
      <c r="B91" s="57"/>
      <c r="C91" s="94" t="s">
        <v>151</v>
      </c>
      <c r="D91" s="95" t="s">
        <v>152</v>
      </c>
      <c r="E91" s="61"/>
      <c r="F91" s="61"/>
      <c r="G91" s="61"/>
      <c r="H91" s="61"/>
      <c r="I91" s="61"/>
      <c r="J91" s="61"/>
      <c r="K91" s="61"/>
      <c r="L91" s="61"/>
      <c r="M91" s="48"/>
      <c r="N91" s="48"/>
      <c r="O91" s="48"/>
      <c r="P91" s="48"/>
      <c r="Q91" s="48">
        <f t="shared" si="5"/>
        <v>0</v>
      </c>
      <c r="R91" s="48"/>
      <c r="S91" s="48"/>
      <c r="T91" s="48"/>
      <c r="U91" s="48"/>
      <c r="V91" s="48"/>
      <c r="W91" s="48"/>
      <c r="X91" s="48"/>
      <c r="Y91" s="48"/>
      <c r="Z91" s="48"/>
      <c r="AA91" s="54"/>
      <c r="AB91" s="54"/>
    </row>
    <row r="92" spans="1:28" ht="13.9" hidden="1" customHeight="1" x14ac:dyDescent="0.25">
      <c r="A92" s="56"/>
      <c r="B92" s="57"/>
      <c r="C92" s="94" t="s">
        <v>153</v>
      </c>
      <c r="D92" s="95" t="s">
        <v>154</v>
      </c>
      <c r="E92" s="61"/>
      <c r="F92" s="61"/>
      <c r="G92" s="61"/>
      <c r="H92" s="61"/>
      <c r="I92" s="61"/>
      <c r="J92" s="61"/>
      <c r="K92" s="61"/>
      <c r="L92" s="61"/>
      <c r="M92" s="48"/>
      <c r="N92" s="48"/>
      <c r="O92" s="48"/>
      <c r="P92" s="48"/>
      <c r="Q92" s="48">
        <f t="shared" si="5"/>
        <v>0</v>
      </c>
      <c r="R92" s="48"/>
      <c r="S92" s="48"/>
      <c r="T92" s="48"/>
      <c r="U92" s="48"/>
      <c r="V92" s="48"/>
      <c r="W92" s="48"/>
      <c r="X92" s="48"/>
      <c r="Y92" s="48"/>
      <c r="Z92" s="48"/>
      <c r="AA92" s="54"/>
      <c r="AB92" s="54"/>
    </row>
    <row r="93" spans="1:28" ht="13.9" hidden="1" customHeight="1" x14ac:dyDescent="0.25">
      <c r="A93" s="56"/>
      <c r="B93" s="57"/>
      <c r="C93" s="94" t="s">
        <v>155</v>
      </c>
      <c r="D93" s="95" t="s">
        <v>156</v>
      </c>
      <c r="E93" s="61"/>
      <c r="F93" s="61"/>
      <c r="G93" s="61"/>
      <c r="H93" s="61"/>
      <c r="I93" s="61"/>
      <c r="J93" s="61"/>
      <c r="K93" s="61"/>
      <c r="L93" s="61"/>
      <c r="M93" s="48"/>
      <c r="N93" s="48"/>
      <c r="O93" s="48"/>
      <c r="P93" s="48"/>
      <c r="Q93" s="48">
        <f t="shared" si="5"/>
        <v>0</v>
      </c>
      <c r="R93" s="48"/>
      <c r="S93" s="48"/>
      <c r="T93" s="48"/>
      <c r="U93" s="48"/>
      <c r="V93" s="48"/>
      <c r="W93" s="48"/>
      <c r="X93" s="48"/>
      <c r="Y93" s="48"/>
      <c r="Z93" s="48"/>
      <c r="AA93" s="54"/>
      <c r="AB93" s="54"/>
    </row>
    <row r="94" spans="1:28" ht="13.9" hidden="1" customHeight="1" x14ac:dyDescent="0.25">
      <c r="A94" s="56"/>
      <c r="B94" s="57"/>
      <c r="C94" s="94" t="s">
        <v>157</v>
      </c>
      <c r="D94" s="95" t="s">
        <v>158</v>
      </c>
      <c r="E94" s="61"/>
      <c r="F94" s="61"/>
      <c r="G94" s="61"/>
      <c r="H94" s="61"/>
      <c r="I94" s="61"/>
      <c r="J94" s="61"/>
      <c r="K94" s="61"/>
      <c r="L94" s="61"/>
      <c r="M94" s="48"/>
      <c r="N94" s="48"/>
      <c r="O94" s="48"/>
      <c r="P94" s="48"/>
      <c r="Q94" s="48">
        <f t="shared" si="5"/>
        <v>0</v>
      </c>
      <c r="R94" s="48"/>
      <c r="S94" s="48"/>
      <c r="T94" s="48"/>
      <c r="U94" s="48"/>
      <c r="V94" s="48"/>
      <c r="W94" s="48"/>
      <c r="X94" s="48"/>
      <c r="Y94" s="48"/>
      <c r="Z94" s="48"/>
      <c r="AA94" s="54"/>
      <c r="AB94" s="54"/>
    </row>
    <row r="95" spans="1:28" ht="13.9" hidden="1" customHeight="1" x14ac:dyDescent="0.25">
      <c r="A95" s="56"/>
      <c r="B95" s="57"/>
      <c r="C95" s="94" t="s">
        <v>159</v>
      </c>
      <c r="D95" s="95" t="s">
        <v>160</v>
      </c>
      <c r="E95" s="61"/>
      <c r="F95" s="61"/>
      <c r="G95" s="61"/>
      <c r="H95" s="61"/>
      <c r="I95" s="61"/>
      <c r="J95" s="61"/>
      <c r="K95" s="61"/>
      <c r="L95" s="61"/>
      <c r="M95" s="48"/>
      <c r="N95" s="48"/>
      <c r="O95" s="48"/>
      <c r="P95" s="48"/>
      <c r="Q95" s="48">
        <f t="shared" si="5"/>
        <v>0</v>
      </c>
      <c r="R95" s="48"/>
      <c r="S95" s="48"/>
      <c r="T95" s="48"/>
      <c r="U95" s="48"/>
      <c r="V95" s="48"/>
      <c r="W95" s="48"/>
      <c r="X95" s="48"/>
      <c r="Y95" s="48"/>
      <c r="Z95" s="48"/>
      <c r="AA95" s="54"/>
      <c r="AB95" s="54"/>
    </row>
    <row r="96" spans="1:28" ht="13.9" hidden="1" customHeight="1" x14ac:dyDescent="0.25">
      <c r="A96" s="56"/>
      <c r="B96" s="57"/>
      <c r="C96" s="94" t="s">
        <v>161</v>
      </c>
      <c r="D96" s="95" t="s">
        <v>162</v>
      </c>
      <c r="E96" s="61"/>
      <c r="F96" s="61"/>
      <c r="G96" s="61"/>
      <c r="H96" s="61"/>
      <c r="I96" s="61"/>
      <c r="J96" s="61"/>
      <c r="K96" s="61"/>
      <c r="L96" s="61"/>
      <c r="M96" s="48"/>
      <c r="N96" s="48"/>
      <c r="O96" s="48"/>
      <c r="P96" s="48"/>
      <c r="Q96" s="48">
        <f t="shared" si="5"/>
        <v>0</v>
      </c>
      <c r="R96" s="48"/>
      <c r="S96" s="48"/>
      <c r="T96" s="48"/>
      <c r="U96" s="48"/>
      <c r="V96" s="48"/>
      <c r="W96" s="48"/>
      <c r="X96" s="48"/>
      <c r="Y96" s="48"/>
      <c r="Z96" s="48"/>
      <c r="AA96" s="54"/>
      <c r="AB96" s="54"/>
    </row>
    <row r="97" spans="1:28" ht="13.9" hidden="1" customHeight="1" x14ac:dyDescent="0.25">
      <c r="A97" s="56"/>
      <c r="B97" s="57"/>
      <c r="C97" s="94" t="s">
        <v>163</v>
      </c>
      <c r="D97" s="95" t="s">
        <v>164</v>
      </c>
      <c r="E97" s="61"/>
      <c r="F97" s="61"/>
      <c r="G97" s="61"/>
      <c r="H97" s="61"/>
      <c r="I97" s="61"/>
      <c r="J97" s="61"/>
      <c r="K97" s="61"/>
      <c r="L97" s="61"/>
      <c r="M97" s="48"/>
      <c r="N97" s="48"/>
      <c r="O97" s="48"/>
      <c r="P97" s="48"/>
      <c r="Q97" s="48">
        <f t="shared" si="5"/>
        <v>0</v>
      </c>
      <c r="R97" s="48"/>
      <c r="S97" s="48"/>
      <c r="T97" s="48"/>
      <c r="U97" s="48"/>
      <c r="V97" s="48"/>
      <c r="W97" s="48"/>
      <c r="X97" s="48"/>
      <c r="Y97" s="48"/>
      <c r="Z97" s="48"/>
      <c r="AA97" s="54"/>
      <c r="AB97" s="54"/>
    </row>
    <row r="98" spans="1:28" ht="13.9" hidden="1" customHeight="1" x14ac:dyDescent="0.25">
      <c r="A98" s="56"/>
      <c r="B98" s="57"/>
      <c r="C98" s="94" t="s">
        <v>165</v>
      </c>
      <c r="D98" s="95" t="s">
        <v>166</v>
      </c>
      <c r="E98" s="61"/>
      <c r="F98" s="61"/>
      <c r="G98" s="61"/>
      <c r="H98" s="61"/>
      <c r="I98" s="61"/>
      <c r="J98" s="61"/>
      <c r="K98" s="61"/>
      <c r="L98" s="61"/>
      <c r="M98" s="48"/>
      <c r="N98" s="48"/>
      <c r="O98" s="48"/>
      <c r="P98" s="48"/>
      <c r="Q98" s="48">
        <f t="shared" si="5"/>
        <v>0</v>
      </c>
      <c r="R98" s="48"/>
      <c r="S98" s="48"/>
      <c r="T98" s="48"/>
      <c r="U98" s="48"/>
      <c r="V98" s="48"/>
      <c r="W98" s="48"/>
      <c r="X98" s="48"/>
      <c r="Y98" s="48"/>
      <c r="Z98" s="48"/>
      <c r="AA98" s="54"/>
      <c r="AB98" s="54"/>
    </row>
    <row r="99" spans="1:28" ht="13.9" hidden="1" customHeight="1" x14ac:dyDescent="0.25">
      <c r="A99" s="56"/>
      <c r="B99" s="57"/>
      <c r="C99" s="94" t="s">
        <v>167</v>
      </c>
      <c r="D99" s="95" t="s">
        <v>168</v>
      </c>
      <c r="E99" s="61"/>
      <c r="F99" s="61"/>
      <c r="G99" s="61"/>
      <c r="H99" s="61"/>
      <c r="I99" s="61"/>
      <c r="J99" s="61"/>
      <c r="K99" s="61"/>
      <c r="L99" s="61"/>
      <c r="M99" s="48"/>
      <c r="N99" s="48"/>
      <c r="O99" s="48"/>
      <c r="P99" s="48"/>
      <c r="Q99" s="48">
        <f t="shared" si="5"/>
        <v>0</v>
      </c>
      <c r="R99" s="48"/>
      <c r="S99" s="48"/>
      <c r="T99" s="48"/>
      <c r="U99" s="48"/>
      <c r="V99" s="48"/>
      <c r="W99" s="48"/>
      <c r="X99" s="48"/>
      <c r="Y99" s="48"/>
      <c r="Z99" s="48"/>
      <c r="AA99" s="54"/>
      <c r="AB99" s="54"/>
    </row>
    <row r="100" spans="1:28" ht="13.9" hidden="1" customHeight="1" x14ac:dyDescent="0.25">
      <c r="A100" s="56"/>
      <c r="B100" s="57"/>
      <c r="C100" s="94" t="s">
        <v>169</v>
      </c>
      <c r="D100" s="95" t="s">
        <v>170</v>
      </c>
      <c r="E100" s="61"/>
      <c r="F100" s="61"/>
      <c r="G100" s="61"/>
      <c r="H100" s="61"/>
      <c r="I100" s="61"/>
      <c r="J100" s="61"/>
      <c r="K100" s="61"/>
      <c r="L100" s="61"/>
      <c r="M100" s="48"/>
      <c r="N100" s="48"/>
      <c r="O100" s="48"/>
      <c r="P100" s="48"/>
      <c r="Q100" s="48">
        <f t="shared" si="5"/>
        <v>0</v>
      </c>
      <c r="R100" s="48"/>
      <c r="S100" s="48"/>
      <c r="T100" s="48"/>
      <c r="U100" s="48"/>
      <c r="V100" s="48"/>
      <c r="W100" s="48"/>
      <c r="X100" s="48"/>
      <c r="Y100" s="48"/>
      <c r="Z100" s="48"/>
      <c r="AA100" s="54"/>
      <c r="AB100" s="54"/>
    </row>
    <row r="101" spans="1:28" ht="13.9" hidden="1" customHeight="1" x14ac:dyDescent="0.25">
      <c r="A101" s="56"/>
      <c r="B101" s="57"/>
      <c r="C101" s="94" t="s">
        <v>171</v>
      </c>
      <c r="D101" s="95" t="s">
        <v>172</v>
      </c>
      <c r="E101" s="61"/>
      <c r="F101" s="61"/>
      <c r="G101" s="61"/>
      <c r="H101" s="61"/>
      <c r="I101" s="61"/>
      <c r="J101" s="61"/>
      <c r="K101" s="61"/>
      <c r="L101" s="61"/>
      <c r="M101" s="48"/>
      <c r="N101" s="48"/>
      <c r="O101" s="48"/>
      <c r="P101" s="48"/>
      <c r="Q101" s="48">
        <f t="shared" si="5"/>
        <v>0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54"/>
      <c r="AB101" s="54"/>
    </row>
    <row r="102" spans="1:28" ht="13.9" hidden="1" customHeight="1" x14ac:dyDescent="0.25">
      <c r="A102" s="56"/>
      <c r="B102" s="57"/>
      <c r="C102" s="59" t="s">
        <v>173</v>
      </c>
      <c r="D102" s="60" t="s">
        <v>174</v>
      </c>
      <c r="E102" s="61"/>
      <c r="F102" s="61"/>
      <c r="G102" s="61"/>
      <c r="H102" s="61"/>
      <c r="I102" s="61"/>
      <c r="J102" s="61"/>
      <c r="K102" s="61"/>
      <c r="L102" s="61"/>
      <c r="M102" s="48"/>
      <c r="N102" s="48"/>
      <c r="O102" s="48"/>
      <c r="P102" s="48"/>
      <c r="Q102" s="48">
        <f>SUM(M102:P102)</f>
        <v>0</v>
      </c>
      <c r="R102" s="48"/>
      <c r="S102" s="48"/>
      <c r="T102" s="48"/>
      <c r="U102" s="48"/>
      <c r="V102" s="48">
        <f>SUM($R$102:$U$102)</f>
        <v>0</v>
      </c>
      <c r="W102" s="48"/>
      <c r="X102" s="48"/>
      <c r="Y102" s="48"/>
      <c r="Z102" s="48"/>
      <c r="AA102" s="54"/>
      <c r="AB102" s="54"/>
    </row>
    <row r="103" spans="1:28" ht="13.15" hidden="1" customHeight="1" x14ac:dyDescent="0.25">
      <c r="A103" s="88"/>
      <c r="B103" s="57" t="s">
        <v>175</v>
      </c>
      <c r="C103" s="57"/>
      <c r="D103" s="89"/>
      <c r="E103" s="90"/>
      <c r="F103" s="90"/>
      <c r="G103" s="90"/>
      <c r="H103" s="90"/>
      <c r="I103" s="90"/>
      <c r="J103" s="90"/>
      <c r="K103" s="90"/>
      <c r="L103" s="90"/>
      <c r="M103" s="87">
        <f t="shared" ref="M103:V103" si="6">M104+M105</f>
        <v>0</v>
      </c>
      <c r="N103" s="87">
        <f t="shared" si="6"/>
        <v>0</v>
      </c>
      <c r="O103" s="87">
        <f t="shared" si="6"/>
        <v>0</v>
      </c>
      <c r="P103" s="87">
        <f t="shared" si="6"/>
        <v>0</v>
      </c>
      <c r="Q103" s="87">
        <f t="shared" si="6"/>
        <v>0</v>
      </c>
      <c r="R103" s="87">
        <f t="shared" si="6"/>
        <v>0</v>
      </c>
      <c r="S103" s="87">
        <f t="shared" si="6"/>
        <v>0</v>
      </c>
      <c r="T103" s="87">
        <f t="shared" si="6"/>
        <v>0</v>
      </c>
      <c r="U103" s="87">
        <f t="shared" si="6"/>
        <v>0</v>
      </c>
      <c r="V103" s="87">
        <f t="shared" si="6"/>
        <v>0</v>
      </c>
      <c r="W103" s="87"/>
      <c r="X103" s="87"/>
      <c r="Y103" s="87"/>
      <c r="Z103" s="87"/>
      <c r="AA103" s="54"/>
      <c r="AB103" s="54"/>
    </row>
    <row r="104" spans="1:28" s="64" customFormat="1" ht="18.600000000000001" hidden="1" customHeight="1" x14ac:dyDescent="0.25">
      <c r="A104" s="56"/>
      <c r="B104" s="57"/>
      <c r="C104" s="59" t="s">
        <v>176</v>
      </c>
      <c r="D104" s="60" t="s">
        <v>177</v>
      </c>
      <c r="E104" s="61"/>
      <c r="F104" s="61"/>
      <c r="G104" s="61"/>
      <c r="H104" s="61"/>
      <c r="I104" s="61"/>
      <c r="J104" s="61"/>
      <c r="K104" s="61"/>
      <c r="L104" s="61"/>
      <c r="M104" s="48"/>
      <c r="N104" s="48"/>
      <c r="O104" s="48"/>
      <c r="P104" s="48"/>
      <c r="Q104" s="48">
        <f>SUM(M104:P104)</f>
        <v>0</v>
      </c>
      <c r="R104" s="48"/>
      <c r="S104" s="48"/>
      <c r="T104" s="48"/>
      <c r="U104" s="48"/>
      <c r="V104" s="48">
        <f>SUM($R$104:$U$104)</f>
        <v>0</v>
      </c>
      <c r="W104" s="48"/>
      <c r="X104" s="48"/>
      <c r="Y104" s="48"/>
      <c r="Z104" s="48"/>
      <c r="AA104" s="63"/>
      <c r="AB104" s="63"/>
    </row>
    <row r="105" spans="1:28" ht="13.15" hidden="1" customHeight="1" x14ac:dyDescent="0.25">
      <c r="A105" s="56"/>
      <c r="B105" s="57"/>
      <c r="C105" s="59" t="s">
        <v>178</v>
      </c>
      <c r="D105" s="60" t="s">
        <v>179</v>
      </c>
      <c r="E105" s="61"/>
      <c r="F105" s="61"/>
      <c r="G105" s="61"/>
      <c r="H105" s="61"/>
      <c r="I105" s="61"/>
      <c r="J105" s="61"/>
      <c r="K105" s="61"/>
      <c r="L105" s="61"/>
      <c r="M105" s="48"/>
      <c r="N105" s="48"/>
      <c r="O105" s="48"/>
      <c r="P105" s="48"/>
      <c r="Q105" s="48">
        <f>SUM(M105:P105)</f>
        <v>0</v>
      </c>
      <c r="R105" s="48"/>
      <c r="S105" s="48"/>
      <c r="T105" s="48"/>
      <c r="U105" s="48"/>
      <c r="V105" s="48">
        <f>SUM($R$105:$U$105)</f>
        <v>0</v>
      </c>
      <c r="W105" s="48"/>
      <c r="X105" s="48"/>
      <c r="Y105" s="48"/>
      <c r="Z105" s="48"/>
      <c r="AA105" s="54"/>
      <c r="AB105" s="54"/>
    </row>
    <row r="106" spans="1:28" ht="15.75" hidden="1" thickBot="1" x14ac:dyDescent="0.3">
      <c r="A106" s="88"/>
      <c r="B106" s="57" t="s">
        <v>180</v>
      </c>
      <c r="C106" s="57"/>
      <c r="D106" s="89"/>
      <c r="E106" s="90"/>
      <c r="F106" s="90"/>
      <c r="G106" s="90"/>
      <c r="H106" s="90"/>
      <c r="I106" s="90"/>
      <c r="J106" s="90"/>
      <c r="K106" s="90"/>
      <c r="L106" s="90"/>
      <c r="M106" s="87">
        <f t="shared" ref="M106:V106" si="7">SUM(M107:M111)</f>
        <v>0</v>
      </c>
      <c r="N106" s="87">
        <f t="shared" si="7"/>
        <v>0</v>
      </c>
      <c r="O106" s="87">
        <f t="shared" si="7"/>
        <v>0</v>
      </c>
      <c r="P106" s="87">
        <f t="shared" si="7"/>
        <v>0</v>
      </c>
      <c r="Q106" s="87">
        <f t="shared" si="7"/>
        <v>0</v>
      </c>
      <c r="R106" s="87">
        <f t="shared" si="7"/>
        <v>0</v>
      </c>
      <c r="S106" s="87">
        <f t="shared" si="7"/>
        <v>0</v>
      </c>
      <c r="T106" s="87">
        <f t="shared" si="7"/>
        <v>0</v>
      </c>
      <c r="U106" s="87">
        <f t="shared" si="7"/>
        <v>0</v>
      </c>
      <c r="V106" s="87">
        <f t="shared" si="7"/>
        <v>0</v>
      </c>
      <c r="W106" s="87"/>
      <c r="X106" s="87"/>
      <c r="Y106" s="87"/>
      <c r="Z106" s="87"/>
      <c r="AA106" s="54"/>
      <c r="AB106" s="54"/>
    </row>
    <row r="107" spans="1:28" ht="15.75" hidden="1" thickBot="1" x14ac:dyDescent="0.3">
      <c r="A107" s="56"/>
      <c r="B107" s="57"/>
      <c r="C107" s="74" t="s">
        <v>181</v>
      </c>
      <c r="D107" s="60" t="s">
        <v>182</v>
      </c>
      <c r="E107" s="61"/>
      <c r="F107" s="61"/>
      <c r="G107" s="61"/>
      <c r="H107" s="61"/>
      <c r="I107" s="61"/>
      <c r="J107" s="61"/>
      <c r="K107" s="61"/>
      <c r="L107" s="61"/>
      <c r="M107" s="48"/>
      <c r="N107" s="48"/>
      <c r="O107" s="48"/>
      <c r="P107" s="48"/>
      <c r="Q107" s="48">
        <f>SUM(M107:P107)</f>
        <v>0</v>
      </c>
      <c r="R107" s="48"/>
      <c r="S107" s="48"/>
      <c r="T107" s="48"/>
      <c r="U107" s="48"/>
      <c r="V107" s="48">
        <f>SUM($R$107:$U$107)</f>
        <v>0</v>
      </c>
      <c r="W107" s="48"/>
      <c r="X107" s="48"/>
      <c r="Y107" s="48"/>
      <c r="Z107" s="48"/>
      <c r="AA107" s="54"/>
      <c r="AB107" s="54"/>
    </row>
    <row r="108" spans="1:28" ht="15.75" hidden="1" thickBot="1" x14ac:dyDescent="0.3">
      <c r="A108" s="56"/>
      <c r="B108" s="57"/>
      <c r="C108" s="74" t="s">
        <v>183</v>
      </c>
      <c r="D108" s="60" t="s">
        <v>184</v>
      </c>
      <c r="E108" s="61"/>
      <c r="F108" s="61"/>
      <c r="G108" s="61"/>
      <c r="H108" s="61"/>
      <c r="I108" s="61"/>
      <c r="J108" s="61"/>
      <c r="K108" s="61"/>
      <c r="L108" s="61"/>
      <c r="M108" s="48"/>
      <c r="N108" s="48"/>
      <c r="O108" s="48"/>
      <c r="P108" s="48"/>
      <c r="Q108" s="48">
        <f>SUM(M108:P108)</f>
        <v>0</v>
      </c>
      <c r="R108" s="48"/>
      <c r="S108" s="48"/>
      <c r="T108" s="48"/>
      <c r="U108" s="48"/>
      <c r="V108" s="48">
        <f>SUM($R$108:$U$108)</f>
        <v>0</v>
      </c>
      <c r="W108" s="48"/>
      <c r="X108" s="48"/>
      <c r="Y108" s="48"/>
      <c r="Z108" s="48"/>
      <c r="AA108" s="54"/>
      <c r="AB108" s="54"/>
    </row>
    <row r="109" spans="1:28" ht="15.75" hidden="1" thickBot="1" x14ac:dyDescent="0.3">
      <c r="A109" s="56"/>
      <c r="B109" s="57"/>
      <c r="C109" s="74" t="s">
        <v>185</v>
      </c>
      <c r="D109" s="60" t="s">
        <v>186</v>
      </c>
      <c r="E109" s="61"/>
      <c r="F109" s="61"/>
      <c r="G109" s="61"/>
      <c r="H109" s="61"/>
      <c r="I109" s="61"/>
      <c r="J109" s="61"/>
      <c r="K109" s="61"/>
      <c r="L109" s="61"/>
      <c r="M109" s="48"/>
      <c r="N109" s="48"/>
      <c r="O109" s="48"/>
      <c r="P109" s="48"/>
      <c r="Q109" s="48">
        <f>SUM(M109:P109)</f>
        <v>0</v>
      </c>
      <c r="R109" s="48"/>
      <c r="S109" s="48"/>
      <c r="T109" s="48"/>
      <c r="U109" s="48"/>
      <c r="V109" s="48">
        <f>SUM($R$109:$U$109)</f>
        <v>0</v>
      </c>
      <c r="W109" s="48"/>
      <c r="X109" s="48"/>
      <c r="Y109" s="48"/>
      <c r="Z109" s="48"/>
      <c r="AA109" s="54"/>
      <c r="AB109" s="54"/>
    </row>
    <row r="110" spans="1:28" ht="15.75" hidden="1" thickBot="1" x14ac:dyDescent="0.3">
      <c r="A110" s="56"/>
      <c r="B110" s="57"/>
      <c r="C110" s="74" t="s">
        <v>187</v>
      </c>
      <c r="D110" s="60" t="s">
        <v>188</v>
      </c>
      <c r="E110" s="61"/>
      <c r="F110" s="61"/>
      <c r="G110" s="61"/>
      <c r="H110" s="61"/>
      <c r="I110" s="61"/>
      <c r="J110" s="61"/>
      <c r="K110" s="61"/>
      <c r="L110" s="61"/>
      <c r="M110" s="48"/>
      <c r="N110" s="48"/>
      <c r="O110" s="48"/>
      <c r="P110" s="48"/>
      <c r="Q110" s="48">
        <f>SUM(M110:P110)</f>
        <v>0</v>
      </c>
      <c r="R110" s="48"/>
      <c r="S110" s="48"/>
      <c r="T110" s="48"/>
      <c r="U110" s="48"/>
      <c r="V110" s="48">
        <f>SUM($R$110:$U$110)</f>
        <v>0</v>
      </c>
      <c r="W110" s="48"/>
      <c r="X110" s="48"/>
      <c r="Y110" s="48"/>
      <c r="Z110" s="48"/>
      <c r="AA110" s="54"/>
      <c r="AB110" s="54"/>
    </row>
    <row r="111" spans="1:28" ht="15.75" hidden="1" thickBot="1" x14ac:dyDescent="0.3">
      <c r="A111" s="56"/>
      <c r="B111" s="57"/>
      <c r="C111" s="74" t="s">
        <v>189</v>
      </c>
      <c r="D111" s="60" t="s">
        <v>190</v>
      </c>
      <c r="E111" s="61"/>
      <c r="F111" s="61"/>
      <c r="G111" s="61"/>
      <c r="H111" s="61"/>
      <c r="I111" s="61"/>
      <c r="J111" s="61"/>
      <c r="K111" s="61"/>
      <c r="L111" s="61"/>
      <c r="M111" s="48"/>
      <c r="N111" s="48"/>
      <c r="O111" s="48"/>
      <c r="P111" s="48"/>
      <c r="Q111" s="48">
        <f>SUM(M111:P111)</f>
        <v>0</v>
      </c>
      <c r="R111" s="48"/>
      <c r="S111" s="48"/>
      <c r="T111" s="48"/>
      <c r="U111" s="48"/>
      <c r="V111" s="48">
        <f>SUM($R$111:$U$111)</f>
        <v>0</v>
      </c>
      <c r="W111" s="48"/>
      <c r="X111" s="48"/>
      <c r="Y111" s="48"/>
      <c r="Z111" s="48"/>
      <c r="AA111" s="54"/>
      <c r="AB111" s="54"/>
    </row>
    <row r="112" spans="1:28" ht="15.75" hidden="1" thickBot="1" x14ac:dyDescent="0.3">
      <c r="A112" s="88"/>
      <c r="B112" s="57" t="s">
        <v>191</v>
      </c>
      <c r="C112" s="52"/>
      <c r="D112" s="60"/>
      <c r="E112" s="96"/>
      <c r="F112" s="96"/>
      <c r="G112" s="96"/>
      <c r="H112" s="96"/>
      <c r="I112" s="96"/>
      <c r="J112" s="96"/>
      <c r="K112" s="96"/>
      <c r="L112" s="96"/>
      <c r="M112" s="87">
        <f t="shared" ref="M112:V112" si="8">M113+M114</f>
        <v>0</v>
      </c>
      <c r="N112" s="87">
        <f t="shared" si="8"/>
        <v>0</v>
      </c>
      <c r="O112" s="87">
        <f t="shared" si="8"/>
        <v>0</v>
      </c>
      <c r="P112" s="87">
        <f t="shared" si="8"/>
        <v>0</v>
      </c>
      <c r="Q112" s="87">
        <f t="shared" si="8"/>
        <v>0</v>
      </c>
      <c r="R112" s="87">
        <f t="shared" si="8"/>
        <v>0</v>
      </c>
      <c r="S112" s="87">
        <f t="shared" si="8"/>
        <v>0</v>
      </c>
      <c r="T112" s="87">
        <f t="shared" si="8"/>
        <v>0</v>
      </c>
      <c r="U112" s="87">
        <f t="shared" si="8"/>
        <v>0</v>
      </c>
      <c r="V112" s="87">
        <f t="shared" si="8"/>
        <v>0</v>
      </c>
      <c r="W112" s="87"/>
      <c r="X112" s="87"/>
      <c r="Y112" s="87"/>
      <c r="Z112" s="87"/>
      <c r="AA112" s="54"/>
      <c r="AB112" s="54"/>
    </row>
    <row r="113" spans="1:28" ht="15.75" hidden="1" thickBot="1" x14ac:dyDescent="0.3">
      <c r="A113" s="56"/>
      <c r="B113" s="57"/>
      <c r="C113" s="74" t="s">
        <v>192</v>
      </c>
      <c r="D113" s="60" t="s">
        <v>193</v>
      </c>
      <c r="E113" s="61"/>
      <c r="F113" s="61"/>
      <c r="G113" s="61"/>
      <c r="H113" s="61"/>
      <c r="I113" s="61"/>
      <c r="J113" s="61"/>
      <c r="K113" s="61"/>
      <c r="L113" s="61"/>
      <c r="M113" s="48"/>
      <c r="N113" s="48"/>
      <c r="O113" s="48"/>
      <c r="P113" s="48"/>
      <c r="Q113" s="48">
        <f>SUM(M113:P113)</f>
        <v>0</v>
      </c>
      <c r="R113" s="48"/>
      <c r="S113" s="48"/>
      <c r="T113" s="48"/>
      <c r="U113" s="48"/>
      <c r="V113" s="48">
        <f>SUM($R$113:$U$113)</f>
        <v>0</v>
      </c>
      <c r="W113" s="48"/>
      <c r="X113" s="48"/>
      <c r="Y113" s="48"/>
      <c r="Z113" s="48"/>
      <c r="AA113" s="54"/>
      <c r="AB113" s="54"/>
    </row>
    <row r="114" spans="1:28" ht="15.75" hidden="1" thickBot="1" x14ac:dyDescent="0.3">
      <c r="A114" s="56"/>
      <c r="B114" s="57"/>
      <c r="C114" s="74" t="s">
        <v>194</v>
      </c>
      <c r="D114" s="60" t="s">
        <v>195</v>
      </c>
      <c r="E114" s="61"/>
      <c r="F114" s="61"/>
      <c r="G114" s="61"/>
      <c r="H114" s="61"/>
      <c r="I114" s="61"/>
      <c r="J114" s="61"/>
      <c r="K114" s="61"/>
      <c r="L114" s="61"/>
      <c r="M114" s="48"/>
      <c r="N114" s="48"/>
      <c r="O114" s="48"/>
      <c r="P114" s="48"/>
      <c r="Q114" s="48">
        <f>SUM(M114:P114)</f>
        <v>0</v>
      </c>
      <c r="R114" s="48"/>
      <c r="S114" s="48"/>
      <c r="T114" s="48"/>
      <c r="U114" s="48"/>
      <c r="V114" s="48">
        <f>SUM($R$114:$U$114)</f>
        <v>0</v>
      </c>
      <c r="W114" s="48"/>
      <c r="X114" s="48"/>
      <c r="Y114" s="48"/>
      <c r="Z114" s="48"/>
      <c r="AA114" s="54"/>
      <c r="AB114" s="54"/>
    </row>
    <row r="115" spans="1:28" ht="15.75" hidden="1" thickBot="1" x14ac:dyDescent="0.3">
      <c r="A115" s="88"/>
      <c r="B115" s="57" t="s">
        <v>196</v>
      </c>
      <c r="C115" s="52"/>
      <c r="D115" s="60" t="s">
        <v>197</v>
      </c>
      <c r="E115" s="61"/>
      <c r="F115" s="61"/>
      <c r="G115" s="61"/>
      <c r="H115" s="61"/>
      <c r="I115" s="61"/>
      <c r="J115" s="61"/>
      <c r="K115" s="61"/>
      <c r="L115" s="61"/>
      <c r="M115" s="48">
        <f>SUM([1]REGULAR!$H$286:$J$286)</f>
        <v>0</v>
      </c>
      <c r="N115" s="48">
        <f>SUM([1]REGULAR!$K$286:$M$286)</f>
        <v>0</v>
      </c>
      <c r="O115" s="48">
        <f>SUM([1]REGULAR!$N$286:$P$286)</f>
        <v>0</v>
      </c>
      <c r="P115" s="48">
        <f>SUM([1]REGULAR!$Q$286:$S$286)</f>
        <v>0</v>
      </c>
      <c r="Q115" s="48">
        <f>SUM(M115:P115)</f>
        <v>0</v>
      </c>
      <c r="R115" s="48"/>
      <c r="S115" s="48"/>
      <c r="T115" s="48"/>
      <c r="U115" s="48"/>
      <c r="V115" s="48">
        <f>SUM($R$115:$U$115)</f>
        <v>0</v>
      </c>
      <c r="W115" s="48"/>
      <c r="X115" s="48"/>
      <c r="Y115" s="48"/>
      <c r="Z115" s="48"/>
      <c r="AA115" s="54"/>
      <c r="AB115" s="54"/>
    </row>
    <row r="116" spans="1:28" ht="15.75" hidden="1" thickBot="1" x14ac:dyDescent="0.3">
      <c r="A116" s="88"/>
      <c r="B116" s="57" t="s">
        <v>198</v>
      </c>
      <c r="C116" s="52"/>
      <c r="D116" s="60" t="s">
        <v>199</v>
      </c>
      <c r="E116" s="97"/>
      <c r="F116" s="97"/>
      <c r="G116" s="97"/>
      <c r="H116" s="97"/>
      <c r="I116" s="97"/>
      <c r="J116" s="97"/>
      <c r="K116" s="97"/>
      <c r="L116" s="97"/>
      <c r="M116" s="98">
        <f>SUM([1]REGULAR!H287:J287)</f>
        <v>0</v>
      </c>
      <c r="N116" s="98">
        <f>SUM([1]REGULAR!K287:M287)</f>
        <v>0</v>
      </c>
      <c r="O116" s="98">
        <f>SUM([1]REGULAR!N287:P287)</f>
        <v>0</v>
      </c>
      <c r="P116" s="98">
        <f>SUM([1]REGULAR!Q287:S287)</f>
        <v>0</v>
      </c>
      <c r="Q116" s="98">
        <f>SUM(M116:P116)</f>
        <v>0</v>
      </c>
      <c r="R116" s="98"/>
      <c r="S116" s="98"/>
      <c r="T116" s="98"/>
      <c r="U116" s="98"/>
      <c r="V116" s="98">
        <f>SUM($R$116:$U$116)</f>
        <v>0</v>
      </c>
      <c r="W116" s="98"/>
      <c r="X116" s="98"/>
      <c r="Y116" s="98"/>
      <c r="Z116" s="98"/>
      <c r="AA116" s="54"/>
      <c r="AB116" s="54"/>
    </row>
    <row r="117" spans="1:28" ht="13.9" hidden="1" customHeight="1" x14ac:dyDescent="0.25">
      <c r="A117" s="88"/>
      <c r="B117" s="57" t="s">
        <v>200</v>
      </c>
      <c r="C117" s="57"/>
      <c r="D117" s="60"/>
      <c r="E117" s="97"/>
      <c r="F117" s="97"/>
      <c r="G117" s="97"/>
      <c r="H117" s="97"/>
      <c r="I117" s="97"/>
      <c r="J117" s="97"/>
      <c r="K117" s="97"/>
      <c r="L117" s="96"/>
      <c r="M117" s="87">
        <f t="shared" ref="M117:V117" si="9">SUM(M118:M121)</f>
        <v>0</v>
      </c>
      <c r="N117" s="87">
        <f t="shared" si="9"/>
        <v>0</v>
      </c>
      <c r="O117" s="87">
        <f t="shared" si="9"/>
        <v>0</v>
      </c>
      <c r="P117" s="87">
        <f t="shared" si="9"/>
        <v>0</v>
      </c>
      <c r="Q117" s="87">
        <f t="shared" si="9"/>
        <v>0</v>
      </c>
      <c r="R117" s="87">
        <f t="shared" si="9"/>
        <v>0</v>
      </c>
      <c r="S117" s="87">
        <f t="shared" si="9"/>
        <v>0</v>
      </c>
      <c r="T117" s="87">
        <f t="shared" si="9"/>
        <v>0</v>
      </c>
      <c r="U117" s="87">
        <f t="shared" si="9"/>
        <v>0</v>
      </c>
      <c r="V117" s="87">
        <f t="shared" si="9"/>
        <v>0</v>
      </c>
      <c r="W117" s="87"/>
      <c r="X117" s="87"/>
      <c r="Y117" s="87"/>
      <c r="Z117" s="87"/>
      <c r="AA117" s="54"/>
      <c r="AB117" s="54"/>
    </row>
    <row r="118" spans="1:28" ht="15.75" hidden="1" thickBot="1" x14ac:dyDescent="0.3">
      <c r="A118" s="56"/>
      <c r="B118" s="57"/>
      <c r="C118" s="59" t="s">
        <v>201</v>
      </c>
      <c r="D118" s="60" t="s">
        <v>202</v>
      </c>
      <c r="E118" s="61"/>
      <c r="F118" s="61"/>
      <c r="G118" s="61"/>
      <c r="H118" s="61"/>
      <c r="I118" s="61"/>
      <c r="J118" s="61"/>
      <c r="K118" s="61"/>
      <c r="L118" s="61"/>
      <c r="M118" s="48"/>
      <c r="N118" s="48"/>
      <c r="O118" s="48"/>
      <c r="P118" s="48"/>
      <c r="Q118" s="48">
        <f>SUM(M118:P118)</f>
        <v>0</v>
      </c>
      <c r="R118" s="48"/>
      <c r="S118" s="48"/>
      <c r="T118" s="48"/>
      <c r="U118" s="48"/>
      <c r="V118" s="48">
        <f>SUM($R$118:$U$118)</f>
        <v>0</v>
      </c>
      <c r="W118" s="48"/>
      <c r="X118" s="48"/>
      <c r="Y118" s="48"/>
      <c r="Z118" s="48"/>
      <c r="AA118" s="54"/>
      <c r="AB118" s="54"/>
    </row>
    <row r="119" spans="1:28" ht="15.75" hidden="1" thickBot="1" x14ac:dyDescent="0.3">
      <c r="A119" s="56"/>
      <c r="B119" s="57"/>
      <c r="C119" s="59" t="s">
        <v>203</v>
      </c>
      <c r="D119" s="60" t="s">
        <v>204</v>
      </c>
      <c r="E119" s="61"/>
      <c r="F119" s="61"/>
      <c r="G119" s="61"/>
      <c r="H119" s="61"/>
      <c r="I119" s="61"/>
      <c r="J119" s="61"/>
      <c r="K119" s="61"/>
      <c r="L119" s="61"/>
      <c r="M119" s="48"/>
      <c r="N119" s="48"/>
      <c r="O119" s="48"/>
      <c r="P119" s="48"/>
      <c r="Q119" s="48">
        <f>SUM(M119:P119)</f>
        <v>0</v>
      </c>
      <c r="R119" s="48"/>
      <c r="S119" s="48"/>
      <c r="T119" s="48"/>
      <c r="U119" s="48"/>
      <c r="V119" s="48">
        <f>SUM($R$119:$U$119)</f>
        <v>0</v>
      </c>
      <c r="W119" s="48"/>
      <c r="X119" s="48"/>
      <c r="Y119" s="48"/>
      <c r="Z119" s="48"/>
      <c r="AA119" s="54"/>
      <c r="AB119" s="54"/>
    </row>
    <row r="120" spans="1:28" ht="15.75" hidden="1" thickBot="1" x14ac:dyDescent="0.3">
      <c r="A120" s="56"/>
      <c r="B120" s="57"/>
      <c r="C120" s="59" t="s">
        <v>205</v>
      </c>
      <c r="D120" s="60" t="s">
        <v>206</v>
      </c>
      <c r="E120" s="61"/>
      <c r="F120" s="61"/>
      <c r="G120" s="61"/>
      <c r="H120" s="61"/>
      <c r="I120" s="61"/>
      <c r="J120" s="61"/>
      <c r="K120" s="61"/>
      <c r="L120" s="61"/>
      <c r="M120" s="48"/>
      <c r="N120" s="48"/>
      <c r="O120" s="48"/>
      <c r="P120" s="48"/>
      <c r="Q120" s="48">
        <f>SUM(M120:P120)</f>
        <v>0</v>
      </c>
      <c r="R120" s="48"/>
      <c r="S120" s="48"/>
      <c r="T120" s="48"/>
      <c r="U120" s="48"/>
      <c r="V120" s="48">
        <f>SUM($R$120:$U$120)</f>
        <v>0</v>
      </c>
      <c r="W120" s="48"/>
      <c r="X120" s="48"/>
      <c r="Y120" s="48"/>
      <c r="Z120" s="48"/>
      <c r="AA120" s="54"/>
      <c r="AB120" s="54"/>
    </row>
    <row r="121" spans="1:28" ht="15.75" hidden="1" thickBot="1" x14ac:dyDescent="0.3">
      <c r="A121" s="56"/>
      <c r="B121" s="57"/>
      <c r="C121" s="59" t="s">
        <v>207</v>
      </c>
      <c r="D121" s="60" t="s">
        <v>208</v>
      </c>
      <c r="E121" s="61"/>
      <c r="F121" s="61"/>
      <c r="G121" s="61"/>
      <c r="H121" s="61"/>
      <c r="I121" s="61"/>
      <c r="J121" s="61"/>
      <c r="K121" s="61"/>
      <c r="L121" s="61"/>
      <c r="M121" s="48"/>
      <c r="N121" s="48"/>
      <c r="O121" s="48"/>
      <c r="P121" s="48"/>
      <c r="Q121" s="48">
        <f>SUM(M121:P121)</f>
        <v>0</v>
      </c>
      <c r="R121" s="48"/>
      <c r="S121" s="48"/>
      <c r="T121" s="48"/>
      <c r="U121" s="48"/>
      <c r="V121" s="48">
        <f>SUM($R$121:$U$121)</f>
        <v>0</v>
      </c>
      <c r="W121" s="48"/>
      <c r="X121" s="48"/>
      <c r="Y121" s="48"/>
      <c r="Z121" s="48"/>
      <c r="AA121" s="54"/>
      <c r="AB121" s="54"/>
    </row>
    <row r="122" spans="1:28" ht="13.9" hidden="1" customHeight="1" x14ac:dyDescent="0.25">
      <c r="A122" s="88"/>
      <c r="B122" s="57" t="s">
        <v>209</v>
      </c>
      <c r="C122" s="57"/>
      <c r="D122" s="89"/>
      <c r="E122" s="90"/>
      <c r="F122" s="90"/>
      <c r="G122" s="90"/>
      <c r="H122" s="90"/>
      <c r="I122" s="90"/>
      <c r="J122" s="90"/>
      <c r="K122" s="90"/>
      <c r="L122" s="90"/>
      <c r="M122" s="87">
        <f t="shared" ref="M122:V122" si="10">SUM(M123:M125)</f>
        <v>0</v>
      </c>
      <c r="N122" s="87">
        <f t="shared" si="10"/>
        <v>0</v>
      </c>
      <c r="O122" s="87">
        <f t="shared" si="10"/>
        <v>0</v>
      </c>
      <c r="P122" s="87">
        <f t="shared" si="10"/>
        <v>0</v>
      </c>
      <c r="Q122" s="87">
        <f t="shared" si="10"/>
        <v>0</v>
      </c>
      <c r="R122" s="87">
        <f t="shared" si="10"/>
        <v>0</v>
      </c>
      <c r="S122" s="87">
        <f t="shared" si="10"/>
        <v>0</v>
      </c>
      <c r="T122" s="87">
        <f t="shared" si="10"/>
        <v>0</v>
      </c>
      <c r="U122" s="87">
        <f t="shared" si="10"/>
        <v>0</v>
      </c>
      <c r="V122" s="87">
        <f t="shared" si="10"/>
        <v>0</v>
      </c>
      <c r="W122" s="87"/>
      <c r="X122" s="87"/>
      <c r="Y122" s="87"/>
      <c r="Z122" s="87"/>
      <c r="AA122" s="54"/>
      <c r="AB122" s="54"/>
    </row>
    <row r="123" spans="1:28" ht="15.75" hidden="1" thickBot="1" x14ac:dyDescent="0.3">
      <c r="A123" s="56"/>
      <c r="B123" s="57"/>
      <c r="C123" s="59" t="s">
        <v>210</v>
      </c>
      <c r="D123" s="60" t="s">
        <v>211</v>
      </c>
      <c r="E123" s="61"/>
      <c r="F123" s="61"/>
      <c r="G123" s="61"/>
      <c r="H123" s="61"/>
      <c r="I123" s="61"/>
      <c r="J123" s="61"/>
      <c r="K123" s="61"/>
      <c r="L123" s="61"/>
      <c r="M123" s="48"/>
      <c r="N123" s="48"/>
      <c r="O123" s="48"/>
      <c r="P123" s="48"/>
      <c r="Q123" s="48">
        <f>SUM(M123:P123)</f>
        <v>0</v>
      </c>
      <c r="R123" s="48"/>
      <c r="S123" s="48"/>
      <c r="T123" s="48"/>
      <c r="U123" s="48"/>
      <c r="V123" s="48">
        <f>SUM($R$123:$U$123)</f>
        <v>0</v>
      </c>
      <c r="W123" s="48"/>
      <c r="X123" s="48"/>
      <c r="Y123" s="48"/>
      <c r="Z123" s="48"/>
      <c r="AA123" s="54"/>
      <c r="AB123" s="54"/>
    </row>
    <row r="124" spans="1:28" ht="13.9" hidden="1" customHeight="1" x14ac:dyDescent="0.25">
      <c r="A124" s="56"/>
      <c r="B124" s="57"/>
      <c r="C124" s="59" t="s">
        <v>212</v>
      </c>
      <c r="D124" s="60" t="s">
        <v>213</v>
      </c>
      <c r="E124" s="61"/>
      <c r="F124" s="61"/>
      <c r="G124" s="61"/>
      <c r="H124" s="61"/>
      <c r="I124" s="61"/>
      <c r="J124" s="61"/>
      <c r="K124" s="61"/>
      <c r="L124" s="61"/>
      <c r="M124" s="48"/>
      <c r="N124" s="48"/>
      <c r="O124" s="48"/>
      <c r="P124" s="48"/>
      <c r="Q124" s="48">
        <f>SUM(M124:P124)</f>
        <v>0</v>
      </c>
      <c r="R124" s="48"/>
      <c r="S124" s="48"/>
      <c r="T124" s="48"/>
      <c r="U124" s="48"/>
      <c r="V124" s="48">
        <f>SUM($R$124:$U$124)</f>
        <v>0</v>
      </c>
      <c r="W124" s="48"/>
      <c r="X124" s="48"/>
      <c r="Y124" s="48"/>
      <c r="Z124" s="48"/>
      <c r="AA124" s="54"/>
      <c r="AB124" s="54"/>
    </row>
    <row r="125" spans="1:28" ht="15.75" hidden="1" thickBot="1" x14ac:dyDescent="0.3">
      <c r="A125" s="56"/>
      <c r="B125" s="57"/>
      <c r="C125" s="59" t="s">
        <v>214</v>
      </c>
      <c r="D125" s="60" t="s">
        <v>215</v>
      </c>
      <c r="E125" s="61"/>
      <c r="F125" s="61"/>
      <c r="G125" s="61"/>
      <c r="H125" s="61"/>
      <c r="I125" s="61"/>
      <c r="J125" s="61"/>
      <c r="K125" s="61"/>
      <c r="L125" s="61"/>
      <c r="M125" s="48"/>
      <c r="N125" s="48"/>
      <c r="O125" s="48"/>
      <c r="P125" s="48"/>
      <c r="Q125" s="48">
        <f>SUM(M125:P125)</f>
        <v>0</v>
      </c>
      <c r="R125" s="48"/>
      <c r="S125" s="48"/>
      <c r="T125" s="48"/>
      <c r="U125" s="48"/>
      <c r="V125" s="48">
        <f>SUM($R$125:$U$125)</f>
        <v>0</v>
      </c>
      <c r="W125" s="48"/>
      <c r="X125" s="48"/>
      <c r="Y125" s="48"/>
      <c r="Z125" s="48"/>
      <c r="AA125" s="54"/>
      <c r="AB125" s="54"/>
    </row>
    <row r="126" spans="1:28" ht="15.75" hidden="1" thickBot="1" x14ac:dyDescent="0.3">
      <c r="A126" s="88"/>
      <c r="B126" s="57" t="s">
        <v>216</v>
      </c>
      <c r="C126" s="57"/>
      <c r="D126" s="89"/>
      <c r="E126" s="90"/>
      <c r="F126" s="90"/>
      <c r="G126" s="90"/>
      <c r="H126" s="90"/>
      <c r="I126" s="90"/>
      <c r="J126" s="90"/>
      <c r="K126" s="90"/>
      <c r="L126" s="90"/>
      <c r="M126" s="87">
        <f>SUM(M127:M157)</f>
        <v>0</v>
      </c>
      <c r="N126" s="87">
        <f>SUM(N127:N157)</f>
        <v>0</v>
      </c>
      <c r="O126" s="87">
        <f>SUM(O127:O157)</f>
        <v>0</v>
      </c>
      <c r="P126" s="87">
        <f>SUM(P127:P157)</f>
        <v>0</v>
      </c>
      <c r="Q126" s="87">
        <f>SUM(Q127:Q157)</f>
        <v>0</v>
      </c>
      <c r="R126" s="87">
        <f>SUM(R127:R134)</f>
        <v>0</v>
      </c>
      <c r="S126" s="87">
        <f>SUM(S127:S134)</f>
        <v>0</v>
      </c>
      <c r="T126" s="87">
        <f>SUM(T127:T134)</f>
        <v>0</v>
      </c>
      <c r="U126" s="87">
        <f>SUM(U127:U134)</f>
        <v>0</v>
      </c>
      <c r="V126" s="87">
        <f>SUM(V127:V134)</f>
        <v>0</v>
      </c>
      <c r="W126" s="87"/>
      <c r="X126" s="87"/>
      <c r="Y126" s="87"/>
      <c r="Z126" s="87"/>
      <c r="AA126" s="54"/>
      <c r="AB126" s="54"/>
    </row>
    <row r="127" spans="1:28" ht="15.75" hidden="1" thickBot="1" x14ac:dyDescent="0.3">
      <c r="A127" s="56"/>
      <c r="B127" s="57" t="s">
        <v>217</v>
      </c>
      <c r="C127" s="59"/>
      <c r="D127" s="60" t="s">
        <v>218</v>
      </c>
      <c r="E127" s="61"/>
      <c r="F127" s="61"/>
      <c r="G127" s="61"/>
      <c r="H127" s="61"/>
      <c r="I127" s="61"/>
      <c r="J127" s="61"/>
      <c r="K127" s="61"/>
      <c r="L127" s="61"/>
      <c r="M127" s="48"/>
      <c r="N127" s="48"/>
      <c r="O127" s="48"/>
      <c r="P127" s="48"/>
      <c r="Q127" s="48">
        <f t="shared" ref="Q127:Q157" si="11">SUM(M127:P127)</f>
        <v>0</v>
      </c>
      <c r="R127" s="48"/>
      <c r="S127" s="48"/>
      <c r="T127" s="48"/>
      <c r="U127" s="48"/>
      <c r="V127" s="48">
        <f>SUM($R$127:$U$127)</f>
        <v>0</v>
      </c>
      <c r="W127" s="48"/>
      <c r="X127" s="48"/>
      <c r="Y127" s="48"/>
      <c r="Z127" s="48"/>
      <c r="AA127" s="54"/>
      <c r="AB127" s="54"/>
    </row>
    <row r="128" spans="1:28" ht="15.75" hidden="1" thickBot="1" x14ac:dyDescent="0.3">
      <c r="A128" s="56"/>
      <c r="B128" s="57" t="s">
        <v>219</v>
      </c>
      <c r="C128" s="59"/>
      <c r="D128" s="60" t="s">
        <v>220</v>
      </c>
      <c r="E128" s="61"/>
      <c r="F128" s="61"/>
      <c r="G128" s="61"/>
      <c r="H128" s="61"/>
      <c r="I128" s="61"/>
      <c r="J128" s="61"/>
      <c r="K128" s="61"/>
      <c r="L128" s="61"/>
      <c r="M128" s="48"/>
      <c r="N128" s="48"/>
      <c r="O128" s="48"/>
      <c r="P128" s="48"/>
      <c r="Q128" s="48">
        <f t="shared" si="11"/>
        <v>0</v>
      </c>
      <c r="R128" s="48"/>
      <c r="S128" s="48"/>
      <c r="T128" s="48"/>
      <c r="U128" s="48"/>
      <c r="V128" s="48">
        <f>SUM($R$128:$U$128)</f>
        <v>0</v>
      </c>
      <c r="W128" s="48"/>
      <c r="X128" s="48"/>
      <c r="Y128" s="48"/>
      <c r="Z128" s="48"/>
      <c r="AA128" s="54"/>
      <c r="AB128" s="54"/>
    </row>
    <row r="129" spans="1:28" ht="15.75" hidden="1" thickBot="1" x14ac:dyDescent="0.3">
      <c r="A129" s="56"/>
      <c r="B129" s="57" t="s">
        <v>221</v>
      </c>
      <c r="C129" s="59"/>
      <c r="D129" s="60" t="s">
        <v>222</v>
      </c>
      <c r="E129" s="61"/>
      <c r="F129" s="61"/>
      <c r="G129" s="61"/>
      <c r="H129" s="61"/>
      <c r="I129" s="61"/>
      <c r="J129" s="61"/>
      <c r="K129" s="61"/>
      <c r="L129" s="61"/>
      <c r="M129" s="48"/>
      <c r="N129" s="48"/>
      <c r="O129" s="48"/>
      <c r="P129" s="48"/>
      <c r="Q129" s="48">
        <f t="shared" si="11"/>
        <v>0</v>
      </c>
      <c r="R129" s="48"/>
      <c r="S129" s="48"/>
      <c r="T129" s="48"/>
      <c r="U129" s="48"/>
      <c r="V129" s="48">
        <f>SUM($R$129:$U$129)</f>
        <v>0</v>
      </c>
      <c r="W129" s="48"/>
      <c r="X129" s="48"/>
      <c r="Y129" s="48"/>
      <c r="Z129" s="48"/>
      <c r="AA129" s="54"/>
      <c r="AB129" s="54"/>
    </row>
    <row r="130" spans="1:28" ht="15.75" hidden="1" thickBot="1" x14ac:dyDescent="0.3">
      <c r="A130" s="56"/>
      <c r="B130" s="57" t="s">
        <v>223</v>
      </c>
      <c r="C130" s="59"/>
      <c r="D130" s="60" t="s">
        <v>224</v>
      </c>
      <c r="E130" s="61"/>
      <c r="F130" s="61"/>
      <c r="G130" s="61"/>
      <c r="H130" s="61"/>
      <c r="I130" s="61"/>
      <c r="J130" s="61"/>
      <c r="K130" s="61"/>
      <c r="L130" s="61"/>
      <c r="M130" s="48"/>
      <c r="N130" s="48"/>
      <c r="O130" s="48"/>
      <c r="P130" s="48"/>
      <c r="Q130" s="48">
        <f t="shared" si="11"/>
        <v>0</v>
      </c>
      <c r="R130" s="48"/>
      <c r="S130" s="48"/>
      <c r="T130" s="48"/>
      <c r="U130" s="48"/>
      <c r="V130" s="48">
        <f>SUM($R$130:$U$130)</f>
        <v>0</v>
      </c>
      <c r="W130" s="48"/>
      <c r="X130" s="48"/>
      <c r="Y130" s="48"/>
      <c r="Z130" s="48"/>
      <c r="AA130" s="54"/>
      <c r="AB130" s="54"/>
    </row>
    <row r="131" spans="1:28" ht="15.75" hidden="1" thickBot="1" x14ac:dyDescent="0.3">
      <c r="A131" s="56"/>
      <c r="B131" s="57" t="s">
        <v>225</v>
      </c>
      <c r="C131" s="59"/>
      <c r="D131" s="60" t="s">
        <v>226</v>
      </c>
      <c r="E131" s="61"/>
      <c r="F131" s="61"/>
      <c r="G131" s="61"/>
      <c r="H131" s="61"/>
      <c r="I131" s="61"/>
      <c r="J131" s="61"/>
      <c r="K131" s="61"/>
      <c r="L131" s="61"/>
      <c r="M131" s="48"/>
      <c r="N131" s="48"/>
      <c r="O131" s="48"/>
      <c r="P131" s="48"/>
      <c r="Q131" s="48">
        <f t="shared" si="11"/>
        <v>0</v>
      </c>
      <c r="R131" s="48"/>
      <c r="S131" s="48"/>
      <c r="T131" s="48"/>
      <c r="U131" s="48"/>
      <c r="V131" s="48">
        <f>SUM($R$131:$U$131)</f>
        <v>0</v>
      </c>
      <c r="W131" s="48"/>
      <c r="X131" s="48"/>
      <c r="Y131" s="48"/>
      <c r="Z131" s="48"/>
      <c r="AA131" s="54"/>
      <c r="AB131" s="54"/>
    </row>
    <row r="132" spans="1:28" ht="15.75" hidden="1" thickBot="1" x14ac:dyDescent="0.3">
      <c r="A132" s="56"/>
      <c r="B132" s="57" t="s">
        <v>227</v>
      </c>
      <c r="C132" s="59"/>
      <c r="D132" s="60" t="s">
        <v>228</v>
      </c>
      <c r="E132" s="61"/>
      <c r="F132" s="61"/>
      <c r="G132" s="61"/>
      <c r="H132" s="61"/>
      <c r="I132" s="61"/>
      <c r="J132" s="61"/>
      <c r="K132" s="61"/>
      <c r="L132" s="61"/>
      <c r="M132" s="48"/>
      <c r="N132" s="48"/>
      <c r="O132" s="48"/>
      <c r="P132" s="48"/>
      <c r="Q132" s="48">
        <f t="shared" si="11"/>
        <v>0</v>
      </c>
      <c r="R132" s="48"/>
      <c r="S132" s="48"/>
      <c r="T132" s="48"/>
      <c r="U132" s="48"/>
      <c r="V132" s="48">
        <f>SUM($R$132:$U$132)</f>
        <v>0</v>
      </c>
      <c r="W132" s="48"/>
      <c r="X132" s="48"/>
      <c r="Y132" s="48"/>
      <c r="Z132" s="48"/>
      <c r="AA132" s="54"/>
      <c r="AB132" s="54"/>
    </row>
    <row r="133" spans="1:28" ht="15.75" hidden="1" thickBot="1" x14ac:dyDescent="0.3">
      <c r="A133" s="56"/>
      <c r="B133" s="57" t="s">
        <v>229</v>
      </c>
      <c r="C133" s="59"/>
      <c r="D133" s="60" t="s">
        <v>230</v>
      </c>
      <c r="E133" s="61"/>
      <c r="F133" s="61"/>
      <c r="G133" s="61"/>
      <c r="H133" s="61"/>
      <c r="I133" s="61"/>
      <c r="J133" s="61"/>
      <c r="K133" s="61"/>
      <c r="L133" s="61"/>
      <c r="M133" s="48"/>
      <c r="N133" s="48"/>
      <c r="O133" s="48"/>
      <c r="P133" s="48"/>
      <c r="Q133" s="48">
        <f t="shared" si="11"/>
        <v>0</v>
      </c>
      <c r="R133" s="48"/>
      <c r="S133" s="48"/>
      <c r="T133" s="48"/>
      <c r="U133" s="48"/>
      <c r="V133" s="48">
        <f>SUM($R$133:$U$133)</f>
        <v>0</v>
      </c>
      <c r="W133" s="48"/>
      <c r="X133" s="48"/>
      <c r="Y133" s="48"/>
      <c r="Z133" s="48"/>
      <c r="AA133" s="54"/>
      <c r="AB133" s="54"/>
    </row>
    <row r="134" spans="1:28" ht="15.75" hidden="1" thickBot="1" x14ac:dyDescent="0.3">
      <c r="A134" s="56"/>
      <c r="B134" s="57" t="s">
        <v>231</v>
      </c>
      <c r="C134" s="59"/>
      <c r="D134" s="60" t="s">
        <v>232</v>
      </c>
      <c r="E134" s="61"/>
      <c r="F134" s="61"/>
      <c r="G134" s="61"/>
      <c r="H134" s="61"/>
      <c r="I134" s="61"/>
      <c r="J134" s="61"/>
      <c r="K134" s="61"/>
      <c r="L134" s="61"/>
      <c r="M134" s="48"/>
      <c r="N134" s="48"/>
      <c r="O134" s="48"/>
      <c r="P134" s="48"/>
      <c r="Q134" s="48">
        <f t="shared" si="11"/>
        <v>0</v>
      </c>
      <c r="R134" s="48"/>
      <c r="S134" s="48"/>
      <c r="T134" s="48"/>
      <c r="U134" s="48"/>
      <c r="V134" s="48">
        <f>SUM($R$134:$U$134)</f>
        <v>0</v>
      </c>
      <c r="W134" s="48"/>
      <c r="X134" s="48"/>
      <c r="Y134" s="48"/>
      <c r="Z134" s="48"/>
      <c r="AA134" s="54"/>
      <c r="AB134" s="54"/>
    </row>
    <row r="135" spans="1:28" ht="15.75" hidden="1" thickBot="1" x14ac:dyDescent="0.3">
      <c r="A135" s="56"/>
      <c r="B135" s="57" t="s">
        <v>233</v>
      </c>
      <c r="C135" s="59"/>
      <c r="D135" s="60" t="s">
        <v>234</v>
      </c>
      <c r="E135" s="61"/>
      <c r="F135" s="61"/>
      <c r="G135" s="61"/>
      <c r="H135" s="61"/>
      <c r="I135" s="61"/>
      <c r="J135" s="61"/>
      <c r="K135" s="61"/>
      <c r="L135" s="61"/>
      <c r="M135" s="48"/>
      <c r="N135" s="48"/>
      <c r="O135" s="48"/>
      <c r="P135" s="48"/>
      <c r="Q135" s="48">
        <f t="shared" si="11"/>
        <v>0</v>
      </c>
      <c r="R135" s="48"/>
      <c r="S135" s="48"/>
      <c r="T135" s="48"/>
      <c r="U135" s="48"/>
      <c r="V135" s="48"/>
      <c r="W135" s="48"/>
      <c r="X135" s="48"/>
      <c r="Y135" s="48"/>
      <c r="Z135" s="48"/>
      <c r="AA135" s="54"/>
      <c r="AB135" s="54"/>
    </row>
    <row r="136" spans="1:28" ht="15.75" hidden="1" thickBot="1" x14ac:dyDescent="0.3">
      <c r="A136" s="56"/>
      <c r="B136" s="57" t="s">
        <v>235</v>
      </c>
      <c r="C136" s="59"/>
      <c r="D136" s="60" t="s">
        <v>236</v>
      </c>
      <c r="E136" s="61"/>
      <c r="F136" s="61"/>
      <c r="G136" s="61"/>
      <c r="H136" s="61"/>
      <c r="I136" s="61"/>
      <c r="J136" s="61"/>
      <c r="K136" s="61"/>
      <c r="L136" s="61"/>
      <c r="M136" s="48"/>
      <c r="N136" s="48"/>
      <c r="O136" s="48"/>
      <c r="P136" s="48"/>
      <c r="Q136" s="48">
        <f t="shared" si="11"/>
        <v>0</v>
      </c>
      <c r="R136" s="48"/>
      <c r="S136" s="48"/>
      <c r="T136" s="48"/>
      <c r="U136" s="48"/>
      <c r="V136" s="48"/>
      <c r="W136" s="48"/>
      <c r="X136" s="48"/>
      <c r="Y136" s="48"/>
      <c r="Z136" s="48"/>
      <c r="AA136" s="54"/>
      <c r="AB136" s="54"/>
    </row>
    <row r="137" spans="1:28" ht="15.75" hidden="1" thickBot="1" x14ac:dyDescent="0.3">
      <c r="A137" s="56"/>
      <c r="B137" s="57" t="s">
        <v>237</v>
      </c>
      <c r="C137" s="59"/>
      <c r="D137" s="60" t="s">
        <v>238</v>
      </c>
      <c r="E137" s="61"/>
      <c r="F137" s="61"/>
      <c r="G137" s="61"/>
      <c r="H137" s="61"/>
      <c r="I137" s="61"/>
      <c r="J137" s="61"/>
      <c r="K137" s="61"/>
      <c r="L137" s="61"/>
      <c r="M137" s="48"/>
      <c r="N137" s="48"/>
      <c r="O137" s="48"/>
      <c r="P137" s="48"/>
      <c r="Q137" s="48">
        <f t="shared" si="11"/>
        <v>0</v>
      </c>
      <c r="R137" s="48"/>
      <c r="S137" s="48"/>
      <c r="T137" s="48"/>
      <c r="U137" s="48"/>
      <c r="V137" s="48"/>
      <c r="W137" s="48"/>
      <c r="X137" s="48"/>
      <c r="Y137" s="48"/>
      <c r="Z137" s="48"/>
      <c r="AA137" s="54"/>
      <c r="AB137" s="54"/>
    </row>
    <row r="138" spans="1:28" ht="15.75" hidden="1" thickBot="1" x14ac:dyDescent="0.3">
      <c r="A138" s="56"/>
      <c r="B138" s="57" t="s">
        <v>239</v>
      </c>
      <c r="C138" s="59"/>
      <c r="D138" s="60" t="s">
        <v>240</v>
      </c>
      <c r="E138" s="61"/>
      <c r="F138" s="61"/>
      <c r="G138" s="61"/>
      <c r="H138" s="61"/>
      <c r="I138" s="61"/>
      <c r="J138" s="61"/>
      <c r="K138" s="61"/>
      <c r="L138" s="61"/>
      <c r="M138" s="48"/>
      <c r="N138" s="48"/>
      <c r="O138" s="48"/>
      <c r="P138" s="48"/>
      <c r="Q138" s="48">
        <f t="shared" si="11"/>
        <v>0</v>
      </c>
      <c r="R138" s="48"/>
      <c r="S138" s="48"/>
      <c r="T138" s="48"/>
      <c r="U138" s="48"/>
      <c r="V138" s="48"/>
      <c r="W138" s="48"/>
      <c r="X138" s="48"/>
      <c r="Y138" s="48"/>
      <c r="Z138" s="48"/>
      <c r="AA138" s="54"/>
      <c r="AB138" s="54"/>
    </row>
    <row r="139" spans="1:28" ht="15.75" hidden="1" thickBot="1" x14ac:dyDescent="0.3">
      <c r="A139" s="56"/>
      <c r="B139" s="57" t="s">
        <v>241</v>
      </c>
      <c r="C139" s="59"/>
      <c r="D139" s="60" t="s">
        <v>242</v>
      </c>
      <c r="E139" s="61"/>
      <c r="F139" s="61"/>
      <c r="G139" s="61"/>
      <c r="H139" s="61"/>
      <c r="I139" s="61"/>
      <c r="J139" s="61"/>
      <c r="K139" s="61"/>
      <c r="L139" s="61"/>
      <c r="M139" s="48"/>
      <c r="N139" s="48"/>
      <c r="O139" s="48"/>
      <c r="P139" s="48"/>
      <c r="Q139" s="48">
        <f t="shared" si="11"/>
        <v>0</v>
      </c>
      <c r="R139" s="48"/>
      <c r="S139" s="48"/>
      <c r="T139" s="48"/>
      <c r="U139" s="48"/>
      <c r="V139" s="48"/>
      <c r="W139" s="48"/>
      <c r="X139" s="48"/>
      <c r="Y139" s="48"/>
      <c r="Z139" s="48"/>
      <c r="AA139" s="54"/>
      <c r="AB139" s="54"/>
    </row>
    <row r="140" spans="1:28" ht="15.75" hidden="1" thickBot="1" x14ac:dyDescent="0.3">
      <c r="A140" s="56"/>
      <c r="B140" s="57" t="s">
        <v>243</v>
      </c>
      <c r="C140" s="59"/>
      <c r="D140" s="60" t="s">
        <v>244</v>
      </c>
      <c r="E140" s="61"/>
      <c r="F140" s="61"/>
      <c r="G140" s="61"/>
      <c r="H140" s="61"/>
      <c r="I140" s="61"/>
      <c r="J140" s="61"/>
      <c r="K140" s="61"/>
      <c r="L140" s="61"/>
      <c r="M140" s="48"/>
      <c r="N140" s="48"/>
      <c r="O140" s="48"/>
      <c r="P140" s="48"/>
      <c r="Q140" s="48">
        <f t="shared" si="11"/>
        <v>0</v>
      </c>
      <c r="R140" s="48"/>
      <c r="S140" s="48"/>
      <c r="T140" s="48"/>
      <c r="U140" s="48"/>
      <c r="V140" s="48"/>
      <c r="W140" s="48"/>
      <c r="X140" s="48"/>
      <c r="Y140" s="48"/>
      <c r="Z140" s="48"/>
      <c r="AA140" s="54"/>
      <c r="AB140" s="54"/>
    </row>
    <row r="141" spans="1:28" ht="15.75" hidden="1" thickBot="1" x14ac:dyDescent="0.3">
      <c r="A141" s="56"/>
      <c r="B141" s="57" t="s">
        <v>245</v>
      </c>
      <c r="C141" s="59"/>
      <c r="D141" s="60" t="s">
        <v>246</v>
      </c>
      <c r="E141" s="61"/>
      <c r="F141" s="61"/>
      <c r="G141" s="61"/>
      <c r="H141" s="61"/>
      <c r="I141" s="61"/>
      <c r="J141" s="61"/>
      <c r="K141" s="61"/>
      <c r="L141" s="61"/>
      <c r="M141" s="48"/>
      <c r="N141" s="48"/>
      <c r="O141" s="48"/>
      <c r="P141" s="48"/>
      <c r="Q141" s="48">
        <f t="shared" si="11"/>
        <v>0</v>
      </c>
      <c r="R141" s="48"/>
      <c r="S141" s="48"/>
      <c r="T141" s="48"/>
      <c r="U141" s="48"/>
      <c r="V141" s="48"/>
      <c r="W141" s="48"/>
      <c r="X141" s="48"/>
      <c r="Y141" s="48"/>
      <c r="Z141" s="48"/>
      <c r="AA141" s="54"/>
      <c r="AB141" s="54"/>
    </row>
    <row r="142" spans="1:28" ht="15.75" hidden="1" thickBot="1" x14ac:dyDescent="0.3">
      <c r="A142" s="56"/>
      <c r="B142" s="57" t="s">
        <v>247</v>
      </c>
      <c r="C142" s="59"/>
      <c r="D142" s="60" t="s">
        <v>248</v>
      </c>
      <c r="E142" s="61"/>
      <c r="F142" s="61"/>
      <c r="G142" s="61"/>
      <c r="H142" s="61"/>
      <c r="I142" s="61"/>
      <c r="J142" s="61"/>
      <c r="K142" s="61"/>
      <c r="L142" s="61"/>
      <c r="M142" s="48"/>
      <c r="N142" s="48"/>
      <c r="O142" s="48"/>
      <c r="P142" s="48"/>
      <c r="Q142" s="48">
        <f t="shared" si="11"/>
        <v>0</v>
      </c>
      <c r="R142" s="48"/>
      <c r="S142" s="48"/>
      <c r="T142" s="48"/>
      <c r="U142" s="48"/>
      <c r="V142" s="48"/>
      <c r="W142" s="48"/>
      <c r="X142" s="48"/>
      <c r="Y142" s="48"/>
      <c r="Z142" s="48"/>
      <c r="AA142" s="54"/>
      <c r="AB142" s="54"/>
    </row>
    <row r="143" spans="1:28" ht="15.75" hidden="1" thickBot="1" x14ac:dyDescent="0.3">
      <c r="A143" s="56"/>
      <c r="B143" s="57" t="s">
        <v>249</v>
      </c>
      <c r="C143" s="59"/>
      <c r="D143" s="60" t="s">
        <v>250</v>
      </c>
      <c r="E143" s="61"/>
      <c r="F143" s="61"/>
      <c r="G143" s="61"/>
      <c r="H143" s="61"/>
      <c r="I143" s="61"/>
      <c r="J143" s="61"/>
      <c r="K143" s="61"/>
      <c r="L143" s="61"/>
      <c r="M143" s="48"/>
      <c r="N143" s="48"/>
      <c r="O143" s="48"/>
      <c r="P143" s="48"/>
      <c r="Q143" s="48">
        <f t="shared" si="11"/>
        <v>0</v>
      </c>
      <c r="R143" s="48"/>
      <c r="S143" s="48"/>
      <c r="T143" s="48"/>
      <c r="U143" s="48"/>
      <c r="V143" s="48"/>
      <c r="W143" s="48"/>
      <c r="X143" s="48"/>
      <c r="Y143" s="48"/>
      <c r="Z143" s="48"/>
      <c r="AA143" s="54"/>
      <c r="AB143" s="54"/>
    </row>
    <row r="144" spans="1:28" ht="15.75" hidden="1" thickBot="1" x14ac:dyDescent="0.3">
      <c r="A144" s="56"/>
      <c r="B144" s="57" t="s">
        <v>251</v>
      </c>
      <c r="C144" s="59"/>
      <c r="D144" s="60" t="s">
        <v>252</v>
      </c>
      <c r="E144" s="61"/>
      <c r="F144" s="61"/>
      <c r="G144" s="61"/>
      <c r="H144" s="61"/>
      <c r="I144" s="61"/>
      <c r="J144" s="61"/>
      <c r="K144" s="61"/>
      <c r="L144" s="61"/>
      <c r="M144" s="48"/>
      <c r="N144" s="48"/>
      <c r="O144" s="48"/>
      <c r="P144" s="48"/>
      <c r="Q144" s="48">
        <f t="shared" si="11"/>
        <v>0</v>
      </c>
      <c r="R144" s="48"/>
      <c r="S144" s="48"/>
      <c r="T144" s="48"/>
      <c r="U144" s="48"/>
      <c r="V144" s="48"/>
      <c r="W144" s="48"/>
      <c r="X144" s="48"/>
      <c r="Y144" s="48"/>
      <c r="Z144" s="48"/>
      <c r="AA144" s="54"/>
      <c r="AB144" s="54"/>
    </row>
    <row r="145" spans="1:28" ht="15.75" hidden="1" thickBot="1" x14ac:dyDescent="0.3">
      <c r="A145" s="56"/>
      <c r="B145" s="99" t="s">
        <v>253</v>
      </c>
      <c r="C145" s="100"/>
      <c r="D145" s="95" t="s">
        <v>254</v>
      </c>
      <c r="E145" s="61"/>
      <c r="F145" s="61"/>
      <c r="G145" s="61"/>
      <c r="H145" s="61"/>
      <c r="I145" s="61"/>
      <c r="J145" s="61"/>
      <c r="K145" s="61"/>
      <c r="L145" s="61"/>
      <c r="M145" s="48"/>
      <c r="N145" s="48"/>
      <c r="O145" s="48"/>
      <c r="P145" s="48"/>
      <c r="Q145" s="48">
        <f t="shared" si="11"/>
        <v>0</v>
      </c>
      <c r="R145" s="48"/>
      <c r="S145" s="48"/>
      <c r="T145" s="48"/>
      <c r="U145" s="48"/>
      <c r="V145" s="48"/>
      <c r="W145" s="48"/>
      <c r="X145" s="48"/>
      <c r="Y145" s="48"/>
      <c r="Z145" s="48"/>
      <c r="AA145" s="54"/>
      <c r="AB145" s="54"/>
    </row>
    <row r="146" spans="1:28" hidden="1" thickBot="1" x14ac:dyDescent="0.25">
      <c r="A146" s="56"/>
      <c r="B146" s="101" t="s">
        <v>151</v>
      </c>
      <c r="C146" s="100"/>
      <c r="D146" s="95" t="s">
        <v>255</v>
      </c>
      <c r="E146" s="61"/>
      <c r="F146" s="61"/>
      <c r="G146" s="61"/>
      <c r="H146" s="61"/>
      <c r="I146" s="61"/>
      <c r="J146" s="61"/>
      <c r="K146" s="61"/>
      <c r="L146" s="61"/>
      <c r="M146" s="48"/>
      <c r="N146" s="48"/>
      <c r="O146" s="48"/>
      <c r="P146" s="48"/>
      <c r="Q146" s="48">
        <f t="shared" si="11"/>
        <v>0</v>
      </c>
      <c r="R146" s="48"/>
      <c r="S146" s="48"/>
      <c r="T146" s="48"/>
      <c r="U146" s="48"/>
      <c r="V146" s="48"/>
      <c r="W146" s="48"/>
      <c r="X146" s="48"/>
      <c r="Y146" s="48"/>
      <c r="Z146" s="48"/>
      <c r="AA146" s="54"/>
      <c r="AB146" s="54"/>
    </row>
    <row r="147" spans="1:28" hidden="1" thickBot="1" x14ac:dyDescent="0.25">
      <c r="A147" s="56"/>
      <c r="B147" s="101" t="s">
        <v>153</v>
      </c>
      <c r="C147" s="100"/>
      <c r="D147" s="95" t="s">
        <v>256</v>
      </c>
      <c r="E147" s="61"/>
      <c r="F147" s="61"/>
      <c r="G147" s="61"/>
      <c r="H147" s="61"/>
      <c r="I147" s="61"/>
      <c r="J147" s="61"/>
      <c r="K147" s="61"/>
      <c r="L147" s="61"/>
      <c r="M147" s="48"/>
      <c r="N147" s="48"/>
      <c r="O147" s="48"/>
      <c r="P147" s="48"/>
      <c r="Q147" s="48">
        <f t="shared" si="11"/>
        <v>0</v>
      </c>
      <c r="R147" s="48"/>
      <c r="S147" s="48"/>
      <c r="T147" s="48"/>
      <c r="U147" s="48"/>
      <c r="V147" s="48"/>
      <c r="W147" s="48"/>
      <c r="X147" s="48"/>
      <c r="Y147" s="48"/>
      <c r="Z147" s="48"/>
      <c r="AA147" s="54"/>
      <c r="AB147" s="54"/>
    </row>
    <row r="148" spans="1:28" hidden="1" thickBot="1" x14ac:dyDescent="0.25">
      <c r="A148" s="56"/>
      <c r="B148" s="101" t="s">
        <v>155</v>
      </c>
      <c r="C148" s="100"/>
      <c r="D148" s="95" t="s">
        <v>257</v>
      </c>
      <c r="E148" s="61"/>
      <c r="F148" s="61"/>
      <c r="G148" s="61"/>
      <c r="H148" s="61"/>
      <c r="I148" s="61"/>
      <c r="J148" s="61"/>
      <c r="K148" s="61"/>
      <c r="L148" s="61"/>
      <c r="M148" s="48"/>
      <c r="N148" s="48"/>
      <c r="O148" s="48"/>
      <c r="P148" s="48"/>
      <c r="Q148" s="48">
        <f t="shared" si="11"/>
        <v>0</v>
      </c>
      <c r="R148" s="48"/>
      <c r="S148" s="48"/>
      <c r="T148" s="48"/>
      <c r="U148" s="48"/>
      <c r="V148" s="48"/>
      <c r="W148" s="48"/>
      <c r="X148" s="48"/>
      <c r="Y148" s="48"/>
      <c r="Z148" s="48"/>
      <c r="AA148" s="54"/>
      <c r="AB148" s="54"/>
    </row>
    <row r="149" spans="1:28" hidden="1" thickBot="1" x14ac:dyDescent="0.25">
      <c r="A149" s="56"/>
      <c r="B149" s="101" t="s">
        <v>157</v>
      </c>
      <c r="C149" s="100"/>
      <c r="D149" s="95" t="s">
        <v>258</v>
      </c>
      <c r="E149" s="61"/>
      <c r="F149" s="61"/>
      <c r="G149" s="61"/>
      <c r="H149" s="61"/>
      <c r="I149" s="61"/>
      <c r="J149" s="61"/>
      <c r="K149" s="61"/>
      <c r="L149" s="61"/>
      <c r="M149" s="48"/>
      <c r="N149" s="48"/>
      <c r="O149" s="48"/>
      <c r="P149" s="48"/>
      <c r="Q149" s="48">
        <f t="shared" si="11"/>
        <v>0</v>
      </c>
      <c r="R149" s="48"/>
      <c r="S149" s="48"/>
      <c r="T149" s="48"/>
      <c r="U149" s="48"/>
      <c r="V149" s="48"/>
      <c r="W149" s="48"/>
      <c r="X149" s="48"/>
      <c r="Y149" s="48"/>
      <c r="Z149" s="48"/>
      <c r="AA149" s="54"/>
      <c r="AB149" s="54"/>
    </row>
    <row r="150" spans="1:28" hidden="1" thickBot="1" x14ac:dyDescent="0.25">
      <c r="A150" s="56"/>
      <c r="B150" s="101" t="s">
        <v>159</v>
      </c>
      <c r="C150" s="100"/>
      <c r="D150" s="95" t="s">
        <v>259</v>
      </c>
      <c r="E150" s="61"/>
      <c r="F150" s="61"/>
      <c r="G150" s="61"/>
      <c r="H150" s="61"/>
      <c r="I150" s="61"/>
      <c r="J150" s="61"/>
      <c r="K150" s="61"/>
      <c r="L150" s="61"/>
      <c r="M150" s="48"/>
      <c r="N150" s="48"/>
      <c r="O150" s="48"/>
      <c r="P150" s="48"/>
      <c r="Q150" s="48">
        <f t="shared" si="11"/>
        <v>0</v>
      </c>
      <c r="R150" s="48"/>
      <c r="S150" s="48"/>
      <c r="T150" s="48"/>
      <c r="U150" s="48"/>
      <c r="V150" s="48"/>
      <c r="W150" s="48"/>
      <c r="X150" s="48"/>
      <c r="Y150" s="48"/>
      <c r="Z150" s="48"/>
      <c r="AA150" s="54"/>
      <c r="AB150" s="54"/>
    </row>
    <row r="151" spans="1:28" hidden="1" thickBot="1" x14ac:dyDescent="0.25">
      <c r="A151" s="56"/>
      <c r="B151" s="101" t="s">
        <v>161</v>
      </c>
      <c r="C151" s="100"/>
      <c r="D151" s="95" t="s">
        <v>260</v>
      </c>
      <c r="E151" s="61"/>
      <c r="F151" s="61"/>
      <c r="G151" s="61"/>
      <c r="H151" s="61"/>
      <c r="I151" s="61"/>
      <c r="J151" s="61"/>
      <c r="K151" s="61"/>
      <c r="L151" s="61"/>
      <c r="M151" s="48"/>
      <c r="N151" s="48"/>
      <c r="O151" s="48"/>
      <c r="P151" s="48"/>
      <c r="Q151" s="48">
        <f t="shared" si="11"/>
        <v>0</v>
      </c>
      <c r="R151" s="48"/>
      <c r="S151" s="48"/>
      <c r="T151" s="48"/>
      <c r="U151" s="48"/>
      <c r="V151" s="48"/>
      <c r="W151" s="48"/>
      <c r="X151" s="48"/>
      <c r="Y151" s="48"/>
      <c r="Z151" s="48"/>
      <c r="AA151" s="54"/>
      <c r="AB151" s="54"/>
    </row>
    <row r="152" spans="1:28" hidden="1" thickBot="1" x14ac:dyDescent="0.25">
      <c r="A152" s="56"/>
      <c r="B152" s="101" t="s">
        <v>163</v>
      </c>
      <c r="C152" s="100"/>
      <c r="D152" s="95" t="s">
        <v>261</v>
      </c>
      <c r="E152" s="61"/>
      <c r="F152" s="61"/>
      <c r="G152" s="61"/>
      <c r="H152" s="61"/>
      <c r="I152" s="61"/>
      <c r="J152" s="61"/>
      <c r="K152" s="61"/>
      <c r="L152" s="61"/>
      <c r="M152" s="48"/>
      <c r="N152" s="48"/>
      <c r="O152" s="48"/>
      <c r="P152" s="48"/>
      <c r="Q152" s="48">
        <f t="shared" si="11"/>
        <v>0</v>
      </c>
      <c r="R152" s="48"/>
      <c r="S152" s="48"/>
      <c r="T152" s="48"/>
      <c r="U152" s="48"/>
      <c r="V152" s="48"/>
      <c r="W152" s="48"/>
      <c r="X152" s="48"/>
      <c r="Y152" s="48"/>
      <c r="Z152" s="48"/>
      <c r="AA152" s="54"/>
      <c r="AB152" s="54"/>
    </row>
    <row r="153" spans="1:28" hidden="1" thickBot="1" x14ac:dyDescent="0.25">
      <c r="A153" s="56"/>
      <c r="B153" s="101" t="s">
        <v>165</v>
      </c>
      <c r="C153" s="100"/>
      <c r="D153" s="95" t="s">
        <v>262</v>
      </c>
      <c r="E153" s="61"/>
      <c r="F153" s="61"/>
      <c r="G153" s="61"/>
      <c r="H153" s="61"/>
      <c r="I153" s="61"/>
      <c r="J153" s="61"/>
      <c r="K153" s="61"/>
      <c r="L153" s="61"/>
      <c r="M153" s="48"/>
      <c r="N153" s="48"/>
      <c r="O153" s="48"/>
      <c r="P153" s="48"/>
      <c r="Q153" s="48">
        <f t="shared" si="11"/>
        <v>0</v>
      </c>
      <c r="R153" s="48"/>
      <c r="S153" s="48"/>
      <c r="T153" s="48"/>
      <c r="U153" s="48"/>
      <c r="V153" s="48"/>
      <c r="W153" s="48"/>
      <c r="X153" s="48"/>
      <c r="Y153" s="48"/>
      <c r="Z153" s="48"/>
      <c r="AA153" s="54"/>
      <c r="AB153" s="54"/>
    </row>
    <row r="154" spans="1:28" ht="15.75" hidden="1" thickBot="1" x14ac:dyDescent="0.3">
      <c r="A154" s="56"/>
      <c r="B154" s="99" t="s">
        <v>263</v>
      </c>
      <c r="C154" s="100"/>
      <c r="D154" s="95" t="s">
        <v>264</v>
      </c>
      <c r="E154" s="61"/>
      <c r="F154" s="61"/>
      <c r="G154" s="61"/>
      <c r="H154" s="61"/>
      <c r="I154" s="61"/>
      <c r="J154" s="61"/>
      <c r="K154" s="61"/>
      <c r="L154" s="61"/>
      <c r="M154" s="48"/>
      <c r="N154" s="48"/>
      <c r="O154" s="48"/>
      <c r="P154" s="48"/>
      <c r="Q154" s="48">
        <f t="shared" si="11"/>
        <v>0</v>
      </c>
      <c r="R154" s="48"/>
      <c r="S154" s="48"/>
      <c r="T154" s="48"/>
      <c r="U154" s="48"/>
      <c r="V154" s="48"/>
      <c r="W154" s="48"/>
      <c r="X154" s="48"/>
      <c r="Y154" s="48"/>
      <c r="Z154" s="48"/>
      <c r="AA154" s="54"/>
      <c r="AB154" s="54"/>
    </row>
    <row r="155" spans="1:28" hidden="1" thickBot="1" x14ac:dyDescent="0.25">
      <c r="A155" s="56"/>
      <c r="B155" s="101" t="s">
        <v>169</v>
      </c>
      <c r="C155" s="100"/>
      <c r="D155" s="95" t="s">
        <v>265</v>
      </c>
      <c r="E155" s="61"/>
      <c r="F155" s="61"/>
      <c r="G155" s="61"/>
      <c r="H155" s="61"/>
      <c r="I155" s="61"/>
      <c r="J155" s="61"/>
      <c r="K155" s="61"/>
      <c r="L155" s="61"/>
      <c r="M155" s="48"/>
      <c r="N155" s="48"/>
      <c r="O155" s="48"/>
      <c r="P155" s="48"/>
      <c r="Q155" s="48">
        <f t="shared" si="11"/>
        <v>0</v>
      </c>
      <c r="R155" s="48"/>
      <c r="S155" s="48"/>
      <c r="T155" s="48"/>
      <c r="U155" s="48"/>
      <c r="V155" s="48"/>
      <c r="W155" s="48"/>
      <c r="X155" s="48"/>
      <c r="Y155" s="48"/>
      <c r="Z155" s="48"/>
      <c r="AA155" s="54"/>
      <c r="AB155" s="54"/>
    </row>
    <row r="156" spans="1:28" hidden="1" thickBot="1" x14ac:dyDescent="0.25">
      <c r="A156" s="56"/>
      <c r="B156" s="101" t="s">
        <v>171</v>
      </c>
      <c r="C156" s="100"/>
      <c r="D156" s="95" t="s">
        <v>266</v>
      </c>
      <c r="E156" s="61"/>
      <c r="F156" s="61"/>
      <c r="G156" s="61"/>
      <c r="H156" s="61"/>
      <c r="I156" s="61"/>
      <c r="J156" s="61"/>
      <c r="K156" s="61"/>
      <c r="L156" s="61"/>
      <c r="M156" s="48"/>
      <c r="N156" s="48"/>
      <c r="O156" s="48"/>
      <c r="P156" s="48"/>
      <c r="Q156" s="48">
        <f t="shared" si="11"/>
        <v>0</v>
      </c>
      <c r="R156" s="48"/>
      <c r="S156" s="48"/>
      <c r="T156" s="48"/>
      <c r="U156" s="48"/>
      <c r="V156" s="48"/>
      <c r="W156" s="48"/>
      <c r="X156" s="48"/>
      <c r="Y156" s="48"/>
      <c r="Z156" s="48"/>
      <c r="AA156" s="54"/>
      <c r="AB156" s="54"/>
    </row>
    <row r="157" spans="1:28" ht="15.75" hidden="1" thickBot="1" x14ac:dyDescent="0.3">
      <c r="A157" s="56"/>
      <c r="B157" s="57" t="s">
        <v>267</v>
      </c>
      <c r="C157" s="59"/>
      <c r="D157" s="60" t="s">
        <v>268</v>
      </c>
      <c r="E157" s="61"/>
      <c r="F157" s="61"/>
      <c r="G157" s="61"/>
      <c r="H157" s="61"/>
      <c r="I157" s="61"/>
      <c r="J157" s="61"/>
      <c r="K157" s="61"/>
      <c r="L157" s="61"/>
      <c r="M157" s="48"/>
      <c r="N157" s="48"/>
      <c r="O157" s="48"/>
      <c r="P157" s="48"/>
      <c r="Q157" s="48">
        <f t="shared" si="11"/>
        <v>0</v>
      </c>
      <c r="R157" s="48"/>
      <c r="S157" s="48"/>
      <c r="T157" s="48"/>
      <c r="U157" s="48"/>
      <c r="V157" s="48"/>
      <c r="W157" s="48"/>
      <c r="X157" s="48"/>
      <c r="Y157" s="48"/>
      <c r="Z157" s="48"/>
      <c r="AA157" s="54"/>
      <c r="AB157" s="54"/>
    </row>
    <row r="158" spans="1:28" ht="15.75" hidden="1" thickBot="1" x14ac:dyDescent="0.3">
      <c r="A158" s="88"/>
      <c r="B158" s="57" t="s">
        <v>269</v>
      </c>
      <c r="C158" s="57"/>
      <c r="D158" s="89"/>
      <c r="E158" s="90"/>
      <c r="F158" s="90"/>
      <c r="G158" s="90"/>
      <c r="H158" s="90"/>
      <c r="I158" s="90"/>
      <c r="J158" s="90"/>
      <c r="K158" s="90"/>
      <c r="L158" s="90"/>
      <c r="M158" s="87">
        <f t="shared" ref="M158:V158" si="12">SUM(M159:M163)</f>
        <v>0</v>
      </c>
      <c r="N158" s="87">
        <f t="shared" si="12"/>
        <v>0</v>
      </c>
      <c r="O158" s="87">
        <f t="shared" si="12"/>
        <v>0</v>
      </c>
      <c r="P158" s="87">
        <f t="shared" si="12"/>
        <v>0</v>
      </c>
      <c r="Q158" s="87">
        <f t="shared" si="12"/>
        <v>0</v>
      </c>
      <c r="R158" s="87">
        <f t="shared" si="12"/>
        <v>0</v>
      </c>
      <c r="S158" s="87">
        <f t="shared" si="12"/>
        <v>0</v>
      </c>
      <c r="T158" s="87">
        <f t="shared" si="12"/>
        <v>0</v>
      </c>
      <c r="U158" s="87">
        <f t="shared" si="12"/>
        <v>0</v>
      </c>
      <c r="V158" s="87">
        <f t="shared" si="12"/>
        <v>0</v>
      </c>
      <c r="W158" s="87"/>
      <c r="X158" s="87"/>
      <c r="Y158" s="87"/>
      <c r="Z158" s="87"/>
      <c r="AA158" s="54"/>
      <c r="AB158" s="54"/>
    </row>
    <row r="159" spans="1:28" ht="15.75" hidden="1" thickBot="1" x14ac:dyDescent="0.3">
      <c r="A159" s="56"/>
      <c r="B159" s="57"/>
      <c r="C159" s="59" t="s">
        <v>270</v>
      </c>
      <c r="D159" s="60" t="s">
        <v>271</v>
      </c>
      <c r="E159" s="61"/>
      <c r="F159" s="61"/>
      <c r="G159" s="61"/>
      <c r="H159" s="61"/>
      <c r="I159" s="61"/>
      <c r="J159" s="61"/>
      <c r="K159" s="61"/>
      <c r="L159" s="61"/>
      <c r="M159" s="48"/>
      <c r="N159" s="48"/>
      <c r="O159" s="48"/>
      <c r="P159" s="48"/>
      <c r="Q159" s="48">
        <f>SUM(M159:P159)</f>
        <v>0</v>
      </c>
      <c r="R159" s="48"/>
      <c r="S159" s="48"/>
      <c r="T159" s="48"/>
      <c r="U159" s="48"/>
      <c r="V159" s="48">
        <f>SUM($R$159:$U$159)</f>
        <v>0</v>
      </c>
      <c r="W159" s="48"/>
      <c r="X159" s="48"/>
      <c r="Y159" s="48"/>
      <c r="Z159" s="48"/>
      <c r="AA159" s="54"/>
      <c r="AB159" s="54"/>
    </row>
    <row r="160" spans="1:28" ht="15.75" hidden="1" thickBot="1" x14ac:dyDescent="0.3">
      <c r="A160" s="56"/>
      <c r="B160" s="57"/>
      <c r="C160" s="59" t="s">
        <v>272</v>
      </c>
      <c r="D160" s="60" t="s">
        <v>273</v>
      </c>
      <c r="E160" s="61"/>
      <c r="F160" s="61"/>
      <c r="G160" s="61"/>
      <c r="H160" s="61"/>
      <c r="I160" s="61"/>
      <c r="J160" s="61"/>
      <c r="K160" s="61"/>
      <c r="L160" s="61"/>
      <c r="M160" s="48"/>
      <c r="N160" s="48"/>
      <c r="O160" s="48"/>
      <c r="P160" s="48"/>
      <c r="Q160" s="48">
        <f>SUM(M160:P160)</f>
        <v>0</v>
      </c>
      <c r="R160" s="48"/>
      <c r="S160" s="48"/>
      <c r="T160" s="48"/>
      <c r="U160" s="48"/>
      <c r="V160" s="48">
        <f>SUM($R$160:$U$160)</f>
        <v>0</v>
      </c>
      <c r="W160" s="48"/>
      <c r="X160" s="48"/>
      <c r="Y160" s="48"/>
      <c r="Z160" s="48"/>
      <c r="AA160" s="54"/>
      <c r="AB160" s="54"/>
    </row>
    <row r="161" spans="1:28" ht="15.75" hidden="1" thickBot="1" x14ac:dyDescent="0.3">
      <c r="A161" s="56"/>
      <c r="B161" s="57"/>
      <c r="C161" s="59" t="s">
        <v>274</v>
      </c>
      <c r="D161" s="60" t="s">
        <v>275</v>
      </c>
      <c r="E161" s="61"/>
      <c r="F161" s="61"/>
      <c r="G161" s="61"/>
      <c r="H161" s="61"/>
      <c r="I161" s="61"/>
      <c r="J161" s="61"/>
      <c r="K161" s="61"/>
      <c r="L161" s="61"/>
      <c r="M161" s="48"/>
      <c r="N161" s="48"/>
      <c r="O161" s="48"/>
      <c r="P161" s="48"/>
      <c r="Q161" s="48">
        <f>SUM(M161:P161)</f>
        <v>0</v>
      </c>
      <c r="R161" s="48"/>
      <c r="S161" s="48"/>
      <c r="T161" s="48"/>
      <c r="U161" s="48"/>
      <c r="V161" s="48">
        <f>SUM($R$161:$U$161)</f>
        <v>0</v>
      </c>
      <c r="W161" s="48"/>
      <c r="X161" s="48"/>
      <c r="Y161" s="48"/>
      <c r="Z161" s="48"/>
      <c r="AA161" s="54"/>
      <c r="AB161" s="54"/>
    </row>
    <row r="162" spans="1:28" ht="15.75" hidden="1" thickBot="1" x14ac:dyDescent="0.3">
      <c r="A162" s="56"/>
      <c r="B162" s="57"/>
      <c r="C162" s="59" t="s">
        <v>276</v>
      </c>
      <c r="D162" s="60" t="s">
        <v>277</v>
      </c>
      <c r="E162" s="61"/>
      <c r="F162" s="61"/>
      <c r="G162" s="61"/>
      <c r="H162" s="61"/>
      <c r="I162" s="61"/>
      <c r="J162" s="61"/>
      <c r="K162" s="61"/>
      <c r="L162" s="61"/>
      <c r="M162" s="48"/>
      <c r="N162" s="48"/>
      <c r="O162" s="48"/>
      <c r="P162" s="48"/>
      <c r="Q162" s="48">
        <f>SUM(M162:P162)</f>
        <v>0</v>
      </c>
      <c r="R162" s="48"/>
      <c r="S162" s="48"/>
      <c r="T162" s="48"/>
      <c r="U162" s="48"/>
      <c r="V162" s="48">
        <f>SUM($R$162:$U$162)</f>
        <v>0</v>
      </c>
      <c r="W162" s="48"/>
      <c r="X162" s="48"/>
      <c r="Y162" s="48"/>
      <c r="Z162" s="48"/>
      <c r="AA162" s="54"/>
      <c r="AB162" s="54"/>
    </row>
    <row r="163" spans="1:28" ht="15.75" hidden="1" thickBot="1" x14ac:dyDescent="0.3">
      <c r="A163" s="56"/>
      <c r="B163" s="57"/>
      <c r="C163" s="59" t="s">
        <v>278</v>
      </c>
      <c r="D163" s="60" t="s">
        <v>279</v>
      </c>
      <c r="E163" s="61"/>
      <c r="F163" s="61"/>
      <c r="G163" s="61"/>
      <c r="H163" s="61"/>
      <c r="I163" s="61"/>
      <c r="J163" s="61"/>
      <c r="K163" s="61"/>
      <c r="L163" s="61"/>
      <c r="M163" s="48"/>
      <c r="N163" s="48"/>
      <c r="O163" s="48"/>
      <c r="P163" s="48"/>
      <c r="Q163" s="48">
        <f>SUM(M163:P163)</f>
        <v>0</v>
      </c>
      <c r="R163" s="48"/>
      <c r="S163" s="48"/>
      <c r="T163" s="48"/>
      <c r="U163" s="48"/>
      <c r="V163" s="48">
        <f>SUM($R$163:$U$163)</f>
        <v>0</v>
      </c>
      <c r="W163" s="48"/>
      <c r="X163" s="48"/>
      <c r="Y163" s="48"/>
      <c r="Z163" s="48"/>
      <c r="AA163" s="54"/>
      <c r="AB163" s="54"/>
    </row>
    <row r="164" spans="1:28" ht="15.75" hidden="1" thickBot="1" x14ac:dyDescent="0.3">
      <c r="A164" s="88"/>
      <c r="B164" s="57" t="s">
        <v>280</v>
      </c>
      <c r="C164" s="57"/>
      <c r="D164" s="89"/>
      <c r="E164" s="90"/>
      <c r="F164" s="90"/>
      <c r="G164" s="90"/>
      <c r="H164" s="90"/>
      <c r="I164" s="90"/>
      <c r="J164" s="90"/>
      <c r="K164" s="90"/>
      <c r="L164" s="90"/>
      <c r="M164" s="87">
        <f t="shared" ref="M164:V164" si="13">SUM(M165:M167)</f>
        <v>0</v>
      </c>
      <c r="N164" s="87">
        <f t="shared" si="13"/>
        <v>0</v>
      </c>
      <c r="O164" s="87">
        <f t="shared" si="13"/>
        <v>0</v>
      </c>
      <c r="P164" s="87">
        <f t="shared" si="13"/>
        <v>0</v>
      </c>
      <c r="Q164" s="87">
        <f t="shared" si="13"/>
        <v>0</v>
      </c>
      <c r="R164" s="87">
        <f t="shared" si="13"/>
        <v>0</v>
      </c>
      <c r="S164" s="87">
        <f t="shared" si="13"/>
        <v>0</v>
      </c>
      <c r="T164" s="87">
        <f t="shared" si="13"/>
        <v>0</v>
      </c>
      <c r="U164" s="87">
        <f t="shared" si="13"/>
        <v>0</v>
      </c>
      <c r="V164" s="87">
        <f t="shared" si="13"/>
        <v>0</v>
      </c>
      <c r="W164" s="87"/>
      <c r="X164" s="87"/>
      <c r="Y164" s="87"/>
      <c r="Z164" s="87"/>
      <c r="AA164" s="54"/>
      <c r="AB164" s="54"/>
    </row>
    <row r="165" spans="1:28" ht="15.75" hidden="1" thickBot="1" x14ac:dyDescent="0.3">
      <c r="A165" s="56"/>
      <c r="B165" s="57"/>
      <c r="C165" s="59" t="s">
        <v>281</v>
      </c>
      <c r="D165" s="60" t="s">
        <v>282</v>
      </c>
      <c r="E165" s="61"/>
      <c r="F165" s="61"/>
      <c r="G165" s="61"/>
      <c r="H165" s="61"/>
      <c r="I165" s="61"/>
      <c r="J165" s="61"/>
      <c r="K165" s="61"/>
      <c r="L165" s="61"/>
      <c r="M165" s="48"/>
      <c r="N165" s="48"/>
      <c r="O165" s="48"/>
      <c r="P165" s="48"/>
      <c r="Q165" s="48">
        <f>SUM(M165:P165)</f>
        <v>0</v>
      </c>
      <c r="R165" s="48"/>
      <c r="S165" s="48"/>
      <c r="T165" s="48"/>
      <c r="U165" s="48"/>
      <c r="V165" s="48">
        <f>SUM($R$165:$U$165)</f>
        <v>0</v>
      </c>
      <c r="W165" s="48"/>
      <c r="X165" s="48"/>
      <c r="Y165" s="48"/>
      <c r="Z165" s="48"/>
      <c r="AA165" s="54"/>
      <c r="AB165" s="54"/>
    </row>
    <row r="166" spans="1:28" ht="15.75" hidden="1" thickBot="1" x14ac:dyDescent="0.3">
      <c r="A166" s="56"/>
      <c r="B166" s="57"/>
      <c r="C166" s="59" t="s">
        <v>283</v>
      </c>
      <c r="D166" s="60" t="s">
        <v>284</v>
      </c>
      <c r="E166" s="61"/>
      <c r="F166" s="61"/>
      <c r="G166" s="61"/>
      <c r="H166" s="61"/>
      <c r="I166" s="61"/>
      <c r="J166" s="61"/>
      <c r="K166" s="61"/>
      <c r="L166" s="61"/>
      <c r="M166" s="48"/>
      <c r="N166" s="48"/>
      <c r="O166" s="48"/>
      <c r="P166" s="48"/>
      <c r="Q166" s="48">
        <f>SUM(M166:P166)</f>
        <v>0</v>
      </c>
      <c r="R166" s="48"/>
      <c r="S166" s="48"/>
      <c r="T166" s="48"/>
      <c r="U166" s="48"/>
      <c r="V166" s="48">
        <f>SUM($R$166:$U$166)</f>
        <v>0</v>
      </c>
      <c r="W166" s="48"/>
      <c r="X166" s="48"/>
      <c r="Y166" s="48"/>
      <c r="Z166" s="48"/>
      <c r="AA166" s="54"/>
      <c r="AB166" s="54"/>
    </row>
    <row r="167" spans="1:28" ht="15.75" hidden="1" thickBot="1" x14ac:dyDescent="0.3">
      <c r="A167" s="56"/>
      <c r="B167" s="57"/>
      <c r="C167" s="59" t="s">
        <v>285</v>
      </c>
      <c r="D167" s="60" t="s">
        <v>286</v>
      </c>
      <c r="E167" s="61"/>
      <c r="F167" s="61"/>
      <c r="G167" s="61"/>
      <c r="H167" s="61"/>
      <c r="I167" s="61"/>
      <c r="J167" s="61"/>
      <c r="K167" s="61"/>
      <c r="L167" s="61"/>
      <c r="M167" s="48"/>
      <c r="N167" s="48"/>
      <c r="O167" s="48"/>
      <c r="P167" s="48"/>
      <c r="Q167" s="48">
        <f>SUM(M167:P167)</f>
        <v>0</v>
      </c>
      <c r="R167" s="48"/>
      <c r="S167" s="48"/>
      <c r="T167" s="48"/>
      <c r="U167" s="48"/>
      <c r="V167" s="48">
        <f>SUM($R$167:$U$167)</f>
        <v>0</v>
      </c>
      <c r="W167" s="48"/>
      <c r="X167" s="48"/>
      <c r="Y167" s="48"/>
      <c r="Z167" s="48"/>
      <c r="AA167" s="54"/>
      <c r="AB167" s="54"/>
    </row>
    <row r="168" spans="1:28" ht="15.75" hidden="1" thickBot="1" x14ac:dyDescent="0.3">
      <c r="A168" s="102"/>
      <c r="B168" s="57" t="s">
        <v>287</v>
      </c>
      <c r="C168" s="57"/>
      <c r="D168" s="60" t="s">
        <v>288</v>
      </c>
      <c r="E168" s="97"/>
      <c r="F168" s="97"/>
      <c r="G168" s="97"/>
      <c r="H168" s="97"/>
      <c r="I168" s="97"/>
      <c r="J168" s="97"/>
      <c r="K168" s="97"/>
      <c r="L168" s="97"/>
      <c r="M168" s="98">
        <f>SUM([1]REGULAR!$H$327:$J$327)</f>
        <v>0</v>
      </c>
      <c r="N168" s="98">
        <f>SUM([1]REGULAR!$K$327:$M$327)</f>
        <v>0</v>
      </c>
      <c r="O168" s="98">
        <f>SUM([1]REGULAR!$N$327:$P$327)</f>
        <v>0</v>
      </c>
      <c r="P168" s="98">
        <f>SUM([1]REGULAR!$Q$327:$S$327)</f>
        <v>0</v>
      </c>
      <c r="Q168" s="98">
        <f>SUM(M168:P168)</f>
        <v>0</v>
      </c>
      <c r="R168" s="98"/>
      <c r="S168" s="98"/>
      <c r="T168" s="98"/>
      <c r="U168" s="98"/>
      <c r="V168" s="98">
        <f>SUM($R$168:$U$168)</f>
        <v>0</v>
      </c>
      <c r="W168" s="98"/>
      <c r="X168" s="98"/>
      <c r="Y168" s="98"/>
      <c r="Z168" s="98"/>
      <c r="AA168" s="54"/>
      <c r="AB168" s="54"/>
    </row>
    <row r="169" spans="1:28" ht="15.75" hidden="1" thickBot="1" x14ac:dyDescent="0.3">
      <c r="A169" s="88"/>
      <c r="B169" s="57" t="s">
        <v>289</v>
      </c>
      <c r="C169" s="57"/>
      <c r="D169" s="60"/>
      <c r="E169" s="97"/>
      <c r="F169" s="97"/>
      <c r="G169" s="97"/>
      <c r="H169" s="97"/>
      <c r="I169" s="97"/>
      <c r="J169" s="97"/>
      <c r="K169" s="97"/>
      <c r="L169" s="96"/>
      <c r="M169" s="87">
        <f t="shared" ref="M169:V169" si="14">SUM(M170:M182)</f>
        <v>0</v>
      </c>
      <c r="N169" s="87">
        <f t="shared" si="14"/>
        <v>0</v>
      </c>
      <c r="O169" s="87">
        <f t="shared" si="14"/>
        <v>0</v>
      </c>
      <c r="P169" s="87">
        <f t="shared" si="14"/>
        <v>0</v>
      </c>
      <c r="Q169" s="87">
        <f t="shared" si="14"/>
        <v>0</v>
      </c>
      <c r="R169" s="87">
        <f t="shared" si="14"/>
        <v>0</v>
      </c>
      <c r="S169" s="87">
        <f t="shared" si="14"/>
        <v>0</v>
      </c>
      <c r="T169" s="87">
        <f t="shared" si="14"/>
        <v>0</v>
      </c>
      <c r="U169" s="87">
        <f t="shared" si="14"/>
        <v>0</v>
      </c>
      <c r="V169" s="87">
        <f t="shared" si="14"/>
        <v>0</v>
      </c>
      <c r="W169" s="87"/>
      <c r="X169" s="87"/>
      <c r="Y169" s="79"/>
      <c r="Z169" s="79"/>
      <c r="AA169" s="54"/>
      <c r="AB169" s="54"/>
    </row>
    <row r="170" spans="1:28" ht="13.15" hidden="1" customHeight="1" x14ac:dyDescent="0.25">
      <c r="A170" s="55"/>
      <c r="B170" s="57"/>
      <c r="C170" s="62" t="s">
        <v>290</v>
      </c>
      <c r="D170" s="60" t="s">
        <v>291</v>
      </c>
      <c r="E170" s="61"/>
      <c r="F170" s="61"/>
      <c r="G170" s="61"/>
      <c r="H170" s="61"/>
      <c r="I170" s="61"/>
      <c r="J170" s="61"/>
      <c r="K170" s="61"/>
      <c r="L170" s="61"/>
      <c r="M170" s="48"/>
      <c r="N170" s="48"/>
      <c r="O170" s="48"/>
      <c r="P170" s="48"/>
      <c r="Q170" s="48">
        <f t="shared" ref="Q170:Q182" si="15">SUM(M170:P170)</f>
        <v>0</v>
      </c>
      <c r="R170" s="48"/>
      <c r="S170" s="48"/>
      <c r="T170" s="48"/>
      <c r="U170" s="48"/>
      <c r="V170" s="48">
        <f>SUM($R$170:$U$170)</f>
        <v>0</v>
      </c>
      <c r="W170" s="48"/>
      <c r="X170" s="48"/>
      <c r="Y170" s="48"/>
      <c r="Z170" s="48"/>
      <c r="AA170" s="54"/>
      <c r="AB170" s="54"/>
    </row>
    <row r="171" spans="1:28" ht="13.15" hidden="1" customHeight="1" x14ac:dyDescent="0.25">
      <c r="A171" s="56"/>
      <c r="B171" s="57"/>
      <c r="C171" s="62" t="s">
        <v>292</v>
      </c>
      <c r="D171" s="60" t="s">
        <v>293</v>
      </c>
      <c r="E171" s="61"/>
      <c r="F171" s="61"/>
      <c r="G171" s="61"/>
      <c r="H171" s="61"/>
      <c r="I171" s="61"/>
      <c r="J171" s="61"/>
      <c r="K171" s="61"/>
      <c r="L171" s="61"/>
      <c r="M171" s="48"/>
      <c r="N171" s="48"/>
      <c r="O171" s="48"/>
      <c r="P171" s="48"/>
      <c r="Q171" s="48">
        <f t="shared" si="15"/>
        <v>0</v>
      </c>
      <c r="R171" s="48"/>
      <c r="S171" s="48"/>
      <c r="T171" s="48"/>
      <c r="U171" s="48"/>
      <c r="V171" s="48">
        <f>SUM($R$171:$U$171)</f>
        <v>0</v>
      </c>
      <c r="W171" s="48"/>
      <c r="X171" s="48"/>
      <c r="Y171" s="48"/>
      <c r="Z171" s="48"/>
      <c r="AA171" s="54"/>
      <c r="AB171" s="54"/>
    </row>
    <row r="172" spans="1:28" ht="15.75" hidden="1" thickBot="1" x14ac:dyDescent="0.3">
      <c r="A172" s="103"/>
      <c r="B172" s="57"/>
      <c r="C172" s="62" t="s">
        <v>294</v>
      </c>
      <c r="D172" s="60" t="s">
        <v>295</v>
      </c>
      <c r="E172" s="61"/>
      <c r="F172" s="61"/>
      <c r="G172" s="61"/>
      <c r="H172" s="61"/>
      <c r="I172" s="61"/>
      <c r="J172" s="61"/>
      <c r="K172" s="61"/>
      <c r="L172" s="61"/>
      <c r="M172" s="48"/>
      <c r="N172" s="48"/>
      <c r="O172" s="48"/>
      <c r="P172" s="48"/>
      <c r="Q172" s="48">
        <f t="shared" si="15"/>
        <v>0</v>
      </c>
      <c r="R172" s="48"/>
      <c r="S172" s="48"/>
      <c r="T172" s="48"/>
      <c r="U172" s="48"/>
      <c r="V172" s="48">
        <f>SUM($R$172:$U$172)</f>
        <v>0</v>
      </c>
      <c r="W172" s="48"/>
      <c r="X172" s="48"/>
      <c r="Y172" s="48"/>
      <c r="Z172" s="48"/>
      <c r="AA172" s="54"/>
      <c r="AB172" s="54"/>
    </row>
    <row r="173" spans="1:28" ht="15.75" hidden="1" thickBot="1" x14ac:dyDescent="0.3">
      <c r="A173" s="56"/>
      <c r="B173" s="57"/>
      <c r="C173" s="62" t="s">
        <v>296</v>
      </c>
      <c r="D173" s="60" t="s">
        <v>297</v>
      </c>
      <c r="E173" s="61"/>
      <c r="F173" s="61"/>
      <c r="G173" s="61"/>
      <c r="H173" s="61"/>
      <c r="I173" s="61"/>
      <c r="J173" s="61"/>
      <c r="K173" s="61"/>
      <c r="L173" s="61"/>
      <c r="M173" s="48"/>
      <c r="N173" s="48"/>
      <c r="O173" s="48"/>
      <c r="P173" s="48"/>
      <c r="Q173" s="48">
        <f t="shared" si="15"/>
        <v>0</v>
      </c>
      <c r="R173" s="48"/>
      <c r="S173" s="48"/>
      <c r="T173" s="48"/>
      <c r="U173" s="48"/>
      <c r="V173" s="48">
        <f>SUM($R$173:$U$173)</f>
        <v>0</v>
      </c>
      <c r="W173" s="48"/>
      <c r="X173" s="48"/>
      <c r="Y173" s="48"/>
      <c r="Z173" s="48"/>
      <c r="AA173" s="54"/>
      <c r="AB173" s="54"/>
    </row>
    <row r="174" spans="1:28" ht="15.75" hidden="1" thickBot="1" x14ac:dyDescent="0.3">
      <c r="A174" s="56"/>
      <c r="B174" s="57"/>
      <c r="C174" s="62" t="s">
        <v>298</v>
      </c>
      <c r="D174" s="60" t="s">
        <v>299</v>
      </c>
      <c r="E174" s="61"/>
      <c r="F174" s="61"/>
      <c r="G174" s="61"/>
      <c r="H174" s="61"/>
      <c r="I174" s="61"/>
      <c r="J174" s="61"/>
      <c r="K174" s="61"/>
      <c r="L174" s="61"/>
      <c r="M174" s="48"/>
      <c r="N174" s="48"/>
      <c r="O174" s="48"/>
      <c r="P174" s="48"/>
      <c r="Q174" s="48">
        <f t="shared" si="15"/>
        <v>0</v>
      </c>
      <c r="R174" s="48"/>
      <c r="S174" s="48"/>
      <c r="T174" s="48"/>
      <c r="U174" s="48"/>
      <c r="V174" s="48">
        <f>SUM($R$174:$U$174)</f>
        <v>0</v>
      </c>
      <c r="W174" s="48"/>
      <c r="X174" s="48"/>
      <c r="Y174" s="48"/>
      <c r="Z174" s="48"/>
      <c r="AA174" s="54"/>
      <c r="AB174" s="54"/>
    </row>
    <row r="175" spans="1:28" ht="13.15" hidden="1" customHeight="1" x14ac:dyDescent="0.25">
      <c r="A175" s="56"/>
      <c r="B175" s="57"/>
      <c r="C175" s="62" t="s">
        <v>300</v>
      </c>
      <c r="D175" s="60" t="s">
        <v>301</v>
      </c>
      <c r="E175" s="61"/>
      <c r="F175" s="61"/>
      <c r="G175" s="61"/>
      <c r="H175" s="61"/>
      <c r="I175" s="61"/>
      <c r="J175" s="61"/>
      <c r="K175" s="61"/>
      <c r="L175" s="61"/>
      <c r="M175" s="48"/>
      <c r="N175" s="48"/>
      <c r="O175" s="48"/>
      <c r="P175" s="48"/>
      <c r="Q175" s="48">
        <f t="shared" si="15"/>
        <v>0</v>
      </c>
      <c r="R175" s="48"/>
      <c r="S175" s="48"/>
      <c r="T175" s="48"/>
      <c r="U175" s="48"/>
      <c r="V175" s="48">
        <f>SUM($R$175:$U$175)</f>
        <v>0</v>
      </c>
      <c r="W175" s="48"/>
      <c r="X175" s="48"/>
      <c r="Y175" s="48"/>
      <c r="Z175" s="48"/>
      <c r="AA175" s="54"/>
      <c r="AB175" s="54"/>
    </row>
    <row r="176" spans="1:28" ht="13.15" hidden="1" customHeight="1" x14ac:dyDescent="0.25">
      <c r="A176" s="56"/>
      <c r="B176" s="57"/>
      <c r="C176" s="62" t="s">
        <v>302</v>
      </c>
      <c r="D176" s="60" t="s">
        <v>303</v>
      </c>
      <c r="E176" s="61"/>
      <c r="F176" s="61"/>
      <c r="G176" s="61"/>
      <c r="H176" s="61"/>
      <c r="I176" s="61"/>
      <c r="J176" s="61"/>
      <c r="K176" s="61"/>
      <c r="L176" s="61"/>
      <c r="M176" s="48"/>
      <c r="N176" s="48"/>
      <c r="O176" s="48"/>
      <c r="P176" s="48"/>
      <c r="Q176" s="48">
        <f t="shared" si="15"/>
        <v>0</v>
      </c>
      <c r="R176" s="48"/>
      <c r="S176" s="48"/>
      <c r="T176" s="48"/>
      <c r="U176" s="48"/>
      <c r="V176" s="48">
        <f>SUM($R$176:$U$176)</f>
        <v>0</v>
      </c>
      <c r="W176" s="48"/>
      <c r="X176" s="48"/>
      <c r="Y176" s="48"/>
      <c r="Z176" s="48"/>
      <c r="AA176" s="54"/>
      <c r="AB176" s="54"/>
    </row>
    <row r="177" spans="1:28" ht="13.15" hidden="1" customHeight="1" x14ac:dyDescent="0.25">
      <c r="A177" s="56"/>
      <c r="B177" s="57"/>
      <c r="C177" s="62" t="s">
        <v>304</v>
      </c>
      <c r="D177" s="60" t="s">
        <v>305</v>
      </c>
      <c r="E177" s="61"/>
      <c r="F177" s="61"/>
      <c r="G177" s="61"/>
      <c r="H177" s="61"/>
      <c r="I177" s="61"/>
      <c r="J177" s="61"/>
      <c r="K177" s="61"/>
      <c r="L177" s="61"/>
      <c r="M177" s="48"/>
      <c r="N177" s="48"/>
      <c r="O177" s="48"/>
      <c r="P177" s="48"/>
      <c r="Q177" s="48">
        <f t="shared" si="15"/>
        <v>0</v>
      </c>
      <c r="R177" s="48"/>
      <c r="S177" s="48"/>
      <c r="T177" s="48"/>
      <c r="U177" s="48"/>
      <c r="V177" s="48">
        <f>SUM($R$177:$U$177)</f>
        <v>0</v>
      </c>
      <c r="W177" s="48"/>
      <c r="X177" s="48"/>
      <c r="Y177" s="48"/>
      <c r="Z177" s="48"/>
      <c r="AA177" s="54"/>
      <c r="AB177" s="54"/>
    </row>
    <row r="178" spans="1:28" ht="15.75" hidden="1" thickBot="1" x14ac:dyDescent="0.3">
      <c r="A178" s="56"/>
      <c r="B178" s="57"/>
      <c r="C178" s="62" t="s">
        <v>306</v>
      </c>
      <c r="D178" s="60" t="s">
        <v>307</v>
      </c>
      <c r="E178" s="61"/>
      <c r="F178" s="61"/>
      <c r="G178" s="61"/>
      <c r="H178" s="61"/>
      <c r="I178" s="61"/>
      <c r="J178" s="61"/>
      <c r="K178" s="61"/>
      <c r="L178" s="61"/>
      <c r="M178" s="48"/>
      <c r="N178" s="48"/>
      <c r="O178" s="48"/>
      <c r="P178" s="48"/>
      <c r="Q178" s="48">
        <f t="shared" si="15"/>
        <v>0</v>
      </c>
      <c r="R178" s="48"/>
      <c r="S178" s="48"/>
      <c r="T178" s="48"/>
      <c r="U178" s="48"/>
      <c r="V178" s="48">
        <f>SUM($R$178:$U$178)</f>
        <v>0</v>
      </c>
      <c r="W178" s="48"/>
      <c r="X178" s="48"/>
      <c r="Y178" s="48"/>
      <c r="Z178" s="48"/>
      <c r="AA178" s="54"/>
      <c r="AB178" s="54"/>
    </row>
    <row r="179" spans="1:28" ht="13.15" hidden="1" customHeight="1" x14ac:dyDescent="0.25">
      <c r="A179" s="56"/>
      <c r="B179" s="57"/>
      <c r="C179" s="62" t="s">
        <v>308</v>
      </c>
      <c r="D179" s="60" t="s">
        <v>309</v>
      </c>
      <c r="E179" s="61"/>
      <c r="F179" s="61"/>
      <c r="G179" s="61"/>
      <c r="H179" s="61"/>
      <c r="I179" s="61"/>
      <c r="J179" s="61"/>
      <c r="K179" s="61"/>
      <c r="L179" s="61"/>
      <c r="M179" s="48"/>
      <c r="N179" s="48"/>
      <c r="O179" s="48"/>
      <c r="P179" s="48"/>
      <c r="Q179" s="48">
        <f t="shared" si="15"/>
        <v>0</v>
      </c>
      <c r="R179" s="48"/>
      <c r="S179" s="48"/>
      <c r="T179" s="48"/>
      <c r="U179" s="48"/>
      <c r="V179" s="48">
        <f>SUM($R$179:$U$179)</f>
        <v>0</v>
      </c>
      <c r="W179" s="48"/>
      <c r="X179" s="48"/>
      <c r="Y179" s="48"/>
      <c r="Z179" s="48"/>
      <c r="AA179" s="54"/>
      <c r="AB179" s="54"/>
    </row>
    <row r="180" spans="1:28" ht="13.15" hidden="1" customHeight="1" x14ac:dyDescent="0.25">
      <c r="A180" s="56"/>
      <c r="B180" s="57"/>
      <c r="C180" s="62" t="s">
        <v>310</v>
      </c>
      <c r="D180" s="60" t="s">
        <v>311</v>
      </c>
      <c r="E180" s="61"/>
      <c r="F180" s="61"/>
      <c r="G180" s="61"/>
      <c r="H180" s="61"/>
      <c r="I180" s="61"/>
      <c r="J180" s="61"/>
      <c r="K180" s="61"/>
      <c r="L180" s="61"/>
      <c r="M180" s="48"/>
      <c r="N180" s="48"/>
      <c r="O180" s="48"/>
      <c r="P180" s="48"/>
      <c r="Q180" s="48">
        <f t="shared" si="15"/>
        <v>0</v>
      </c>
      <c r="R180" s="48"/>
      <c r="S180" s="48"/>
      <c r="T180" s="48"/>
      <c r="U180" s="48"/>
      <c r="V180" s="48">
        <f>SUM($R$180:$U$180)</f>
        <v>0</v>
      </c>
      <c r="W180" s="48"/>
      <c r="X180" s="48"/>
      <c r="Y180" s="48"/>
      <c r="Z180" s="48"/>
      <c r="AA180" s="54"/>
      <c r="AB180" s="54"/>
    </row>
    <row r="181" spans="1:28" ht="13.15" hidden="1" customHeight="1" x14ac:dyDescent="0.25">
      <c r="A181" s="56"/>
      <c r="B181" s="57"/>
      <c r="C181" s="62" t="s">
        <v>312</v>
      </c>
      <c r="D181" s="60" t="s">
        <v>313</v>
      </c>
      <c r="E181" s="61"/>
      <c r="F181" s="61"/>
      <c r="G181" s="61"/>
      <c r="H181" s="61"/>
      <c r="I181" s="61"/>
      <c r="J181" s="61"/>
      <c r="K181" s="61"/>
      <c r="L181" s="61"/>
      <c r="M181" s="48"/>
      <c r="N181" s="48"/>
      <c r="O181" s="48"/>
      <c r="P181" s="48"/>
      <c r="Q181" s="48">
        <f t="shared" si="15"/>
        <v>0</v>
      </c>
      <c r="R181" s="48"/>
      <c r="S181" s="48"/>
      <c r="T181" s="48"/>
      <c r="U181" s="48"/>
      <c r="V181" s="48">
        <f>SUM($R$181:$U$181)</f>
        <v>0</v>
      </c>
      <c r="W181" s="48"/>
      <c r="X181" s="48"/>
      <c r="Y181" s="48"/>
      <c r="Z181" s="48"/>
      <c r="AA181" s="54"/>
      <c r="AB181" s="54"/>
    </row>
    <row r="182" spans="1:28" ht="13.15" hidden="1" customHeight="1" x14ac:dyDescent="0.25">
      <c r="A182" s="56"/>
      <c r="B182" s="57"/>
      <c r="C182" s="62" t="s">
        <v>314</v>
      </c>
      <c r="D182" s="60" t="s">
        <v>315</v>
      </c>
      <c r="E182" s="61"/>
      <c r="F182" s="61"/>
      <c r="G182" s="61"/>
      <c r="H182" s="61"/>
      <c r="I182" s="61"/>
      <c r="J182" s="61"/>
      <c r="K182" s="61"/>
      <c r="L182" s="61"/>
      <c r="M182" s="48"/>
      <c r="N182" s="48"/>
      <c r="O182" s="48"/>
      <c r="P182" s="48"/>
      <c r="Q182" s="48">
        <f t="shared" si="15"/>
        <v>0</v>
      </c>
      <c r="R182" s="48"/>
      <c r="S182" s="48"/>
      <c r="T182" s="48"/>
      <c r="U182" s="48"/>
      <c r="V182" s="48">
        <f>SUM($R$182:$U$182)</f>
        <v>0</v>
      </c>
      <c r="W182" s="48"/>
      <c r="X182" s="48"/>
      <c r="Y182" s="48"/>
      <c r="Z182" s="48"/>
      <c r="AA182" s="54"/>
      <c r="AB182" s="54"/>
    </row>
    <row r="183" spans="1:28" ht="15.75" hidden="1" thickBot="1" x14ac:dyDescent="0.3">
      <c r="A183" s="56"/>
      <c r="C183" s="42"/>
      <c r="D183" s="53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54"/>
      <c r="AB183" s="54"/>
    </row>
    <row r="184" spans="1:28" ht="15.75" hidden="1" thickBot="1" x14ac:dyDescent="0.3">
      <c r="A184" s="75"/>
      <c r="B184" s="76" t="s">
        <v>316</v>
      </c>
      <c r="C184" s="76"/>
      <c r="D184" s="77"/>
      <c r="E184" s="78"/>
      <c r="F184" s="78"/>
      <c r="G184" s="78">
        <f>F184+E184</f>
        <v>0</v>
      </c>
      <c r="H184" s="78"/>
      <c r="I184" s="78"/>
      <c r="J184" s="78">
        <f>[1]REGULAR!$G$343</f>
        <v>0</v>
      </c>
      <c r="K184" s="78">
        <f>'[2]cmf sum'!B43</f>
        <v>0</v>
      </c>
      <c r="L184" s="78">
        <f>SUM(H184:K184)</f>
        <v>0</v>
      </c>
      <c r="M184" s="79">
        <f t="shared" ref="M184:V184" si="16">M169+M168+M164+M158+M126+M122+M117+M116+M115+M112+M106+M103+M82+M79+M76</f>
        <v>0</v>
      </c>
      <c r="N184" s="79">
        <f t="shared" si="16"/>
        <v>0</v>
      </c>
      <c r="O184" s="79">
        <f t="shared" si="16"/>
        <v>0</v>
      </c>
      <c r="P184" s="79">
        <f t="shared" si="16"/>
        <v>0</v>
      </c>
      <c r="Q184" s="79">
        <f t="shared" si="16"/>
        <v>0</v>
      </c>
      <c r="R184" s="79">
        <f t="shared" si="16"/>
        <v>0</v>
      </c>
      <c r="S184" s="79">
        <f t="shared" si="16"/>
        <v>0</v>
      </c>
      <c r="T184" s="79">
        <f t="shared" si="16"/>
        <v>0</v>
      </c>
      <c r="U184" s="79">
        <f t="shared" si="16"/>
        <v>0</v>
      </c>
      <c r="V184" s="79">
        <f t="shared" si="16"/>
        <v>0</v>
      </c>
      <c r="W184" s="79"/>
      <c r="X184" s="79">
        <f>L184-Q184</f>
        <v>0</v>
      </c>
      <c r="Y184" s="79"/>
      <c r="Z184" s="79"/>
      <c r="AA184" s="54"/>
      <c r="AB184" s="54"/>
    </row>
    <row r="185" spans="1:28" ht="15.75" hidden="1" thickBot="1" x14ac:dyDescent="0.3">
      <c r="A185" s="56"/>
      <c r="C185" s="42"/>
      <c r="D185" s="53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54"/>
      <c r="AB185" s="54"/>
    </row>
    <row r="186" spans="1:28" ht="16.5" hidden="1" thickBot="1" x14ac:dyDescent="0.3">
      <c r="A186" s="51" t="s">
        <v>317</v>
      </c>
      <c r="B186" s="15"/>
      <c r="C186" s="82"/>
      <c r="D186" s="83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54"/>
      <c r="AB186" s="54"/>
    </row>
    <row r="187" spans="1:28" ht="15.75" hidden="1" thickBot="1" x14ac:dyDescent="0.3">
      <c r="A187" s="56"/>
      <c r="C187" s="42"/>
      <c r="D187" s="53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54"/>
      <c r="AB187" s="54"/>
    </row>
    <row r="188" spans="1:28" ht="15.75" hidden="1" thickBot="1" x14ac:dyDescent="0.3">
      <c r="A188" s="56"/>
      <c r="B188" s="104" t="s">
        <v>318</v>
      </c>
      <c r="C188" s="105"/>
      <c r="D188" s="60" t="s">
        <v>319</v>
      </c>
      <c r="E188" s="61"/>
      <c r="F188" s="61"/>
      <c r="G188" s="61"/>
      <c r="H188" s="61"/>
      <c r="I188" s="61"/>
      <c r="J188" s="61"/>
      <c r="K188" s="61"/>
      <c r="L188" s="61"/>
      <c r="M188" s="48" t="e">
        <f>SUM([1]REGULAR!$H$160:$J$160)</f>
        <v>#REF!</v>
      </c>
      <c r="N188" s="48" t="e">
        <f>SUM([1]REGULAR!$K$160:$M$160)</f>
        <v>#REF!</v>
      </c>
      <c r="O188" s="48" t="e">
        <f>SUM([1]REGULAR!$N$160:$P$160)</f>
        <v>#REF!</v>
      </c>
      <c r="P188" s="48" t="e">
        <f>SUM([1]REGULAR!$Q$160:$S$160)</f>
        <v>#REF!</v>
      </c>
      <c r="Q188" s="48" t="e">
        <f>SUM(M188:P188)</f>
        <v>#REF!</v>
      </c>
      <c r="R188" s="48"/>
      <c r="S188" s="48"/>
      <c r="T188" s="48"/>
      <c r="U188" s="48"/>
      <c r="V188" s="48">
        <f>SUM($R$188:$U$188)</f>
        <v>0</v>
      </c>
      <c r="W188" s="48"/>
      <c r="X188" s="48"/>
      <c r="Y188" s="48"/>
      <c r="Z188" s="48"/>
      <c r="AA188" s="54"/>
      <c r="AB188" s="54"/>
    </row>
    <row r="189" spans="1:28" ht="13.15" hidden="1" customHeight="1" x14ac:dyDescent="0.25">
      <c r="A189" s="56"/>
      <c r="C189" s="42"/>
      <c r="D189" s="53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54"/>
      <c r="AB189" s="54"/>
    </row>
    <row r="190" spans="1:28" ht="13.15" hidden="1" customHeight="1" x14ac:dyDescent="0.25">
      <c r="A190" s="75"/>
      <c r="B190" s="76" t="s">
        <v>320</v>
      </c>
      <c r="C190" s="76"/>
      <c r="D190" s="77"/>
      <c r="E190" s="78"/>
      <c r="F190" s="78"/>
      <c r="G190" s="78">
        <f>$F$190+$E$190</f>
        <v>0</v>
      </c>
      <c r="H190" s="78"/>
      <c r="I190" s="78"/>
      <c r="J190" s="78"/>
      <c r="K190" s="78" t="e">
        <f>[1]REGULAR!$E$162</f>
        <v>#REF!</v>
      </c>
      <c r="L190" s="78" t="e">
        <f>SUM($H$190:$K$190)</f>
        <v>#REF!</v>
      </c>
      <c r="M190" s="79" t="e">
        <f>$M$188</f>
        <v>#REF!</v>
      </c>
      <c r="N190" s="79" t="e">
        <f>$N$188</f>
        <v>#REF!</v>
      </c>
      <c r="O190" s="79" t="e">
        <f>$O$188</f>
        <v>#REF!</v>
      </c>
      <c r="P190" s="79" t="e">
        <f>$P$188</f>
        <v>#REF!</v>
      </c>
      <c r="Q190" s="79" t="e">
        <f>Q188</f>
        <v>#REF!</v>
      </c>
      <c r="R190" s="79">
        <f>$R$188</f>
        <v>0</v>
      </c>
      <c r="S190" s="79">
        <f>$S$188</f>
        <v>0</v>
      </c>
      <c r="T190" s="79">
        <f>$T$188</f>
        <v>0</v>
      </c>
      <c r="U190" s="79">
        <f>$U$188</f>
        <v>0</v>
      </c>
      <c r="V190" s="79">
        <f>$V$188</f>
        <v>0</v>
      </c>
      <c r="W190" s="79"/>
      <c r="X190" s="79" t="e">
        <f>$L$190-$Q$190</f>
        <v>#REF!</v>
      </c>
      <c r="Y190" s="79">
        <f>$Y$188</f>
        <v>0</v>
      </c>
      <c r="Z190" s="79">
        <f>$Z$188</f>
        <v>0</v>
      </c>
      <c r="AA190" s="54"/>
      <c r="AB190" s="54"/>
    </row>
    <row r="191" spans="1:28" ht="15.75" hidden="1" thickBot="1" x14ac:dyDescent="0.3">
      <c r="A191" s="56"/>
      <c r="C191" s="42"/>
      <c r="D191" s="53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54"/>
      <c r="AB191" s="54"/>
    </row>
    <row r="192" spans="1:28" ht="13.15" hidden="1" customHeight="1" x14ac:dyDescent="0.25">
      <c r="A192" s="55" t="s">
        <v>321</v>
      </c>
      <c r="C192" s="42"/>
      <c r="D192" s="53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54"/>
      <c r="AB192" s="54"/>
    </row>
    <row r="193" spans="1:28" ht="13.15" hidden="1" customHeight="1" x14ac:dyDescent="0.25">
      <c r="A193" s="56"/>
      <c r="B193" s="57"/>
      <c r="C193" s="106"/>
      <c r="D193" s="107"/>
      <c r="E193" s="108"/>
      <c r="F193" s="108"/>
      <c r="G193" s="108"/>
      <c r="H193" s="108"/>
      <c r="I193" s="108"/>
      <c r="J193" s="108"/>
      <c r="K193" s="108"/>
      <c r="L193" s="10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54"/>
      <c r="AB193" s="54"/>
    </row>
    <row r="194" spans="1:28" ht="13.15" hidden="1" customHeight="1" x14ac:dyDescent="0.25">
      <c r="A194" s="56"/>
      <c r="B194" s="57" t="s">
        <v>322</v>
      </c>
      <c r="C194" s="59"/>
      <c r="D194" s="60" t="s">
        <v>323</v>
      </c>
      <c r="E194" s="61"/>
      <c r="F194" s="61"/>
      <c r="G194" s="61"/>
      <c r="H194" s="61"/>
      <c r="I194" s="61"/>
      <c r="J194" s="61"/>
      <c r="K194" s="61"/>
      <c r="L194" s="61"/>
      <c r="M194" s="48">
        <f>SUM([1]REGULAR!$H$353:$J$353)</f>
        <v>0</v>
      </c>
      <c r="N194" s="48">
        <f>SUM([1]REGULAR!$K$353:$M$353)</f>
        <v>0</v>
      </c>
      <c r="O194" s="48">
        <f>SUM([1]REGULAR!$N$353:$P$353)</f>
        <v>0</v>
      </c>
      <c r="P194" s="48">
        <f>SUM([1]REGULAR!$Q$353:$S$353)</f>
        <v>0</v>
      </c>
      <c r="Q194" s="48">
        <f>SUM(M194:P194)</f>
        <v>0</v>
      </c>
      <c r="R194" s="48"/>
      <c r="S194" s="48"/>
      <c r="T194" s="48"/>
      <c r="U194" s="48"/>
      <c r="V194" s="48">
        <f>SUM($R$194:$U$194)</f>
        <v>0</v>
      </c>
      <c r="W194" s="48"/>
      <c r="X194" s="48"/>
      <c r="Y194" s="48"/>
      <c r="Z194" s="48"/>
      <c r="AA194" s="54"/>
      <c r="AB194" s="54"/>
    </row>
    <row r="195" spans="1:28" ht="15.75" hidden="1" thickBot="1" x14ac:dyDescent="0.3">
      <c r="A195" s="56"/>
      <c r="B195" s="57" t="s">
        <v>324</v>
      </c>
      <c r="C195" s="59"/>
      <c r="D195" s="60" t="s">
        <v>325</v>
      </c>
      <c r="E195" s="97"/>
      <c r="F195" s="97"/>
      <c r="G195" s="97"/>
      <c r="H195" s="97"/>
      <c r="I195" s="97"/>
      <c r="J195" s="97"/>
      <c r="K195" s="97"/>
      <c r="L195" s="97"/>
      <c r="M195" s="98">
        <f>SUM([1]REGULAR!$H$354:$J$354)</f>
        <v>0</v>
      </c>
      <c r="N195" s="98">
        <f>SUM([1]REGULAR!$K$354:$M$354)</f>
        <v>0</v>
      </c>
      <c r="O195" s="98">
        <f>SUM([1]REGULAR!$N$354:$P$354)</f>
        <v>0</v>
      </c>
      <c r="P195" s="98">
        <f>SUM([1]REGULAR!$Q$354:$S$354)</f>
        <v>0</v>
      </c>
      <c r="Q195" s="98">
        <f>SUM(M195:P195)</f>
        <v>0</v>
      </c>
      <c r="R195" s="98"/>
      <c r="S195" s="98"/>
      <c r="T195" s="98"/>
      <c r="U195" s="98"/>
      <c r="V195" s="98">
        <f>SUM($R$195:$U$195)</f>
        <v>0</v>
      </c>
      <c r="W195" s="98"/>
      <c r="X195" s="98"/>
      <c r="Y195" s="98"/>
      <c r="Z195" s="98"/>
      <c r="AA195" s="54"/>
      <c r="AB195" s="54"/>
    </row>
    <row r="196" spans="1:28" ht="13.15" hidden="1" customHeight="1" x14ac:dyDescent="0.25">
      <c r="A196" s="56"/>
      <c r="B196" s="57" t="s">
        <v>326</v>
      </c>
      <c r="C196" s="59"/>
      <c r="D196" s="60"/>
      <c r="E196" s="96"/>
      <c r="F196" s="96"/>
      <c r="G196" s="96"/>
      <c r="H196" s="96"/>
      <c r="I196" s="96"/>
      <c r="J196" s="96"/>
      <c r="K196" s="96"/>
      <c r="L196" s="96"/>
      <c r="M196" s="109">
        <f>$M$197+$M$198</f>
        <v>0</v>
      </c>
      <c r="N196" s="109">
        <f>$N$197+$N$198</f>
        <v>0</v>
      </c>
      <c r="O196" s="109">
        <f>$O$197+$O$198</f>
        <v>0</v>
      </c>
      <c r="P196" s="109">
        <f>$P$197+$P$198</f>
        <v>0</v>
      </c>
      <c r="Q196" s="109">
        <f>Q197+Q198</f>
        <v>0</v>
      </c>
      <c r="R196" s="109">
        <f>$R$197+$R$198</f>
        <v>0</v>
      </c>
      <c r="S196" s="109">
        <f>$S$197+$S$198</f>
        <v>0</v>
      </c>
      <c r="T196" s="109">
        <f>$T$197+$T$198</f>
        <v>0</v>
      </c>
      <c r="U196" s="109">
        <f>$U$197+$U$198</f>
        <v>0</v>
      </c>
      <c r="V196" s="109">
        <f>$V$197+$V$198</f>
        <v>0</v>
      </c>
      <c r="W196" s="109"/>
      <c r="X196" s="109"/>
      <c r="Y196" s="109"/>
      <c r="Z196" s="109"/>
      <c r="AA196" s="54"/>
      <c r="AB196" s="54"/>
    </row>
    <row r="197" spans="1:28" ht="13.15" hidden="1" customHeight="1" x14ac:dyDescent="0.25">
      <c r="A197" s="56"/>
      <c r="B197" s="57"/>
      <c r="C197" s="59" t="s">
        <v>327</v>
      </c>
      <c r="D197" s="60" t="s">
        <v>328</v>
      </c>
      <c r="E197" s="61"/>
      <c r="F197" s="61"/>
      <c r="G197" s="61"/>
      <c r="H197" s="61"/>
      <c r="I197" s="61"/>
      <c r="J197" s="61"/>
      <c r="K197" s="61"/>
      <c r="L197" s="61"/>
      <c r="M197" s="48"/>
      <c r="N197" s="48"/>
      <c r="O197" s="48"/>
      <c r="P197" s="48"/>
      <c r="Q197" s="48">
        <f>SUM(M197:P197)</f>
        <v>0</v>
      </c>
      <c r="R197" s="48"/>
      <c r="S197" s="48"/>
      <c r="T197" s="48"/>
      <c r="U197" s="48"/>
      <c r="V197" s="48">
        <f>SUM($R$197:$U$197)</f>
        <v>0</v>
      </c>
      <c r="W197" s="48"/>
      <c r="X197" s="48"/>
      <c r="Y197" s="48"/>
      <c r="Z197" s="48"/>
      <c r="AA197" s="54"/>
      <c r="AB197" s="54"/>
    </row>
    <row r="198" spans="1:28" ht="13.15" hidden="1" customHeight="1" x14ac:dyDescent="0.25">
      <c r="A198" s="55"/>
      <c r="B198" s="57"/>
      <c r="C198" s="59" t="s">
        <v>329</v>
      </c>
      <c r="D198" s="60" t="s">
        <v>330</v>
      </c>
      <c r="E198" s="61"/>
      <c r="F198" s="61"/>
      <c r="G198" s="61"/>
      <c r="H198" s="61"/>
      <c r="I198" s="61"/>
      <c r="J198" s="61"/>
      <c r="K198" s="61"/>
      <c r="L198" s="61"/>
      <c r="M198" s="48"/>
      <c r="N198" s="48"/>
      <c r="O198" s="48"/>
      <c r="P198" s="48"/>
      <c r="Q198" s="48">
        <f>SUM(M198:P198)</f>
        <v>0</v>
      </c>
      <c r="R198" s="48"/>
      <c r="S198" s="48"/>
      <c r="T198" s="48"/>
      <c r="U198" s="48"/>
      <c r="V198" s="48">
        <f>SUM($R$198:$U$198)</f>
        <v>0</v>
      </c>
      <c r="W198" s="48"/>
      <c r="X198" s="48"/>
      <c r="Y198" s="48"/>
      <c r="Z198" s="48"/>
      <c r="AA198" s="54"/>
      <c r="AB198" s="54"/>
    </row>
    <row r="199" spans="1:28" hidden="1" thickBot="1" x14ac:dyDescent="0.25">
      <c r="A199" s="56"/>
      <c r="B199" s="92" t="s">
        <v>331</v>
      </c>
      <c r="C199" s="92"/>
      <c r="D199" s="60"/>
      <c r="E199" s="97"/>
      <c r="F199" s="97"/>
      <c r="G199" s="97"/>
      <c r="H199" s="97"/>
      <c r="I199" s="97"/>
      <c r="J199" s="97"/>
      <c r="K199" s="97"/>
      <c r="L199" s="97"/>
      <c r="M199" s="98">
        <f>SUM($M$200:$M$207)</f>
        <v>0</v>
      </c>
      <c r="N199" s="98">
        <f>SUM($N$200:$N$207)</f>
        <v>0</v>
      </c>
      <c r="O199" s="98">
        <f>SUM($O$200:$O$207)</f>
        <v>0</v>
      </c>
      <c r="P199" s="98">
        <f>SUM($P$200:$P$207)</f>
        <v>0</v>
      </c>
      <c r="Q199" s="98">
        <f>SUM(Q200:Q207)</f>
        <v>0</v>
      </c>
      <c r="R199" s="98">
        <f>SUM($R$200:$R$207)</f>
        <v>0</v>
      </c>
      <c r="S199" s="98">
        <f>SUM($S$200:$S$207)</f>
        <v>0</v>
      </c>
      <c r="T199" s="98">
        <f>SUM($T$200:$T$207)</f>
        <v>0</v>
      </c>
      <c r="U199" s="98">
        <f>SUM($U$200:$U$207)</f>
        <v>0</v>
      </c>
      <c r="V199" s="98">
        <f>SUM($V$200:$V$207)</f>
        <v>0</v>
      </c>
      <c r="W199" s="98"/>
      <c r="X199" s="98"/>
      <c r="Y199" s="98"/>
      <c r="Z199" s="98"/>
      <c r="AA199" s="54"/>
      <c r="AB199" s="54"/>
    </row>
    <row r="200" spans="1:28" ht="16.5" hidden="1" thickBot="1" x14ac:dyDescent="0.3">
      <c r="A200" s="51"/>
      <c r="B200" s="57"/>
      <c r="C200" s="59" t="s">
        <v>332</v>
      </c>
      <c r="D200" s="60" t="s">
        <v>333</v>
      </c>
      <c r="E200" s="61"/>
      <c r="F200" s="61"/>
      <c r="G200" s="61"/>
      <c r="H200" s="61"/>
      <c r="I200" s="61"/>
      <c r="J200" s="61"/>
      <c r="K200" s="61"/>
      <c r="L200" s="61"/>
      <c r="M200" s="48"/>
      <c r="N200" s="48"/>
      <c r="O200" s="48"/>
      <c r="P200" s="48"/>
      <c r="Q200" s="48">
        <f t="shared" ref="Q200:Q207" si="17">SUM(M200:P200)</f>
        <v>0</v>
      </c>
      <c r="R200" s="48"/>
      <c r="S200" s="48"/>
      <c r="T200" s="48"/>
      <c r="U200" s="48"/>
      <c r="V200" s="48">
        <f>SUM($R$200:$U$200)</f>
        <v>0</v>
      </c>
      <c r="W200" s="48"/>
      <c r="X200" s="48"/>
      <c r="Y200" s="48"/>
      <c r="Z200" s="48"/>
      <c r="AA200" s="54"/>
      <c r="AB200" s="54"/>
    </row>
    <row r="201" spans="1:28" ht="15.75" hidden="1" thickBot="1" x14ac:dyDescent="0.3">
      <c r="A201" s="56"/>
      <c r="B201" s="57"/>
      <c r="C201" s="62" t="s">
        <v>334</v>
      </c>
      <c r="D201" s="60" t="s">
        <v>335</v>
      </c>
      <c r="E201" s="61"/>
      <c r="F201" s="61"/>
      <c r="G201" s="61"/>
      <c r="H201" s="61"/>
      <c r="I201" s="61"/>
      <c r="J201" s="61"/>
      <c r="K201" s="61"/>
      <c r="L201" s="61"/>
      <c r="M201" s="48"/>
      <c r="N201" s="48"/>
      <c r="O201" s="48"/>
      <c r="P201" s="48"/>
      <c r="Q201" s="48">
        <f t="shared" si="17"/>
        <v>0</v>
      </c>
      <c r="R201" s="48"/>
      <c r="S201" s="48"/>
      <c r="T201" s="48"/>
      <c r="U201" s="48"/>
      <c r="V201" s="48">
        <f>SUM($R$201:$U$201)</f>
        <v>0</v>
      </c>
      <c r="W201" s="48"/>
      <c r="X201" s="48"/>
      <c r="Y201" s="48"/>
      <c r="Z201" s="48"/>
      <c r="AA201" s="54"/>
      <c r="AB201" s="54"/>
    </row>
    <row r="202" spans="1:28" ht="13.15" hidden="1" customHeight="1" x14ac:dyDescent="0.25">
      <c r="A202" s="56"/>
      <c r="B202" s="57"/>
      <c r="C202" s="59" t="s">
        <v>336</v>
      </c>
      <c r="D202" s="60" t="s">
        <v>337</v>
      </c>
      <c r="E202" s="61"/>
      <c r="F202" s="61"/>
      <c r="G202" s="61"/>
      <c r="H202" s="61"/>
      <c r="I202" s="61"/>
      <c r="J202" s="61"/>
      <c r="K202" s="61"/>
      <c r="L202" s="61"/>
      <c r="M202" s="48"/>
      <c r="N202" s="48"/>
      <c r="O202" s="48"/>
      <c r="P202" s="48"/>
      <c r="Q202" s="48">
        <f t="shared" si="17"/>
        <v>0</v>
      </c>
      <c r="R202" s="48"/>
      <c r="S202" s="48"/>
      <c r="T202" s="48"/>
      <c r="U202" s="48"/>
      <c r="V202" s="48">
        <f>SUM($R$202:$U$202)</f>
        <v>0</v>
      </c>
      <c r="W202" s="48"/>
      <c r="X202" s="48"/>
      <c r="Y202" s="48"/>
      <c r="Z202" s="48"/>
      <c r="AA202" s="54"/>
      <c r="AB202" s="54"/>
    </row>
    <row r="203" spans="1:28" ht="13.15" hidden="1" customHeight="1" x14ac:dyDescent="0.25">
      <c r="A203" s="56"/>
      <c r="B203" s="57"/>
      <c r="C203" s="59" t="s">
        <v>338</v>
      </c>
      <c r="D203" s="60" t="s">
        <v>339</v>
      </c>
      <c r="E203" s="61"/>
      <c r="F203" s="61"/>
      <c r="G203" s="61"/>
      <c r="H203" s="61"/>
      <c r="I203" s="61"/>
      <c r="J203" s="61"/>
      <c r="K203" s="61"/>
      <c r="L203" s="61"/>
      <c r="M203" s="48"/>
      <c r="N203" s="48"/>
      <c r="O203" s="48"/>
      <c r="P203" s="48"/>
      <c r="Q203" s="48">
        <f t="shared" si="17"/>
        <v>0</v>
      </c>
      <c r="R203" s="48"/>
      <c r="S203" s="48"/>
      <c r="T203" s="48"/>
      <c r="U203" s="48"/>
      <c r="V203" s="48">
        <f>SUM($R$203:$U$203)</f>
        <v>0</v>
      </c>
      <c r="W203" s="48"/>
      <c r="X203" s="48"/>
      <c r="Y203" s="48"/>
      <c r="Z203" s="48"/>
      <c r="AA203" s="54"/>
      <c r="AB203" s="54"/>
    </row>
    <row r="204" spans="1:28" ht="13.15" hidden="1" customHeight="1" x14ac:dyDescent="0.25">
      <c r="A204" s="56"/>
      <c r="B204" s="57"/>
      <c r="C204" s="59" t="s">
        <v>340</v>
      </c>
      <c r="D204" s="60" t="s">
        <v>341</v>
      </c>
      <c r="E204" s="61"/>
      <c r="F204" s="61"/>
      <c r="G204" s="61"/>
      <c r="H204" s="61"/>
      <c r="I204" s="61"/>
      <c r="J204" s="61"/>
      <c r="K204" s="61"/>
      <c r="L204" s="61"/>
      <c r="M204" s="48"/>
      <c r="N204" s="48"/>
      <c r="O204" s="48"/>
      <c r="P204" s="48"/>
      <c r="Q204" s="48">
        <f t="shared" si="17"/>
        <v>0</v>
      </c>
      <c r="R204" s="48"/>
      <c r="S204" s="48"/>
      <c r="T204" s="48"/>
      <c r="U204" s="48"/>
      <c r="V204" s="48">
        <f>SUM($R$204:$U$204)</f>
        <v>0</v>
      </c>
      <c r="W204" s="48"/>
      <c r="X204" s="48"/>
      <c r="Y204" s="48"/>
      <c r="Z204" s="48"/>
      <c r="AA204" s="54"/>
      <c r="AB204" s="54"/>
    </row>
    <row r="205" spans="1:28" ht="15.75" hidden="1" thickBot="1" x14ac:dyDescent="0.3">
      <c r="A205" s="56"/>
      <c r="B205" s="57"/>
      <c r="C205" s="59" t="s">
        <v>342</v>
      </c>
      <c r="D205" s="60" t="s">
        <v>343</v>
      </c>
      <c r="E205" s="61"/>
      <c r="F205" s="61"/>
      <c r="G205" s="61"/>
      <c r="H205" s="61"/>
      <c r="I205" s="61"/>
      <c r="J205" s="61"/>
      <c r="K205" s="61"/>
      <c r="L205" s="61"/>
      <c r="M205" s="48"/>
      <c r="N205" s="48"/>
      <c r="O205" s="48"/>
      <c r="P205" s="48"/>
      <c r="Q205" s="48">
        <f t="shared" si="17"/>
        <v>0</v>
      </c>
      <c r="R205" s="48"/>
      <c r="S205" s="48"/>
      <c r="T205" s="48"/>
      <c r="U205" s="48"/>
      <c r="V205" s="48">
        <f>SUM($R$205:$U$205)</f>
        <v>0</v>
      </c>
      <c r="W205" s="48"/>
      <c r="X205" s="48"/>
      <c r="Y205" s="48"/>
      <c r="Z205" s="48"/>
      <c r="AA205" s="54"/>
      <c r="AB205" s="54"/>
    </row>
    <row r="206" spans="1:28" ht="16.5" hidden="1" thickBot="1" x14ac:dyDescent="0.3">
      <c r="A206" s="9"/>
      <c r="B206" s="57"/>
      <c r="C206" s="59" t="s">
        <v>344</v>
      </c>
      <c r="D206" s="60" t="s">
        <v>345</v>
      </c>
      <c r="E206" s="61"/>
      <c r="F206" s="61"/>
      <c r="G206" s="61"/>
      <c r="H206" s="61"/>
      <c r="I206" s="61"/>
      <c r="J206" s="61"/>
      <c r="K206" s="61"/>
      <c r="L206" s="61"/>
      <c r="M206" s="48"/>
      <c r="N206" s="48"/>
      <c r="O206" s="48"/>
      <c r="P206" s="48"/>
      <c r="Q206" s="48">
        <f t="shared" si="17"/>
        <v>0</v>
      </c>
      <c r="R206" s="48"/>
      <c r="S206" s="48"/>
      <c r="T206" s="48"/>
      <c r="U206" s="48"/>
      <c r="V206" s="48">
        <f>SUM($R$206:$U$206)</f>
        <v>0</v>
      </c>
      <c r="W206" s="48"/>
      <c r="X206" s="48"/>
      <c r="Y206" s="48"/>
      <c r="Z206" s="48"/>
      <c r="AA206" s="54"/>
      <c r="AB206" s="54"/>
    </row>
    <row r="207" spans="1:28" ht="13.15" hidden="1" customHeight="1" x14ac:dyDescent="0.25">
      <c r="A207" s="9"/>
      <c r="B207" s="57"/>
      <c r="C207" s="59" t="s">
        <v>346</v>
      </c>
      <c r="D207" s="60" t="s">
        <v>347</v>
      </c>
      <c r="E207" s="61"/>
      <c r="F207" s="61"/>
      <c r="G207" s="61"/>
      <c r="H207" s="61"/>
      <c r="I207" s="61"/>
      <c r="J207" s="61"/>
      <c r="K207" s="61"/>
      <c r="L207" s="61"/>
      <c r="M207" s="48"/>
      <c r="N207" s="48"/>
      <c r="O207" s="48"/>
      <c r="P207" s="48"/>
      <c r="Q207" s="48">
        <f t="shared" si="17"/>
        <v>0</v>
      </c>
      <c r="R207" s="48"/>
      <c r="S207" s="48"/>
      <c r="T207" s="48"/>
      <c r="U207" s="48"/>
      <c r="V207" s="48">
        <f>SUM($R$207:$U$207)</f>
        <v>0</v>
      </c>
      <c r="W207" s="48"/>
      <c r="X207" s="48"/>
      <c r="Y207" s="48"/>
      <c r="Z207" s="48"/>
      <c r="AA207" s="54"/>
      <c r="AB207" s="54"/>
    </row>
    <row r="208" spans="1:28" ht="13.15" hidden="1" customHeight="1" x14ac:dyDescent="0.25">
      <c r="A208" s="9"/>
      <c r="B208" s="92" t="s">
        <v>348</v>
      </c>
      <c r="C208" s="59"/>
      <c r="D208" s="60"/>
      <c r="E208" s="96"/>
      <c r="F208" s="96"/>
      <c r="G208" s="96"/>
      <c r="H208" s="96"/>
      <c r="I208" s="96"/>
      <c r="J208" s="96"/>
      <c r="K208" s="96"/>
      <c r="L208" s="96"/>
      <c r="M208" s="98">
        <f>SUM($M$209:$M$210)</f>
        <v>0</v>
      </c>
      <c r="N208" s="98">
        <f>SUM($N$209:$N$210)</f>
        <v>0</v>
      </c>
      <c r="O208" s="98">
        <f>SUM($O$209:$O$210)</f>
        <v>0</v>
      </c>
      <c r="P208" s="98">
        <f>SUM($P$209:$P$210)</f>
        <v>0</v>
      </c>
      <c r="Q208" s="98">
        <f>SUM(Q209:Q210)</f>
        <v>0</v>
      </c>
      <c r="R208" s="109">
        <f>SUM($R$209:$R$210)</f>
        <v>0</v>
      </c>
      <c r="S208" s="109">
        <f>SUM($S$209:$S$210)</f>
        <v>0</v>
      </c>
      <c r="T208" s="109">
        <f>SUM($T$209:$T$210)</f>
        <v>0</v>
      </c>
      <c r="U208" s="109">
        <f>SUM($U$209:$U$210)</f>
        <v>0</v>
      </c>
      <c r="V208" s="109">
        <f>SUM($V$209:$V$210)</f>
        <v>0</v>
      </c>
      <c r="W208" s="109"/>
      <c r="X208" s="109"/>
      <c r="Y208" s="109"/>
      <c r="Z208" s="109"/>
      <c r="AA208" s="54"/>
      <c r="AB208" s="54"/>
    </row>
    <row r="209" spans="1:28" ht="13.15" hidden="1" customHeight="1" x14ac:dyDescent="0.25">
      <c r="A209" s="9"/>
      <c r="B209" s="57"/>
      <c r="C209" s="59" t="s">
        <v>349</v>
      </c>
      <c r="D209" s="60" t="s">
        <v>350</v>
      </c>
      <c r="E209" s="61"/>
      <c r="F209" s="61"/>
      <c r="G209" s="61"/>
      <c r="H209" s="61"/>
      <c r="I209" s="61"/>
      <c r="J209" s="61"/>
      <c r="K209" s="61"/>
      <c r="L209" s="61"/>
      <c r="M209" s="48"/>
      <c r="N209" s="48"/>
      <c r="O209" s="48"/>
      <c r="P209" s="48"/>
      <c r="Q209" s="48">
        <f>SUM(M209:P209)</f>
        <v>0</v>
      </c>
      <c r="R209" s="48"/>
      <c r="S209" s="48"/>
      <c r="T209" s="48"/>
      <c r="U209" s="48"/>
      <c r="V209" s="48">
        <f>SUM($R$209:$U$209)</f>
        <v>0</v>
      </c>
      <c r="W209" s="48"/>
      <c r="X209" s="48"/>
      <c r="Y209" s="48"/>
      <c r="Z209" s="48"/>
      <c r="AA209" s="54"/>
      <c r="AB209" s="54"/>
    </row>
    <row r="210" spans="1:28" ht="13.9" hidden="1" customHeight="1" x14ac:dyDescent="0.25">
      <c r="A210" s="9"/>
      <c r="B210" s="57"/>
      <c r="C210" s="59" t="s">
        <v>351</v>
      </c>
      <c r="D210" s="60" t="s">
        <v>352</v>
      </c>
      <c r="E210" s="61"/>
      <c r="F210" s="61"/>
      <c r="G210" s="61"/>
      <c r="H210" s="61"/>
      <c r="I210" s="61"/>
      <c r="J210" s="61"/>
      <c r="K210" s="61"/>
      <c r="L210" s="61"/>
      <c r="M210" s="48"/>
      <c r="N210" s="48"/>
      <c r="O210" s="48"/>
      <c r="P210" s="48"/>
      <c r="Q210" s="48">
        <f>SUM(M210:P210)</f>
        <v>0</v>
      </c>
      <c r="R210" s="48"/>
      <c r="S210" s="48"/>
      <c r="T210" s="48"/>
      <c r="U210" s="48"/>
      <c r="V210" s="48">
        <f>SUM($R$210:$U$210)</f>
        <v>0</v>
      </c>
      <c r="W210" s="48"/>
      <c r="X210" s="48"/>
      <c r="Y210" s="48"/>
      <c r="Z210" s="48"/>
      <c r="AA210" s="54"/>
      <c r="AB210" s="54"/>
    </row>
    <row r="211" spans="1:28" ht="13.9" hidden="1" customHeight="1" x14ac:dyDescent="0.25">
      <c r="A211" s="9"/>
      <c r="B211" s="92" t="s">
        <v>353</v>
      </c>
      <c r="C211" s="59"/>
      <c r="D211" s="60"/>
      <c r="E211" s="96"/>
      <c r="F211" s="96"/>
      <c r="G211" s="96"/>
      <c r="H211" s="96"/>
      <c r="I211" s="96"/>
      <c r="J211" s="96"/>
      <c r="K211" s="96"/>
      <c r="L211" s="96"/>
      <c r="M211" s="98">
        <f>SUM(M212:M213)</f>
        <v>0</v>
      </c>
      <c r="N211" s="98">
        <f>SUM(N212:N213)</f>
        <v>0</v>
      </c>
      <c r="O211" s="98">
        <f>SUM(O212:O213)</f>
        <v>0</v>
      </c>
      <c r="P211" s="98">
        <f>SUM(P212:P213)</f>
        <v>0</v>
      </c>
      <c r="Q211" s="98">
        <f>SUM(Q212:Q213)</f>
        <v>0</v>
      </c>
      <c r="R211" s="109">
        <f>$R$212+$R$213</f>
        <v>0</v>
      </c>
      <c r="S211" s="109">
        <f>$S$212+$S$213</f>
        <v>0</v>
      </c>
      <c r="T211" s="109">
        <f>$T$212+$T$213</f>
        <v>0</v>
      </c>
      <c r="U211" s="109">
        <f>$U$212+$U$213</f>
        <v>0</v>
      </c>
      <c r="V211" s="109">
        <f>$V$212+$V$213</f>
        <v>0</v>
      </c>
      <c r="W211" s="109"/>
      <c r="X211" s="109"/>
      <c r="Y211" s="109"/>
      <c r="Z211" s="109"/>
      <c r="AA211" s="54"/>
      <c r="AB211" s="54"/>
    </row>
    <row r="212" spans="1:28" ht="13.9" hidden="1" customHeight="1" x14ac:dyDescent="0.25">
      <c r="A212" s="68"/>
      <c r="B212" s="57"/>
      <c r="C212" s="62" t="s">
        <v>354</v>
      </c>
      <c r="D212" s="60" t="s">
        <v>355</v>
      </c>
      <c r="E212" s="61"/>
      <c r="F212" s="61"/>
      <c r="G212" s="61"/>
      <c r="H212" s="61"/>
      <c r="I212" s="61"/>
      <c r="J212" s="61"/>
      <c r="K212" s="61"/>
      <c r="L212" s="61"/>
      <c r="M212" s="48"/>
      <c r="N212" s="48"/>
      <c r="O212" s="48"/>
      <c r="P212" s="48"/>
      <c r="Q212" s="48">
        <f>SUM(M212:P212)</f>
        <v>0</v>
      </c>
      <c r="R212" s="48"/>
      <c r="S212" s="48"/>
      <c r="T212" s="48"/>
      <c r="U212" s="48"/>
      <c r="V212" s="48">
        <f>SUM($R$212:$U$212)</f>
        <v>0</v>
      </c>
      <c r="W212" s="48"/>
      <c r="X212" s="48"/>
      <c r="Y212" s="48"/>
      <c r="Z212" s="48"/>
      <c r="AA212" s="54"/>
      <c r="AB212" s="54"/>
    </row>
    <row r="213" spans="1:28" ht="13.9" hidden="1" customHeight="1" x14ac:dyDescent="0.25">
      <c r="A213" s="55"/>
      <c r="B213" s="57"/>
      <c r="C213" s="62" t="s">
        <v>356</v>
      </c>
      <c r="D213" s="60" t="s">
        <v>357</v>
      </c>
      <c r="E213" s="61"/>
      <c r="F213" s="61"/>
      <c r="G213" s="61"/>
      <c r="H213" s="61"/>
      <c r="I213" s="61"/>
      <c r="J213" s="61"/>
      <c r="K213" s="61"/>
      <c r="L213" s="61"/>
      <c r="M213" s="48"/>
      <c r="N213" s="48"/>
      <c r="O213" s="48"/>
      <c r="P213" s="48"/>
      <c r="Q213" s="48">
        <f>SUM(M213:P213)</f>
        <v>0</v>
      </c>
      <c r="R213" s="48"/>
      <c r="S213" s="48"/>
      <c r="T213" s="48"/>
      <c r="U213" s="48"/>
      <c r="V213" s="48">
        <f>SUM($R$213:$U$213)</f>
        <v>0</v>
      </c>
      <c r="W213" s="48"/>
      <c r="X213" s="48"/>
      <c r="Y213" s="48"/>
      <c r="Z213" s="48"/>
      <c r="AA213" s="54"/>
      <c r="AB213" s="54"/>
    </row>
    <row r="214" spans="1:28" ht="13.9" hidden="1" customHeight="1" x14ac:dyDescent="0.25">
      <c r="A214" s="55"/>
      <c r="B214" s="57" t="s">
        <v>358</v>
      </c>
      <c r="C214" s="57"/>
      <c r="D214" s="60" t="s">
        <v>359</v>
      </c>
      <c r="E214" s="61"/>
      <c r="F214" s="61"/>
      <c r="G214" s="61"/>
      <c r="H214" s="61"/>
      <c r="I214" s="61"/>
      <c r="J214" s="61"/>
      <c r="K214" s="61"/>
      <c r="L214" s="61"/>
      <c r="M214" s="48">
        <f>SUM([1]REGULAR!$H$373:$J$373)</f>
        <v>0</v>
      </c>
      <c r="N214" s="48">
        <f>SUM([1]REGULAR!$K$373:$M$373)</f>
        <v>0</v>
      </c>
      <c r="O214" s="48">
        <f>SUM([1]REGULAR!$N$373:$P$373)</f>
        <v>0</v>
      </c>
      <c r="P214" s="48">
        <f>SUM([1]REGULAR!$Q$373:$S$373)</f>
        <v>0</v>
      </c>
      <c r="Q214" s="48">
        <f>SUM(M214:P214)</f>
        <v>0</v>
      </c>
      <c r="R214" s="48"/>
      <c r="S214" s="48"/>
      <c r="T214" s="48"/>
      <c r="U214" s="48"/>
      <c r="V214" s="48">
        <f>SUM($R$214:$U$214)</f>
        <v>0</v>
      </c>
      <c r="W214" s="48"/>
      <c r="X214" s="48"/>
      <c r="Y214" s="48"/>
      <c r="Z214" s="48"/>
      <c r="AA214" s="54"/>
      <c r="AB214" s="54"/>
    </row>
    <row r="215" spans="1:28" ht="13.9" hidden="1" customHeight="1" x14ac:dyDescent="0.25">
      <c r="A215" s="56"/>
      <c r="B215" s="57" t="s">
        <v>360</v>
      </c>
      <c r="C215" s="62"/>
      <c r="D215" s="60"/>
      <c r="E215" s="97"/>
      <c r="F215" s="97"/>
      <c r="G215" s="97"/>
      <c r="H215" s="97"/>
      <c r="I215" s="97"/>
      <c r="J215" s="97"/>
      <c r="K215" s="97"/>
      <c r="L215" s="97"/>
      <c r="M215" s="98">
        <f>SUM(M216:M217)</f>
        <v>0</v>
      </c>
      <c r="N215" s="98">
        <f>SUM(N216:N217)</f>
        <v>0</v>
      </c>
      <c r="O215" s="98">
        <f>SUM(O216:O217)</f>
        <v>0</v>
      </c>
      <c r="P215" s="98">
        <f>SUM(P216:P217)</f>
        <v>0</v>
      </c>
      <c r="Q215" s="98">
        <f>SUM(Q216:Q217)</f>
        <v>0</v>
      </c>
      <c r="R215" s="98">
        <f>$R$216+$R$217</f>
        <v>0</v>
      </c>
      <c r="S215" s="98">
        <f>$S$216+$S$217</f>
        <v>0</v>
      </c>
      <c r="T215" s="98">
        <f>$T$216+$T$217</f>
        <v>0</v>
      </c>
      <c r="U215" s="98">
        <f>$U$216+$U$217</f>
        <v>0</v>
      </c>
      <c r="V215" s="98">
        <f>$V$216+$V$217</f>
        <v>0</v>
      </c>
      <c r="W215" s="98"/>
      <c r="X215" s="98"/>
      <c r="Y215" s="98"/>
      <c r="Z215" s="98"/>
      <c r="AA215" s="54"/>
      <c r="AB215" s="54"/>
    </row>
    <row r="216" spans="1:28" ht="13.9" hidden="1" customHeight="1" x14ac:dyDescent="0.25">
      <c r="A216" s="56"/>
      <c r="B216" s="57"/>
      <c r="C216" s="59" t="s">
        <v>361</v>
      </c>
      <c r="D216" s="60" t="s">
        <v>362</v>
      </c>
      <c r="E216" s="61"/>
      <c r="F216" s="61"/>
      <c r="G216" s="61"/>
      <c r="H216" s="61"/>
      <c r="I216" s="61"/>
      <c r="J216" s="61"/>
      <c r="K216" s="61"/>
      <c r="L216" s="61"/>
      <c r="M216" s="48"/>
      <c r="N216" s="48"/>
      <c r="O216" s="48"/>
      <c r="P216" s="48"/>
      <c r="Q216" s="48">
        <f>SUM(M216:P216)</f>
        <v>0</v>
      </c>
      <c r="R216" s="48"/>
      <c r="S216" s="48"/>
      <c r="T216" s="48"/>
      <c r="U216" s="48"/>
      <c r="V216" s="48">
        <f>SUM($R$216:$U$216)</f>
        <v>0</v>
      </c>
      <c r="W216" s="48"/>
      <c r="X216" s="48"/>
      <c r="Y216" s="48"/>
      <c r="Z216" s="48"/>
      <c r="AA216" s="54"/>
      <c r="AB216" s="54"/>
    </row>
    <row r="217" spans="1:28" ht="13.9" hidden="1" customHeight="1" x14ac:dyDescent="0.25">
      <c r="A217" s="56"/>
      <c r="B217" s="57"/>
      <c r="C217" s="59" t="s">
        <v>363</v>
      </c>
      <c r="D217" s="60" t="s">
        <v>364</v>
      </c>
      <c r="E217" s="61"/>
      <c r="F217" s="61"/>
      <c r="G217" s="61"/>
      <c r="H217" s="61"/>
      <c r="I217" s="61"/>
      <c r="J217" s="61"/>
      <c r="K217" s="61"/>
      <c r="L217" s="61"/>
      <c r="M217" s="48"/>
      <c r="N217" s="48"/>
      <c r="O217" s="48"/>
      <c r="P217" s="48"/>
      <c r="Q217" s="48">
        <f>SUM(M217:P217)</f>
        <v>0</v>
      </c>
      <c r="R217" s="48"/>
      <c r="S217" s="48"/>
      <c r="T217" s="48"/>
      <c r="U217" s="48"/>
      <c r="V217" s="48">
        <f>SUM($R$217:$U$217)</f>
        <v>0</v>
      </c>
      <c r="W217" s="48"/>
      <c r="X217" s="48"/>
      <c r="Y217" s="48"/>
      <c r="Z217" s="48"/>
      <c r="AA217" s="54"/>
      <c r="AB217" s="54"/>
    </row>
    <row r="218" spans="1:28" ht="13.9" hidden="1" customHeight="1" x14ac:dyDescent="0.25">
      <c r="A218" s="56"/>
      <c r="B218" s="57"/>
      <c r="C218" s="110"/>
      <c r="D218" s="111"/>
      <c r="E218" s="112"/>
      <c r="F218" s="112"/>
      <c r="G218" s="112"/>
      <c r="H218" s="112"/>
      <c r="I218" s="112"/>
      <c r="J218" s="112"/>
      <c r="K218" s="112"/>
      <c r="L218" s="112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54"/>
      <c r="AB218" s="54"/>
    </row>
    <row r="219" spans="1:28" ht="13.9" hidden="1" customHeight="1" x14ac:dyDescent="0.25">
      <c r="A219" s="75"/>
      <c r="B219" s="76" t="s">
        <v>365</v>
      </c>
      <c r="C219" s="76"/>
      <c r="D219" s="77"/>
      <c r="E219" s="78">
        <f>[1]REGULAR!$E$378</f>
        <v>0</v>
      </c>
      <c r="F219" s="78"/>
      <c r="G219" s="78">
        <f>F219+E219</f>
        <v>0</v>
      </c>
      <c r="H219" s="78">
        <f>[1]REGULAR!E378</f>
        <v>0</v>
      </c>
      <c r="I219" s="78"/>
      <c r="J219" s="78">
        <f>[1]REGULAR!$G$343</f>
        <v>0</v>
      </c>
      <c r="K219" s="78"/>
      <c r="L219" s="78">
        <f>SUM(H219:K219)</f>
        <v>0</v>
      </c>
      <c r="M219" s="79">
        <f t="shared" ref="M219:V219" si="18">M215+M214+M211+M208+M199+M196+M195+M194</f>
        <v>0</v>
      </c>
      <c r="N219" s="79">
        <f t="shared" si="18"/>
        <v>0</v>
      </c>
      <c r="O219" s="79">
        <f t="shared" si="18"/>
        <v>0</v>
      </c>
      <c r="P219" s="79">
        <f t="shared" si="18"/>
        <v>0</v>
      </c>
      <c r="Q219" s="79">
        <f t="shared" si="18"/>
        <v>0</v>
      </c>
      <c r="R219" s="79">
        <f t="shared" si="18"/>
        <v>0</v>
      </c>
      <c r="S219" s="79">
        <f t="shared" si="18"/>
        <v>0</v>
      </c>
      <c r="T219" s="79">
        <f t="shared" si="18"/>
        <v>0</v>
      </c>
      <c r="U219" s="79">
        <f t="shared" si="18"/>
        <v>0</v>
      </c>
      <c r="V219" s="79">
        <f t="shared" si="18"/>
        <v>0</v>
      </c>
      <c r="W219" s="79"/>
      <c r="X219" s="79">
        <f>L219-Q219</f>
        <v>0</v>
      </c>
      <c r="Y219" s="79"/>
      <c r="Z219" s="79"/>
      <c r="AA219" s="54"/>
      <c r="AB219" s="54"/>
    </row>
    <row r="220" spans="1:28" ht="13.9" hidden="1" customHeight="1" x14ac:dyDescent="0.2">
      <c r="A220" s="56"/>
      <c r="B220" s="113"/>
      <c r="C220" s="113"/>
      <c r="D220" s="114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54"/>
      <c r="AB220" s="54"/>
    </row>
    <row r="221" spans="1:28" ht="13.9" hidden="1" customHeight="1" x14ac:dyDescent="0.25">
      <c r="A221" s="115" t="s">
        <v>366</v>
      </c>
      <c r="B221" s="116"/>
      <c r="C221" s="116"/>
      <c r="D221" s="117"/>
      <c r="E221" s="118">
        <f t="shared" ref="E221:Z221" si="19">E219+E190+E184+E72</f>
        <v>0</v>
      </c>
      <c r="F221" s="118">
        <f t="shared" si="19"/>
        <v>0</v>
      </c>
      <c r="G221" s="118">
        <f t="shared" si="19"/>
        <v>0</v>
      </c>
      <c r="H221" s="118">
        <f t="shared" si="19"/>
        <v>0</v>
      </c>
      <c r="I221" s="118">
        <f t="shared" si="19"/>
        <v>0</v>
      </c>
      <c r="J221" s="118">
        <f t="shared" si="19"/>
        <v>0</v>
      </c>
      <c r="K221" s="118" t="e">
        <f t="shared" si="19"/>
        <v>#REF!</v>
      </c>
      <c r="L221" s="118" t="e">
        <f t="shared" si="19"/>
        <v>#REF!</v>
      </c>
      <c r="M221" s="118" t="e">
        <f t="shared" si="19"/>
        <v>#REF!</v>
      </c>
      <c r="N221" s="118" t="e">
        <f t="shared" si="19"/>
        <v>#REF!</v>
      </c>
      <c r="O221" s="118" t="e">
        <f t="shared" si="19"/>
        <v>#REF!</v>
      </c>
      <c r="P221" s="118" t="e">
        <f t="shared" si="19"/>
        <v>#REF!</v>
      </c>
      <c r="Q221" s="118" t="e">
        <f t="shared" si="19"/>
        <v>#REF!</v>
      </c>
      <c r="R221" s="118">
        <f t="shared" si="19"/>
        <v>0</v>
      </c>
      <c r="S221" s="118">
        <f t="shared" si="19"/>
        <v>0</v>
      </c>
      <c r="T221" s="118">
        <f t="shared" si="19"/>
        <v>0</v>
      </c>
      <c r="U221" s="118">
        <f t="shared" si="19"/>
        <v>0</v>
      </c>
      <c r="V221" s="118">
        <f t="shared" si="19"/>
        <v>0</v>
      </c>
      <c r="W221" s="118">
        <f t="shared" si="19"/>
        <v>0</v>
      </c>
      <c r="X221" s="118" t="e">
        <f t="shared" si="19"/>
        <v>#REF!</v>
      </c>
      <c r="Y221" s="118">
        <f t="shared" si="19"/>
        <v>0</v>
      </c>
      <c r="Z221" s="118">
        <f t="shared" si="19"/>
        <v>0</v>
      </c>
      <c r="AA221" s="54"/>
      <c r="AB221" s="54"/>
    </row>
    <row r="222" spans="1:28" ht="13.9" hidden="1" customHeight="1" x14ac:dyDescent="0.2">
      <c r="A222" s="56"/>
      <c r="B222" s="113"/>
      <c r="C222" s="113"/>
      <c r="D222" s="114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54"/>
      <c r="AB222" s="54"/>
    </row>
    <row r="223" spans="1:28" ht="13.9" hidden="1" customHeight="1" x14ac:dyDescent="0.25">
      <c r="A223" s="119" t="s">
        <v>367</v>
      </c>
      <c r="C223" s="120" t="s">
        <v>368</v>
      </c>
      <c r="D223" s="70" t="s">
        <v>104</v>
      </c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54"/>
      <c r="AB223" s="54"/>
    </row>
    <row r="224" spans="1:28" ht="13.9" hidden="1" customHeight="1" x14ac:dyDescent="0.2">
      <c r="A224" s="56"/>
      <c r="B224" s="113"/>
      <c r="C224" s="113"/>
      <c r="D224" s="114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54"/>
      <c r="AB224" s="54"/>
    </row>
    <row r="225" spans="1:28" ht="13.9" hidden="1" customHeight="1" x14ac:dyDescent="0.25">
      <c r="A225" s="121" t="s">
        <v>369</v>
      </c>
      <c r="B225" s="122"/>
      <c r="C225" s="122"/>
      <c r="D225" s="123"/>
      <c r="E225" s="124">
        <f t="shared" ref="E225:Z225" si="20">E223+E221</f>
        <v>0</v>
      </c>
      <c r="F225" s="124">
        <f t="shared" si="20"/>
        <v>0</v>
      </c>
      <c r="G225" s="124">
        <f t="shared" si="20"/>
        <v>0</v>
      </c>
      <c r="H225" s="124">
        <f t="shared" si="20"/>
        <v>0</v>
      </c>
      <c r="I225" s="124">
        <f t="shared" si="20"/>
        <v>0</v>
      </c>
      <c r="J225" s="124">
        <f t="shared" si="20"/>
        <v>0</v>
      </c>
      <c r="K225" s="124" t="e">
        <f t="shared" si="20"/>
        <v>#REF!</v>
      </c>
      <c r="L225" s="124" t="e">
        <f t="shared" si="20"/>
        <v>#REF!</v>
      </c>
      <c r="M225" s="124" t="e">
        <f t="shared" si="20"/>
        <v>#REF!</v>
      </c>
      <c r="N225" s="124" t="e">
        <f t="shared" si="20"/>
        <v>#REF!</v>
      </c>
      <c r="O225" s="124" t="e">
        <f t="shared" si="20"/>
        <v>#REF!</v>
      </c>
      <c r="P225" s="124" t="e">
        <f t="shared" si="20"/>
        <v>#REF!</v>
      </c>
      <c r="Q225" s="124" t="e">
        <f t="shared" si="20"/>
        <v>#REF!</v>
      </c>
      <c r="R225" s="124">
        <f t="shared" si="20"/>
        <v>0</v>
      </c>
      <c r="S225" s="124">
        <f t="shared" si="20"/>
        <v>0</v>
      </c>
      <c r="T225" s="124">
        <f t="shared" si="20"/>
        <v>0</v>
      </c>
      <c r="U225" s="124">
        <f t="shared" si="20"/>
        <v>0</v>
      </c>
      <c r="V225" s="124">
        <f t="shared" si="20"/>
        <v>0</v>
      </c>
      <c r="W225" s="124">
        <f t="shared" si="20"/>
        <v>0</v>
      </c>
      <c r="X225" s="124" t="e">
        <f t="shared" si="20"/>
        <v>#REF!</v>
      </c>
      <c r="Y225" s="124">
        <f t="shared" si="20"/>
        <v>0</v>
      </c>
      <c r="Z225" s="124">
        <f t="shared" si="20"/>
        <v>0</v>
      </c>
      <c r="AA225" s="54"/>
      <c r="AB225" s="54"/>
    </row>
    <row r="226" spans="1:28" ht="13.9" customHeight="1" x14ac:dyDescent="0.2">
      <c r="A226" s="56"/>
      <c r="B226" s="125"/>
      <c r="C226" s="125"/>
      <c r="D226" s="126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54"/>
      <c r="AB226" s="54"/>
    </row>
    <row r="227" spans="1:28" ht="13.9" customHeight="1" x14ac:dyDescent="0.2">
      <c r="A227" s="56"/>
      <c r="B227" s="125"/>
      <c r="C227" s="125"/>
      <c r="D227" s="128"/>
      <c r="E227" s="129"/>
      <c r="F227" s="129"/>
      <c r="G227" s="129"/>
      <c r="H227" s="129"/>
      <c r="I227" s="129"/>
      <c r="J227" s="129"/>
      <c r="K227" s="129"/>
      <c r="L227" s="129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54"/>
      <c r="AB227" s="54"/>
    </row>
    <row r="228" spans="1:28" ht="15.75" x14ac:dyDescent="0.25">
      <c r="A228" s="130" t="s">
        <v>495</v>
      </c>
      <c r="C228" s="42"/>
      <c r="D228" s="47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5"/>
    </row>
    <row r="229" spans="1:28" x14ac:dyDescent="0.25">
      <c r="A229" s="41"/>
      <c r="C229" s="42"/>
      <c r="D229" s="47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5"/>
    </row>
    <row r="230" spans="1:28" ht="13.9" hidden="1" customHeight="1" x14ac:dyDescent="0.25">
      <c r="A230" s="51" t="s">
        <v>44</v>
      </c>
      <c r="B230" s="52"/>
      <c r="C230" s="42"/>
      <c r="D230" s="53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54"/>
      <c r="AB230" s="54"/>
    </row>
    <row r="231" spans="1:28" ht="13.9" hidden="1" customHeight="1" x14ac:dyDescent="0.25">
      <c r="A231" s="55"/>
      <c r="C231" s="42"/>
      <c r="D231" s="53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54"/>
      <c r="AB231" s="54"/>
    </row>
    <row r="232" spans="1:28" ht="13.9" hidden="1" customHeight="1" x14ac:dyDescent="0.25">
      <c r="A232" s="56"/>
      <c r="B232" s="57" t="s">
        <v>45</v>
      </c>
      <c r="C232" s="42"/>
      <c r="D232" s="53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54"/>
      <c r="AB232" s="54"/>
    </row>
    <row r="233" spans="1:28" ht="13.9" hidden="1" customHeight="1" x14ac:dyDescent="0.25">
      <c r="A233" s="56"/>
      <c r="B233" s="58"/>
      <c r="C233" s="59" t="s">
        <v>46</v>
      </c>
      <c r="D233" s="60" t="s">
        <v>47</v>
      </c>
      <c r="E233" s="61"/>
      <c r="F233" s="61"/>
      <c r="G233" s="61"/>
      <c r="H233" s="61"/>
      <c r="I233" s="61"/>
      <c r="J233" s="61"/>
      <c r="K233" s="61"/>
      <c r="L233" s="61"/>
      <c r="M233" s="48"/>
      <c r="N233" s="48"/>
      <c r="O233" s="48"/>
      <c r="P233" s="48"/>
      <c r="Q233" s="48">
        <f>SUM(M233:P233)</f>
        <v>0</v>
      </c>
      <c r="R233" s="48"/>
      <c r="S233" s="48"/>
      <c r="T233" s="48"/>
      <c r="U233" s="48"/>
      <c r="V233" s="48">
        <f t="shared" ref="V233:V281" si="21">SUM(R233:U233)</f>
        <v>0</v>
      </c>
      <c r="W233" s="48"/>
      <c r="X233" s="48"/>
      <c r="Y233" s="48"/>
      <c r="Z233" s="48"/>
      <c r="AA233" s="54"/>
      <c r="AB233" s="54"/>
    </row>
    <row r="234" spans="1:28" ht="13.9" hidden="1" customHeight="1" x14ac:dyDescent="0.25">
      <c r="A234" s="56"/>
      <c r="B234" s="58"/>
      <c r="C234" s="59" t="s">
        <v>48</v>
      </c>
      <c r="D234" s="60" t="s">
        <v>49</v>
      </c>
      <c r="E234" s="61"/>
      <c r="F234" s="61"/>
      <c r="G234" s="61"/>
      <c r="H234" s="61"/>
      <c r="I234" s="61"/>
      <c r="J234" s="61"/>
      <c r="K234" s="61"/>
      <c r="L234" s="61"/>
      <c r="M234" s="48"/>
      <c r="N234" s="48"/>
      <c r="O234" s="48"/>
      <c r="P234" s="48"/>
      <c r="Q234" s="48">
        <f t="shared" ref="Q234:Q281" si="22">SUM(M234:P234)</f>
        <v>0</v>
      </c>
      <c r="R234" s="48"/>
      <c r="S234" s="48"/>
      <c r="T234" s="48"/>
      <c r="U234" s="48"/>
      <c r="V234" s="48">
        <f t="shared" si="21"/>
        <v>0</v>
      </c>
      <c r="W234" s="48"/>
      <c r="X234" s="48"/>
      <c r="Y234" s="48"/>
      <c r="Z234" s="48"/>
      <c r="AA234" s="54"/>
      <c r="AB234" s="54"/>
    </row>
    <row r="235" spans="1:28" ht="13.9" hidden="1" customHeight="1" x14ac:dyDescent="0.25">
      <c r="A235" s="56"/>
      <c r="B235" s="57" t="s">
        <v>50</v>
      </c>
      <c r="C235" s="59"/>
      <c r="D235" s="60"/>
      <c r="E235" s="61"/>
      <c r="F235" s="61"/>
      <c r="G235" s="61"/>
      <c r="H235" s="61"/>
      <c r="I235" s="61"/>
      <c r="J235" s="61"/>
      <c r="K235" s="61"/>
      <c r="L235" s="61"/>
      <c r="M235" s="48"/>
      <c r="N235" s="48"/>
      <c r="O235" s="48"/>
      <c r="P235" s="48"/>
      <c r="Q235" s="48">
        <f t="shared" si="22"/>
        <v>0</v>
      </c>
      <c r="R235" s="48"/>
      <c r="S235" s="48"/>
      <c r="T235" s="48"/>
      <c r="U235" s="48"/>
      <c r="V235" s="48">
        <f t="shared" si="21"/>
        <v>0</v>
      </c>
      <c r="W235" s="48"/>
      <c r="X235" s="48"/>
      <c r="Y235" s="48"/>
      <c r="Z235" s="48"/>
      <c r="AA235" s="54"/>
      <c r="AB235" s="54"/>
    </row>
    <row r="236" spans="1:28" ht="13.9" hidden="1" customHeight="1" x14ac:dyDescent="0.25">
      <c r="A236" s="56"/>
      <c r="B236" s="58"/>
      <c r="C236" s="59" t="s">
        <v>51</v>
      </c>
      <c r="D236" s="60" t="s">
        <v>52</v>
      </c>
      <c r="E236" s="61"/>
      <c r="F236" s="61"/>
      <c r="G236" s="61"/>
      <c r="H236" s="61"/>
      <c r="I236" s="61"/>
      <c r="J236" s="61"/>
      <c r="K236" s="61"/>
      <c r="L236" s="61"/>
      <c r="M236" s="48"/>
      <c r="N236" s="48"/>
      <c r="O236" s="48"/>
      <c r="P236" s="48"/>
      <c r="Q236" s="48">
        <f t="shared" si="22"/>
        <v>0</v>
      </c>
      <c r="R236" s="48"/>
      <c r="S236" s="48"/>
      <c r="T236" s="48"/>
      <c r="U236" s="48"/>
      <c r="V236" s="48">
        <f t="shared" si="21"/>
        <v>0</v>
      </c>
      <c r="W236" s="48"/>
      <c r="X236" s="48"/>
      <c r="Y236" s="48"/>
      <c r="Z236" s="48"/>
      <c r="AA236" s="54"/>
      <c r="AB236" s="54"/>
    </row>
    <row r="237" spans="1:28" ht="13.9" hidden="1" customHeight="1" x14ac:dyDescent="0.25">
      <c r="A237" s="56"/>
      <c r="B237" s="58"/>
      <c r="C237" s="59" t="s">
        <v>53</v>
      </c>
      <c r="D237" s="60" t="s">
        <v>54</v>
      </c>
      <c r="E237" s="61"/>
      <c r="F237" s="61"/>
      <c r="G237" s="61"/>
      <c r="H237" s="61"/>
      <c r="I237" s="61"/>
      <c r="J237" s="61"/>
      <c r="K237" s="61"/>
      <c r="L237" s="61"/>
      <c r="M237" s="48"/>
      <c r="N237" s="48"/>
      <c r="O237" s="48"/>
      <c r="P237" s="48"/>
      <c r="Q237" s="48">
        <f t="shared" si="22"/>
        <v>0</v>
      </c>
      <c r="R237" s="48"/>
      <c r="S237" s="48"/>
      <c r="T237" s="48"/>
      <c r="U237" s="48"/>
      <c r="V237" s="48">
        <f t="shared" si="21"/>
        <v>0</v>
      </c>
      <c r="W237" s="48"/>
      <c r="X237" s="48"/>
      <c r="Y237" s="48"/>
      <c r="Z237" s="48"/>
      <c r="AA237" s="54"/>
      <c r="AB237" s="54"/>
    </row>
    <row r="238" spans="1:28" ht="13.9" hidden="1" customHeight="1" x14ac:dyDescent="0.25">
      <c r="A238" s="56"/>
      <c r="B238" s="58"/>
      <c r="C238" s="59" t="s">
        <v>55</v>
      </c>
      <c r="D238" s="60" t="s">
        <v>56</v>
      </c>
      <c r="E238" s="61"/>
      <c r="F238" s="61"/>
      <c r="G238" s="61"/>
      <c r="H238" s="61"/>
      <c r="I238" s="61"/>
      <c r="J238" s="61"/>
      <c r="K238" s="61"/>
      <c r="L238" s="61"/>
      <c r="M238" s="48"/>
      <c r="N238" s="48"/>
      <c r="O238" s="48"/>
      <c r="P238" s="48"/>
      <c r="Q238" s="48">
        <f t="shared" si="22"/>
        <v>0</v>
      </c>
      <c r="R238" s="48"/>
      <c r="S238" s="48"/>
      <c r="T238" s="48"/>
      <c r="U238" s="48"/>
      <c r="V238" s="48">
        <f t="shared" si="21"/>
        <v>0</v>
      </c>
      <c r="W238" s="48"/>
      <c r="X238" s="48"/>
      <c r="Y238" s="48"/>
      <c r="Z238" s="48"/>
      <c r="AA238" s="54"/>
      <c r="AB238" s="54"/>
    </row>
    <row r="239" spans="1:28" ht="13.9" hidden="1" customHeight="1" x14ac:dyDescent="0.25">
      <c r="A239" s="56"/>
      <c r="B239" s="57" t="s">
        <v>57</v>
      </c>
      <c r="C239" s="59"/>
      <c r="D239" s="60" t="s">
        <v>58</v>
      </c>
      <c r="E239" s="61"/>
      <c r="F239" s="61"/>
      <c r="G239" s="61"/>
      <c r="H239" s="61"/>
      <c r="I239" s="61"/>
      <c r="J239" s="61"/>
      <c r="K239" s="61"/>
      <c r="L239" s="61"/>
      <c r="M239" s="48"/>
      <c r="N239" s="48"/>
      <c r="O239" s="48"/>
      <c r="P239" s="48"/>
      <c r="Q239" s="48">
        <f t="shared" si="22"/>
        <v>0</v>
      </c>
      <c r="R239" s="48"/>
      <c r="S239" s="48"/>
      <c r="T239" s="48"/>
      <c r="U239" s="48"/>
      <c r="V239" s="48">
        <f t="shared" si="21"/>
        <v>0</v>
      </c>
      <c r="W239" s="48"/>
      <c r="X239" s="48"/>
      <c r="Y239" s="48"/>
      <c r="Z239" s="48"/>
      <c r="AA239" s="54"/>
      <c r="AB239" s="54"/>
    </row>
    <row r="240" spans="1:28" ht="13.9" hidden="1" customHeight="1" x14ac:dyDescent="0.25">
      <c r="A240" s="56"/>
      <c r="B240" s="57" t="s">
        <v>59</v>
      </c>
      <c r="C240" s="59"/>
      <c r="D240" s="60"/>
      <c r="E240" s="61"/>
      <c r="F240" s="61"/>
      <c r="G240" s="61"/>
      <c r="H240" s="61"/>
      <c r="I240" s="61"/>
      <c r="J240" s="61"/>
      <c r="K240" s="61"/>
      <c r="L240" s="61"/>
      <c r="M240" s="48"/>
      <c r="N240" s="48"/>
      <c r="O240" s="48"/>
      <c r="P240" s="48"/>
      <c r="Q240" s="48">
        <f t="shared" si="22"/>
        <v>0</v>
      </c>
      <c r="R240" s="48"/>
      <c r="S240" s="48"/>
      <c r="T240" s="48"/>
      <c r="U240" s="48"/>
      <c r="V240" s="48">
        <f t="shared" si="21"/>
        <v>0</v>
      </c>
      <c r="W240" s="48"/>
      <c r="X240" s="48"/>
      <c r="Y240" s="48"/>
      <c r="Z240" s="48"/>
      <c r="AA240" s="54"/>
      <c r="AB240" s="54"/>
    </row>
    <row r="241" spans="1:28" ht="13.9" hidden="1" customHeight="1" x14ac:dyDescent="0.25">
      <c r="A241" s="56"/>
      <c r="B241" s="57"/>
      <c r="C241" s="62" t="s">
        <v>60</v>
      </c>
      <c r="D241" s="60" t="s">
        <v>61</v>
      </c>
      <c r="E241" s="61"/>
      <c r="F241" s="61"/>
      <c r="G241" s="61"/>
      <c r="H241" s="61"/>
      <c r="I241" s="61"/>
      <c r="J241" s="61"/>
      <c r="K241" s="61"/>
      <c r="L241" s="61"/>
      <c r="M241" s="48"/>
      <c r="N241" s="48"/>
      <c r="O241" s="48"/>
      <c r="P241" s="48"/>
      <c r="Q241" s="48">
        <f t="shared" si="22"/>
        <v>0</v>
      </c>
      <c r="R241" s="48"/>
      <c r="S241" s="48"/>
      <c r="T241" s="48"/>
      <c r="U241" s="48"/>
      <c r="V241" s="48">
        <f t="shared" si="21"/>
        <v>0</v>
      </c>
      <c r="W241" s="48"/>
      <c r="X241" s="48"/>
      <c r="Y241" s="48"/>
      <c r="Z241" s="48"/>
      <c r="AA241" s="54"/>
      <c r="AB241" s="54"/>
    </row>
    <row r="242" spans="1:28" ht="13.9" hidden="1" customHeight="1" x14ac:dyDescent="0.25">
      <c r="A242" s="56"/>
      <c r="B242" s="57"/>
      <c r="C242" s="62" t="s">
        <v>62</v>
      </c>
      <c r="D242" s="60" t="s">
        <v>63</v>
      </c>
      <c r="E242" s="61"/>
      <c r="F242" s="61"/>
      <c r="G242" s="61"/>
      <c r="H242" s="61"/>
      <c r="I242" s="61"/>
      <c r="J242" s="61"/>
      <c r="K242" s="61"/>
      <c r="L242" s="61"/>
      <c r="M242" s="48"/>
      <c r="N242" s="48"/>
      <c r="O242" s="48"/>
      <c r="P242" s="48"/>
      <c r="Q242" s="48">
        <f t="shared" si="22"/>
        <v>0</v>
      </c>
      <c r="R242" s="48"/>
      <c r="S242" s="48"/>
      <c r="T242" s="48"/>
      <c r="U242" s="48"/>
      <c r="V242" s="48">
        <f t="shared" si="21"/>
        <v>0</v>
      </c>
      <c r="W242" s="48"/>
      <c r="X242" s="48"/>
      <c r="Y242" s="48"/>
      <c r="Z242" s="48"/>
      <c r="AA242" s="54"/>
      <c r="AB242" s="54"/>
    </row>
    <row r="243" spans="1:28" ht="13.9" hidden="1" customHeight="1" x14ac:dyDescent="0.25">
      <c r="A243" s="56"/>
      <c r="B243" s="57" t="s">
        <v>64</v>
      </c>
      <c r="C243" s="59"/>
      <c r="D243" s="60"/>
      <c r="E243" s="61"/>
      <c r="F243" s="61"/>
      <c r="G243" s="61"/>
      <c r="H243" s="61"/>
      <c r="I243" s="61"/>
      <c r="J243" s="61"/>
      <c r="K243" s="61"/>
      <c r="L243" s="61"/>
      <c r="M243" s="48"/>
      <c r="N243" s="48"/>
      <c r="O243" s="48"/>
      <c r="P243" s="48"/>
      <c r="Q243" s="48">
        <f t="shared" si="22"/>
        <v>0</v>
      </c>
      <c r="R243" s="48"/>
      <c r="S243" s="48"/>
      <c r="T243" s="48"/>
      <c r="U243" s="48"/>
      <c r="V243" s="48">
        <f t="shared" si="21"/>
        <v>0</v>
      </c>
      <c r="W243" s="48"/>
      <c r="X243" s="48"/>
      <c r="Y243" s="48"/>
      <c r="Z243" s="48"/>
      <c r="AA243" s="54"/>
      <c r="AB243" s="54"/>
    </row>
    <row r="244" spans="1:28" ht="13.9" hidden="1" customHeight="1" x14ac:dyDescent="0.25">
      <c r="A244" s="56"/>
      <c r="B244" s="57"/>
      <c r="C244" s="59" t="s">
        <v>65</v>
      </c>
      <c r="D244" s="60" t="s">
        <v>66</v>
      </c>
      <c r="E244" s="61"/>
      <c r="F244" s="61"/>
      <c r="G244" s="61"/>
      <c r="H244" s="61"/>
      <c r="I244" s="61"/>
      <c r="J244" s="61"/>
      <c r="K244" s="61"/>
      <c r="L244" s="61"/>
      <c r="M244" s="48"/>
      <c r="N244" s="48"/>
      <c r="O244" s="48"/>
      <c r="P244" s="48"/>
      <c r="Q244" s="48">
        <f t="shared" si="22"/>
        <v>0</v>
      </c>
      <c r="R244" s="48"/>
      <c r="S244" s="48"/>
      <c r="T244" s="48"/>
      <c r="U244" s="48"/>
      <c r="V244" s="48">
        <f t="shared" si="21"/>
        <v>0</v>
      </c>
      <c r="W244" s="48"/>
      <c r="X244" s="48"/>
      <c r="Y244" s="48"/>
      <c r="Z244" s="48"/>
      <c r="AA244" s="54"/>
      <c r="AB244" s="54"/>
    </row>
    <row r="245" spans="1:28" ht="13.9" hidden="1" customHeight="1" x14ac:dyDescent="0.25">
      <c r="A245" s="56"/>
      <c r="B245" s="57"/>
      <c r="C245" s="62" t="s">
        <v>60</v>
      </c>
      <c r="D245" s="60" t="s">
        <v>67</v>
      </c>
      <c r="E245" s="61"/>
      <c r="F245" s="61"/>
      <c r="G245" s="61"/>
      <c r="H245" s="61"/>
      <c r="I245" s="61"/>
      <c r="J245" s="61"/>
      <c r="K245" s="61"/>
      <c r="L245" s="61"/>
      <c r="M245" s="48"/>
      <c r="N245" s="48"/>
      <c r="O245" s="48"/>
      <c r="P245" s="48"/>
      <c r="Q245" s="48">
        <f t="shared" si="22"/>
        <v>0</v>
      </c>
      <c r="R245" s="48"/>
      <c r="S245" s="48"/>
      <c r="T245" s="48"/>
      <c r="U245" s="48"/>
      <c r="V245" s="48">
        <f t="shared" si="21"/>
        <v>0</v>
      </c>
      <c r="W245" s="48"/>
      <c r="X245" s="48"/>
      <c r="Y245" s="48"/>
      <c r="Z245" s="48"/>
      <c r="AA245" s="54"/>
      <c r="AB245" s="54"/>
    </row>
    <row r="246" spans="1:28" ht="13.9" hidden="1" customHeight="1" x14ac:dyDescent="0.25">
      <c r="A246" s="56"/>
      <c r="B246" s="57"/>
      <c r="C246" s="62" t="s">
        <v>62</v>
      </c>
      <c r="D246" s="60" t="s">
        <v>68</v>
      </c>
      <c r="E246" s="61"/>
      <c r="F246" s="61"/>
      <c r="G246" s="61"/>
      <c r="H246" s="61"/>
      <c r="I246" s="61"/>
      <c r="J246" s="61"/>
      <c r="K246" s="61"/>
      <c r="L246" s="61"/>
      <c r="M246" s="48"/>
      <c r="N246" s="48"/>
      <c r="O246" s="48"/>
      <c r="P246" s="48"/>
      <c r="Q246" s="48">
        <f t="shared" si="22"/>
        <v>0</v>
      </c>
      <c r="R246" s="48"/>
      <c r="S246" s="48"/>
      <c r="T246" s="48"/>
      <c r="U246" s="48"/>
      <c r="V246" s="48">
        <f t="shared" si="21"/>
        <v>0</v>
      </c>
      <c r="W246" s="48"/>
      <c r="X246" s="48"/>
      <c r="Y246" s="48"/>
      <c r="Z246" s="48"/>
      <c r="AA246" s="54"/>
      <c r="AB246" s="54"/>
    </row>
    <row r="247" spans="1:28" ht="13.9" hidden="1" customHeight="1" x14ac:dyDescent="0.25">
      <c r="A247" s="56"/>
      <c r="B247" s="57" t="s">
        <v>69</v>
      </c>
      <c r="C247" s="59"/>
      <c r="D247" s="60"/>
      <c r="E247" s="61"/>
      <c r="F247" s="61"/>
      <c r="G247" s="61"/>
      <c r="H247" s="61"/>
      <c r="I247" s="61"/>
      <c r="J247" s="61"/>
      <c r="K247" s="61"/>
      <c r="L247" s="61"/>
      <c r="M247" s="48"/>
      <c r="N247" s="48"/>
      <c r="O247" s="48"/>
      <c r="P247" s="48"/>
      <c r="Q247" s="48">
        <f t="shared" si="22"/>
        <v>0</v>
      </c>
      <c r="R247" s="48"/>
      <c r="S247" s="48"/>
      <c r="T247" s="48"/>
      <c r="U247" s="48"/>
      <c r="V247" s="48">
        <f t="shared" si="21"/>
        <v>0</v>
      </c>
      <c r="W247" s="48"/>
      <c r="X247" s="48"/>
      <c r="Y247" s="48"/>
      <c r="Z247" s="48"/>
      <c r="AA247" s="54"/>
      <c r="AB247" s="54"/>
    </row>
    <row r="248" spans="1:28" ht="13.9" hidden="1" customHeight="1" x14ac:dyDescent="0.25">
      <c r="A248" s="56"/>
      <c r="B248" s="57"/>
      <c r="C248" s="59" t="s">
        <v>65</v>
      </c>
      <c r="D248" s="60" t="s">
        <v>70</v>
      </c>
      <c r="E248" s="61"/>
      <c r="F248" s="61"/>
      <c r="G248" s="61"/>
      <c r="H248" s="61"/>
      <c r="I248" s="61"/>
      <c r="J248" s="61"/>
      <c r="K248" s="61"/>
      <c r="L248" s="61"/>
      <c r="M248" s="48"/>
      <c r="N248" s="48"/>
      <c r="O248" s="48"/>
      <c r="P248" s="48"/>
      <c r="Q248" s="48">
        <f t="shared" si="22"/>
        <v>0</v>
      </c>
      <c r="R248" s="48"/>
      <c r="S248" s="48"/>
      <c r="T248" s="48"/>
      <c r="U248" s="48"/>
      <c r="V248" s="48">
        <f t="shared" si="21"/>
        <v>0</v>
      </c>
      <c r="W248" s="48"/>
      <c r="X248" s="48"/>
      <c r="Y248" s="48"/>
      <c r="Z248" s="48"/>
      <c r="AA248" s="54"/>
      <c r="AB248" s="54"/>
    </row>
    <row r="249" spans="1:28" ht="13.9" hidden="1" customHeight="1" x14ac:dyDescent="0.25">
      <c r="A249" s="56"/>
      <c r="B249" s="57"/>
      <c r="C249" s="62" t="s">
        <v>60</v>
      </c>
      <c r="D249" s="60" t="s">
        <v>71</v>
      </c>
      <c r="E249" s="61"/>
      <c r="F249" s="61"/>
      <c r="G249" s="61"/>
      <c r="H249" s="61"/>
      <c r="I249" s="61"/>
      <c r="J249" s="61"/>
      <c r="K249" s="61"/>
      <c r="L249" s="61"/>
      <c r="M249" s="48"/>
      <c r="N249" s="48"/>
      <c r="O249" s="48"/>
      <c r="P249" s="48"/>
      <c r="Q249" s="48">
        <f t="shared" si="22"/>
        <v>0</v>
      </c>
      <c r="R249" s="48"/>
      <c r="S249" s="48"/>
      <c r="T249" s="48"/>
      <c r="U249" s="48"/>
      <c r="V249" s="48">
        <f t="shared" si="21"/>
        <v>0</v>
      </c>
      <c r="W249" s="48"/>
      <c r="X249" s="48"/>
      <c r="Y249" s="48"/>
      <c r="Z249" s="48"/>
      <c r="AA249" s="54"/>
      <c r="AB249" s="54"/>
    </row>
    <row r="250" spans="1:28" ht="13.9" hidden="1" customHeight="1" x14ac:dyDescent="0.25">
      <c r="A250" s="56"/>
      <c r="B250" s="57"/>
      <c r="C250" s="62" t="s">
        <v>62</v>
      </c>
      <c r="D250" s="60" t="s">
        <v>72</v>
      </c>
      <c r="E250" s="61"/>
      <c r="F250" s="61"/>
      <c r="G250" s="61"/>
      <c r="H250" s="61"/>
      <c r="I250" s="61"/>
      <c r="J250" s="61"/>
      <c r="K250" s="61"/>
      <c r="L250" s="61"/>
      <c r="M250" s="48"/>
      <c r="N250" s="48"/>
      <c r="O250" s="48"/>
      <c r="P250" s="48"/>
      <c r="Q250" s="48">
        <f t="shared" si="22"/>
        <v>0</v>
      </c>
      <c r="R250" s="48"/>
      <c r="S250" s="48"/>
      <c r="T250" s="48"/>
      <c r="U250" s="48"/>
      <c r="V250" s="48">
        <f t="shared" si="21"/>
        <v>0</v>
      </c>
      <c r="W250" s="48"/>
      <c r="X250" s="48"/>
      <c r="Y250" s="48"/>
      <c r="Z250" s="48"/>
      <c r="AA250" s="54"/>
      <c r="AB250" s="54"/>
    </row>
    <row r="251" spans="1:28" ht="13.9" hidden="1" customHeight="1" x14ac:dyDescent="0.25">
      <c r="A251" s="56"/>
      <c r="B251" s="57" t="s">
        <v>73</v>
      </c>
      <c r="C251" s="59"/>
      <c r="D251" s="60" t="s">
        <v>74</v>
      </c>
      <c r="E251" s="61"/>
      <c r="F251" s="61"/>
      <c r="G251" s="61"/>
      <c r="H251" s="61"/>
      <c r="I251" s="61"/>
      <c r="J251" s="61"/>
      <c r="K251" s="61"/>
      <c r="L251" s="61"/>
      <c r="M251" s="48"/>
      <c r="N251" s="48"/>
      <c r="O251" s="48"/>
      <c r="P251" s="48"/>
      <c r="Q251" s="48">
        <f t="shared" si="22"/>
        <v>0</v>
      </c>
      <c r="R251" s="48"/>
      <c r="S251" s="48"/>
      <c r="T251" s="48"/>
      <c r="U251" s="48"/>
      <c r="V251" s="48">
        <f t="shared" si="21"/>
        <v>0</v>
      </c>
      <c r="W251" s="48"/>
      <c r="X251" s="48"/>
      <c r="Y251" s="48"/>
      <c r="Z251" s="48"/>
      <c r="AA251" s="54"/>
      <c r="AB251" s="54"/>
    </row>
    <row r="252" spans="1:28" ht="13.9" hidden="1" customHeight="1" x14ac:dyDescent="0.25">
      <c r="A252" s="56"/>
      <c r="B252" s="57" t="s">
        <v>75</v>
      </c>
      <c r="C252" s="59"/>
      <c r="D252" s="60" t="s">
        <v>76</v>
      </c>
      <c r="E252" s="61"/>
      <c r="F252" s="61"/>
      <c r="G252" s="61"/>
      <c r="H252" s="61"/>
      <c r="I252" s="61"/>
      <c r="J252" s="61"/>
      <c r="K252" s="61"/>
      <c r="L252" s="61"/>
      <c r="M252" s="48"/>
      <c r="N252" s="48"/>
      <c r="O252" s="48"/>
      <c r="P252" s="48"/>
      <c r="Q252" s="48">
        <f t="shared" si="22"/>
        <v>0</v>
      </c>
      <c r="R252" s="48"/>
      <c r="S252" s="48"/>
      <c r="T252" s="48"/>
      <c r="U252" s="48"/>
      <c r="V252" s="48">
        <f t="shared" si="21"/>
        <v>0</v>
      </c>
      <c r="W252" s="48"/>
      <c r="X252" s="48"/>
      <c r="Y252" s="48"/>
      <c r="Z252" s="48"/>
      <c r="AA252" s="54"/>
      <c r="AB252" s="54"/>
    </row>
    <row r="253" spans="1:28" ht="13.9" hidden="1" customHeight="1" x14ac:dyDescent="0.25">
      <c r="A253" s="56"/>
      <c r="B253" s="57" t="s">
        <v>77</v>
      </c>
      <c r="C253" s="59"/>
      <c r="D253" s="60"/>
      <c r="E253" s="61"/>
      <c r="F253" s="61"/>
      <c r="G253" s="61"/>
      <c r="H253" s="61"/>
      <c r="I253" s="61"/>
      <c r="J253" s="61"/>
      <c r="K253" s="61"/>
      <c r="L253" s="61"/>
      <c r="M253" s="48"/>
      <c r="N253" s="48"/>
      <c r="O253" s="48"/>
      <c r="P253" s="48"/>
      <c r="Q253" s="48">
        <f t="shared" si="22"/>
        <v>0</v>
      </c>
      <c r="R253" s="48"/>
      <c r="S253" s="48"/>
      <c r="T253" s="48"/>
      <c r="U253" s="48"/>
      <c r="V253" s="48">
        <f t="shared" si="21"/>
        <v>0</v>
      </c>
      <c r="W253" s="48"/>
      <c r="X253" s="48"/>
      <c r="Y253" s="48"/>
      <c r="Z253" s="48"/>
      <c r="AA253" s="54"/>
      <c r="AB253" s="54"/>
    </row>
    <row r="254" spans="1:28" ht="13.9" hidden="1" customHeight="1" x14ac:dyDescent="0.25">
      <c r="A254" s="56"/>
      <c r="B254" s="57"/>
      <c r="C254" s="59" t="s">
        <v>65</v>
      </c>
      <c r="D254" s="60" t="s">
        <v>78</v>
      </c>
      <c r="E254" s="61"/>
      <c r="F254" s="61"/>
      <c r="G254" s="61"/>
      <c r="H254" s="61"/>
      <c r="I254" s="61"/>
      <c r="J254" s="61"/>
      <c r="K254" s="61"/>
      <c r="L254" s="61"/>
      <c r="M254" s="48"/>
      <c r="N254" s="48"/>
      <c r="O254" s="48"/>
      <c r="P254" s="48"/>
      <c r="Q254" s="48">
        <f t="shared" si="22"/>
        <v>0</v>
      </c>
      <c r="R254" s="48"/>
      <c r="S254" s="48"/>
      <c r="T254" s="48"/>
      <c r="U254" s="48"/>
      <c r="V254" s="48">
        <f t="shared" si="21"/>
        <v>0</v>
      </c>
      <c r="W254" s="48"/>
      <c r="X254" s="48"/>
      <c r="Y254" s="48"/>
      <c r="Z254" s="48"/>
      <c r="AA254" s="54"/>
      <c r="AB254" s="54"/>
    </row>
    <row r="255" spans="1:28" ht="13.9" hidden="1" customHeight="1" x14ac:dyDescent="0.25">
      <c r="A255" s="56"/>
      <c r="B255" s="57"/>
      <c r="C255" s="62" t="s">
        <v>62</v>
      </c>
      <c r="D255" s="60" t="s">
        <v>79</v>
      </c>
      <c r="E255" s="61"/>
      <c r="F255" s="61"/>
      <c r="G255" s="61"/>
      <c r="H255" s="61"/>
      <c r="I255" s="61"/>
      <c r="J255" s="61"/>
      <c r="K255" s="61"/>
      <c r="L255" s="61"/>
      <c r="M255" s="48"/>
      <c r="N255" s="48"/>
      <c r="O255" s="48"/>
      <c r="P255" s="48"/>
      <c r="Q255" s="48">
        <f t="shared" si="22"/>
        <v>0</v>
      </c>
      <c r="R255" s="48"/>
      <c r="S255" s="48"/>
      <c r="T255" s="48"/>
      <c r="U255" s="48"/>
      <c r="V255" s="48">
        <f t="shared" si="21"/>
        <v>0</v>
      </c>
      <c r="W255" s="48"/>
      <c r="X255" s="48"/>
      <c r="Y255" s="48"/>
      <c r="Z255" s="48"/>
      <c r="AA255" s="54"/>
      <c r="AB255" s="54"/>
    </row>
    <row r="256" spans="1:28" ht="13.9" hidden="1" customHeight="1" x14ac:dyDescent="0.25">
      <c r="A256" s="56"/>
      <c r="B256" s="57" t="s">
        <v>80</v>
      </c>
      <c r="C256" s="59"/>
      <c r="D256" s="60"/>
      <c r="E256" s="61"/>
      <c r="F256" s="61"/>
      <c r="G256" s="61"/>
      <c r="H256" s="61"/>
      <c r="I256" s="61"/>
      <c r="J256" s="61"/>
      <c r="K256" s="61"/>
      <c r="L256" s="61"/>
      <c r="M256" s="48"/>
      <c r="N256" s="48"/>
      <c r="O256" s="48"/>
      <c r="P256" s="48"/>
      <c r="Q256" s="48">
        <f t="shared" si="22"/>
        <v>0</v>
      </c>
      <c r="R256" s="48"/>
      <c r="S256" s="48"/>
      <c r="T256" s="48"/>
      <c r="U256" s="48"/>
      <c r="V256" s="48">
        <f t="shared" si="21"/>
        <v>0</v>
      </c>
      <c r="W256" s="48"/>
      <c r="X256" s="48"/>
      <c r="Y256" s="48"/>
      <c r="Z256" s="48"/>
      <c r="AA256" s="54"/>
      <c r="AB256" s="54"/>
    </row>
    <row r="257" spans="1:28" ht="13.9" hidden="1" customHeight="1" x14ac:dyDescent="0.25">
      <c r="A257" s="56"/>
      <c r="B257" s="57"/>
      <c r="C257" s="59" t="s">
        <v>80</v>
      </c>
      <c r="D257" s="60" t="s">
        <v>81</v>
      </c>
      <c r="E257" s="61"/>
      <c r="F257" s="61"/>
      <c r="G257" s="61"/>
      <c r="H257" s="61"/>
      <c r="I257" s="61"/>
      <c r="J257" s="61"/>
      <c r="K257" s="61"/>
      <c r="L257" s="61"/>
      <c r="M257" s="48"/>
      <c r="N257" s="48"/>
      <c r="O257" s="48"/>
      <c r="P257" s="48"/>
      <c r="Q257" s="48">
        <f t="shared" si="22"/>
        <v>0</v>
      </c>
      <c r="R257" s="48"/>
      <c r="S257" s="48"/>
      <c r="T257" s="48"/>
      <c r="U257" s="48"/>
      <c r="V257" s="48">
        <f t="shared" si="21"/>
        <v>0</v>
      </c>
      <c r="W257" s="48"/>
      <c r="X257" s="48"/>
      <c r="Y257" s="48"/>
      <c r="Z257" s="48"/>
      <c r="AA257" s="54"/>
      <c r="AB257" s="54"/>
    </row>
    <row r="258" spans="1:28" ht="13.15" hidden="1" customHeight="1" x14ac:dyDescent="0.25">
      <c r="A258" s="56"/>
      <c r="B258" s="57"/>
      <c r="C258" s="62" t="s">
        <v>62</v>
      </c>
      <c r="D258" s="60" t="s">
        <v>82</v>
      </c>
      <c r="E258" s="61"/>
      <c r="F258" s="61"/>
      <c r="G258" s="61"/>
      <c r="H258" s="61"/>
      <c r="I258" s="61"/>
      <c r="J258" s="61"/>
      <c r="K258" s="61"/>
      <c r="L258" s="61"/>
      <c r="M258" s="48"/>
      <c r="N258" s="48"/>
      <c r="O258" s="48"/>
      <c r="P258" s="48"/>
      <c r="Q258" s="48">
        <f t="shared" si="22"/>
        <v>0</v>
      </c>
      <c r="R258" s="48"/>
      <c r="S258" s="48"/>
      <c r="T258" s="48"/>
      <c r="U258" s="48"/>
      <c r="V258" s="48">
        <f t="shared" si="21"/>
        <v>0</v>
      </c>
      <c r="W258" s="48"/>
      <c r="X258" s="48"/>
      <c r="Y258" s="48"/>
      <c r="Z258" s="48"/>
      <c r="AA258" s="54"/>
      <c r="AB258" s="54"/>
    </row>
    <row r="259" spans="1:28" s="64" customFormat="1" ht="22.9" hidden="1" customHeight="1" x14ac:dyDescent="0.25">
      <c r="A259" s="56"/>
      <c r="B259" s="57" t="s">
        <v>83</v>
      </c>
      <c r="C259" s="59"/>
      <c r="D259" s="60"/>
      <c r="E259" s="61"/>
      <c r="F259" s="61"/>
      <c r="G259" s="61"/>
      <c r="H259" s="61"/>
      <c r="I259" s="61"/>
      <c r="J259" s="61"/>
      <c r="K259" s="61"/>
      <c r="L259" s="61"/>
      <c r="M259" s="48"/>
      <c r="N259" s="48"/>
      <c r="O259" s="48"/>
      <c r="P259" s="48"/>
      <c r="Q259" s="48">
        <f t="shared" si="22"/>
        <v>0</v>
      </c>
      <c r="R259" s="48"/>
      <c r="S259" s="48"/>
      <c r="T259" s="48"/>
      <c r="U259" s="48"/>
      <c r="V259" s="48">
        <f t="shared" si="21"/>
        <v>0</v>
      </c>
      <c r="W259" s="48"/>
      <c r="X259" s="48"/>
      <c r="Y259" s="48"/>
      <c r="Z259" s="48"/>
      <c r="AA259" s="63"/>
      <c r="AB259" s="63"/>
    </row>
    <row r="260" spans="1:28" hidden="1" x14ac:dyDescent="0.25">
      <c r="A260" s="56"/>
      <c r="B260" s="57"/>
      <c r="C260" s="59" t="s">
        <v>65</v>
      </c>
      <c r="D260" s="60" t="s">
        <v>84</v>
      </c>
      <c r="E260" s="61"/>
      <c r="F260" s="61"/>
      <c r="G260" s="61"/>
      <c r="H260" s="61"/>
      <c r="I260" s="61"/>
      <c r="J260" s="61"/>
      <c r="K260" s="61"/>
      <c r="L260" s="61"/>
      <c r="M260" s="48"/>
      <c r="N260" s="48"/>
      <c r="O260" s="48"/>
      <c r="P260" s="48"/>
      <c r="Q260" s="48">
        <f t="shared" si="22"/>
        <v>0</v>
      </c>
      <c r="R260" s="48"/>
      <c r="S260" s="48"/>
      <c r="T260" s="48"/>
      <c r="U260" s="48"/>
      <c r="V260" s="48">
        <f t="shared" si="21"/>
        <v>0</v>
      </c>
      <c r="W260" s="48"/>
      <c r="X260" s="48"/>
      <c r="Y260" s="48"/>
      <c r="Z260" s="48"/>
      <c r="AA260" s="54"/>
      <c r="AB260" s="54"/>
    </row>
    <row r="261" spans="1:28" s="14" customFormat="1" ht="16.899999999999999" hidden="1" customHeight="1" x14ac:dyDescent="0.25">
      <c r="A261" s="56"/>
      <c r="B261" s="57"/>
      <c r="C261" s="62" t="s">
        <v>62</v>
      </c>
      <c r="D261" s="60" t="s">
        <v>85</v>
      </c>
      <c r="E261" s="61"/>
      <c r="F261" s="61"/>
      <c r="G261" s="61"/>
      <c r="H261" s="61"/>
      <c r="I261" s="61"/>
      <c r="J261" s="61"/>
      <c r="K261" s="61"/>
      <c r="L261" s="61"/>
      <c r="M261" s="48"/>
      <c r="N261" s="48"/>
      <c r="O261" s="48"/>
      <c r="P261" s="48"/>
      <c r="Q261" s="48">
        <f t="shared" si="22"/>
        <v>0</v>
      </c>
      <c r="R261" s="48"/>
      <c r="S261" s="48"/>
      <c r="T261" s="48"/>
      <c r="U261" s="48"/>
      <c r="V261" s="48">
        <f t="shared" si="21"/>
        <v>0</v>
      </c>
      <c r="W261" s="48"/>
      <c r="X261" s="48"/>
      <c r="Y261" s="48"/>
      <c r="Z261" s="48"/>
      <c r="AA261" s="65"/>
      <c r="AB261" s="65"/>
    </row>
    <row r="262" spans="1:28" hidden="1" x14ac:dyDescent="0.25">
      <c r="A262" s="56"/>
      <c r="B262" s="57" t="s">
        <v>86</v>
      </c>
      <c r="C262" s="59"/>
      <c r="D262" s="60"/>
      <c r="E262" s="61"/>
      <c r="F262" s="61"/>
      <c r="G262" s="61"/>
      <c r="H262" s="61"/>
      <c r="I262" s="61"/>
      <c r="J262" s="61"/>
      <c r="K262" s="61"/>
      <c r="L262" s="61"/>
      <c r="M262" s="48"/>
      <c r="N262" s="48"/>
      <c r="O262" s="48"/>
      <c r="P262" s="48"/>
      <c r="Q262" s="48">
        <f t="shared" si="22"/>
        <v>0</v>
      </c>
      <c r="R262" s="48"/>
      <c r="S262" s="48"/>
      <c r="T262" s="48"/>
      <c r="U262" s="48"/>
      <c r="V262" s="48">
        <f t="shared" si="21"/>
        <v>0</v>
      </c>
      <c r="W262" s="48"/>
      <c r="X262" s="48"/>
      <c r="Y262" s="48"/>
      <c r="Z262" s="48"/>
    </row>
    <row r="263" spans="1:28" hidden="1" x14ac:dyDescent="0.25">
      <c r="A263" s="56"/>
      <c r="B263" s="57"/>
      <c r="C263" s="62" t="s">
        <v>87</v>
      </c>
      <c r="D263" s="60" t="s">
        <v>88</v>
      </c>
      <c r="E263" s="61"/>
      <c r="F263" s="61"/>
      <c r="G263" s="61"/>
      <c r="H263" s="61"/>
      <c r="I263" s="61"/>
      <c r="J263" s="61"/>
      <c r="K263" s="61"/>
      <c r="L263" s="61"/>
      <c r="M263" s="48"/>
      <c r="N263" s="48"/>
      <c r="O263" s="48"/>
      <c r="P263" s="48"/>
      <c r="Q263" s="48">
        <f t="shared" si="22"/>
        <v>0</v>
      </c>
      <c r="R263" s="48"/>
      <c r="S263" s="48"/>
      <c r="T263" s="48"/>
      <c r="U263" s="48"/>
      <c r="V263" s="48">
        <f t="shared" si="21"/>
        <v>0</v>
      </c>
      <c r="W263" s="48"/>
      <c r="X263" s="48"/>
      <c r="Y263" s="48"/>
      <c r="Z263" s="48"/>
    </row>
    <row r="264" spans="1:28" hidden="1" x14ac:dyDescent="0.25">
      <c r="A264" s="56"/>
      <c r="B264" s="57"/>
      <c r="C264" s="62" t="s">
        <v>89</v>
      </c>
      <c r="D264" s="60" t="s">
        <v>90</v>
      </c>
      <c r="E264" s="61"/>
      <c r="F264" s="61"/>
      <c r="G264" s="61"/>
      <c r="H264" s="61"/>
      <c r="I264" s="61"/>
      <c r="J264" s="61"/>
      <c r="K264" s="61"/>
      <c r="L264" s="61"/>
      <c r="M264" s="48"/>
      <c r="N264" s="48"/>
      <c r="O264" s="48"/>
      <c r="P264" s="48"/>
      <c r="Q264" s="48">
        <f t="shared" si="22"/>
        <v>0</v>
      </c>
      <c r="R264" s="48"/>
      <c r="S264" s="48"/>
      <c r="T264" s="48"/>
      <c r="U264" s="48"/>
      <c r="V264" s="48">
        <f t="shared" si="21"/>
        <v>0</v>
      </c>
      <c r="W264" s="48"/>
      <c r="X264" s="48"/>
      <c r="Y264" s="48"/>
      <c r="Z264" s="48"/>
    </row>
    <row r="265" spans="1:28" hidden="1" x14ac:dyDescent="0.25">
      <c r="A265" s="56"/>
      <c r="B265" s="57" t="s">
        <v>91</v>
      </c>
      <c r="C265" s="62"/>
      <c r="D265" s="60" t="s">
        <v>92</v>
      </c>
      <c r="E265" s="61"/>
      <c r="F265" s="61"/>
      <c r="G265" s="61"/>
      <c r="H265" s="61"/>
      <c r="I265" s="61"/>
      <c r="J265" s="61"/>
      <c r="K265" s="61"/>
      <c r="L265" s="61"/>
      <c r="M265" s="48"/>
      <c r="N265" s="48"/>
      <c r="O265" s="48"/>
      <c r="P265" s="48"/>
      <c r="Q265" s="48">
        <f t="shared" si="22"/>
        <v>0</v>
      </c>
      <c r="R265" s="48"/>
      <c r="S265" s="48"/>
      <c r="T265" s="48"/>
      <c r="U265" s="48"/>
      <c r="V265" s="48">
        <f t="shared" si="21"/>
        <v>0</v>
      </c>
      <c r="W265" s="48"/>
      <c r="X265" s="48"/>
      <c r="Y265" s="48"/>
      <c r="Z265" s="48"/>
    </row>
    <row r="266" spans="1:28" ht="15.6" hidden="1" customHeight="1" x14ac:dyDescent="0.25">
      <c r="A266" s="66"/>
      <c r="B266" s="57" t="s">
        <v>93</v>
      </c>
      <c r="C266" s="62"/>
      <c r="D266" s="60" t="s">
        <v>94</v>
      </c>
      <c r="E266" s="61"/>
      <c r="F266" s="61"/>
      <c r="G266" s="61"/>
      <c r="H266" s="61"/>
      <c r="I266" s="61"/>
      <c r="J266" s="61"/>
      <c r="K266" s="61"/>
      <c r="L266" s="61"/>
      <c r="M266" s="48"/>
      <c r="N266" s="48"/>
      <c r="O266" s="48"/>
      <c r="P266" s="48"/>
      <c r="Q266" s="48">
        <f t="shared" si="22"/>
        <v>0</v>
      </c>
      <c r="R266" s="48"/>
      <c r="S266" s="48"/>
      <c r="T266" s="48"/>
      <c r="U266" s="48"/>
      <c r="V266" s="48">
        <f t="shared" si="21"/>
        <v>0</v>
      </c>
      <c r="W266" s="48"/>
      <c r="X266" s="48"/>
      <c r="Y266" s="48"/>
      <c r="Z266" s="48"/>
      <c r="AA266" s="54"/>
      <c r="AB266" s="54"/>
    </row>
    <row r="267" spans="1:28" ht="13.15" hidden="1" customHeight="1" x14ac:dyDescent="0.25">
      <c r="A267" s="56"/>
      <c r="B267" s="57" t="s">
        <v>95</v>
      </c>
      <c r="C267" s="62"/>
      <c r="D267" s="60"/>
      <c r="E267" s="61"/>
      <c r="F267" s="61"/>
      <c r="G267" s="61"/>
      <c r="H267" s="61"/>
      <c r="I267" s="61"/>
      <c r="J267" s="61"/>
      <c r="K267" s="61"/>
      <c r="L267" s="61"/>
      <c r="M267" s="48"/>
      <c r="N267" s="48"/>
      <c r="O267" s="48"/>
      <c r="P267" s="48"/>
      <c r="Q267" s="48">
        <f t="shared" si="22"/>
        <v>0</v>
      </c>
      <c r="R267" s="48"/>
      <c r="S267" s="48"/>
      <c r="T267" s="48"/>
      <c r="U267" s="48"/>
      <c r="V267" s="48">
        <f t="shared" si="21"/>
        <v>0</v>
      </c>
      <c r="W267" s="48"/>
      <c r="X267" s="48"/>
      <c r="Y267" s="48"/>
      <c r="Z267" s="48"/>
      <c r="AA267" s="54"/>
      <c r="AB267" s="54"/>
    </row>
    <row r="268" spans="1:28" ht="13.9" hidden="1" customHeight="1" x14ac:dyDescent="0.25">
      <c r="A268" s="66"/>
      <c r="B268" s="57"/>
      <c r="C268" s="62" t="s">
        <v>96</v>
      </c>
      <c r="D268" s="60" t="s">
        <v>97</v>
      </c>
      <c r="E268" s="61"/>
      <c r="F268" s="61"/>
      <c r="G268" s="61"/>
      <c r="H268" s="61"/>
      <c r="I268" s="61"/>
      <c r="J268" s="61"/>
      <c r="K268" s="61"/>
      <c r="L268" s="61"/>
      <c r="M268" s="48"/>
      <c r="N268" s="48"/>
      <c r="O268" s="48"/>
      <c r="P268" s="48"/>
      <c r="Q268" s="48">
        <f t="shared" si="22"/>
        <v>0</v>
      </c>
      <c r="R268" s="48"/>
      <c r="S268" s="48"/>
      <c r="T268" s="48"/>
      <c r="U268" s="48"/>
      <c r="V268" s="48">
        <f t="shared" si="21"/>
        <v>0</v>
      </c>
      <c r="W268" s="48"/>
      <c r="X268" s="48"/>
      <c r="Y268" s="48"/>
      <c r="Z268" s="48"/>
      <c r="AA268" s="54"/>
      <c r="AB268" s="54"/>
    </row>
    <row r="269" spans="1:28" ht="13.9" hidden="1" customHeight="1" x14ac:dyDescent="0.25">
      <c r="A269" s="67"/>
      <c r="B269" s="57"/>
      <c r="C269" s="62" t="s">
        <v>98</v>
      </c>
      <c r="D269" s="60" t="s">
        <v>99</v>
      </c>
      <c r="E269" s="61"/>
      <c r="F269" s="61"/>
      <c r="G269" s="61"/>
      <c r="H269" s="61"/>
      <c r="I269" s="61"/>
      <c r="J269" s="61"/>
      <c r="K269" s="61"/>
      <c r="L269" s="61"/>
      <c r="M269" s="48"/>
      <c r="N269" s="48"/>
      <c r="O269" s="48"/>
      <c r="P269" s="48"/>
      <c r="Q269" s="48">
        <f t="shared" si="22"/>
        <v>0</v>
      </c>
      <c r="R269" s="48"/>
      <c r="S269" s="48"/>
      <c r="T269" s="48"/>
      <c r="U269" s="48"/>
      <c r="V269" s="48">
        <f t="shared" si="21"/>
        <v>0</v>
      </c>
      <c r="W269" s="48"/>
      <c r="X269" s="48"/>
      <c r="Y269" s="48"/>
      <c r="Z269" s="48"/>
      <c r="AA269" s="54"/>
      <c r="AB269" s="54"/>
    </row>
    <row r="270" spans="1:28" ht="13.9" hidden="1" customHeight="1" x14ac:dyDescent="0.25">
      <c r="A270" s="55"/>
      <c r="B270" s="57"/>
      <c r="C270" s="62" t="s">
        <v>100</v>
      </c>
      <c r="D270" s="60" t="s">
        <v>101</v>
      </c>
      <c r="E270" s="61"/>
      <c r="F270" s="61"/>
      <c r="G270" s="61"/>
      <c r="H270" s="61"/>
      <c r="I270" s="61"/>
      <c r="J270" s="61"/>
      <c r="K270" s="61"/>
      <c r="L270" s="61"/>
      <c r="M270" s="48"/>
      <c r="N270" s="48"/>
      <c r="O270" s="48"/>
      <c r="P270" s="48"/>
      <c r="Q270" s="48">
        <f t="shared" si="22"/>
        <v>0</v>
      </c>
      <c r="R270" s="48"/>
      <c r="S270" s="48"/>
      <c r="T270" s="48"/>
      <c r="U270" s="48"/>
      <c r="V270" s="48">
        <f t="shared" si="21"/>
        <v>0</v>
      </c>
      <c r="W270" s="48"/>
      <c r="X270" s="48"/>
      <c r="Y270" s="48"/>
      <c r="Z270" s="48"/>
      <c r="AA270" s="54"/>
      <c r="AB270" s="54"/>
    </row>
    <row r="271" spans="1:28" ht="13.9" hidden="1" customHeight="1" x14ac:dyDescent="0.25">
      <c r="A271" s="68"/>
      <c r="B271" s="57" t="s">
        <v>102</v>
      </c>
      <c r="C271" s="59"/>
      <c r="D271" s="60"/>
      <c r="E271" s="61"/>
      <c r="F271" s="61"/>
      <c r="G271" s="61"/>
      <c r="H271" s="61"/>
      <c r="I271" s="61"/>
      <c r="J271" s="61"/>
      <c r="K271" s="61"/>
      <c r="L271" s="61"/>
      <c r="M271" s="48"/>
      <c r="N271" s="48"/>
      <c r="O271" s="48"/>
      <c r="P271" s="48"/>
      <c r="Q271" s="48">
        <f t="shared" si="22"/>
        <v>0</v>
      </c>
      <c r="R271" s="48"/>
      <c r="S271" s="48"/>
      <c r="T271" s="48"/>
      <c r="U271" s="48"/>
      <c r="V271" s="48">
        <f t="shared" si="21"/>
        <v>0</v>
      </c>
      <c r="W271" s="48"/>
      <c r="X271" s="48"/>
      <c r="Y271" s="48"/>
      <c r="Z271" s="48"/>
      <c r="AA271" s="54"/>
      <c r="AB271" s="54"/>
    </row>
    <row r="272" spans="1:28" ht="13.9" hidden="1" customHeight="1" x14ac:dyDescent="0.25">
      <c r="A272" s="9"/>
      <c r="B272" s="69"/>
      <c r="C272" s="62" t="s">
        <v>103</v>
      </c>
      <c r="D272" s="70" t="s">
        <v>104</v>
      </c>
      <c r="E272" s="71"/>
      <c r="F272" s="71"/>
      <c r="G272" s="71"/>
      <c r="H272" s="71"/>
      <c r="I272" s="71"/>
      <c r="J272" s="71"/>
      <c r="K272" s="71"/>
      <c r="L272" s="71"/>
      <c r="M272" s="48"/>
      <c r="N272" s="48"/>
      <c r="O272" s="48"/>
      <c r="P272" s="48"/>
      <c r="Q272" s="48">
        <f t="shared" si="22"/>
        <v>0</v>
      </c>
      <c r="R272" s="48"/>
      <c r="S272" s="48"/>
      <c r="T272" s="48"/>
      <c r="U272" s="48"/>
      <c r="V272" s="48">
        <f t="shared" si="21"/>
        <v>0</v>
      </c>
      <c r="W272" s="48"/>
      <c r="X272" s="48"/>
      <c r="Y272" s="48"/>
      <c r="Z272" s="48"/>
      <c r="AA272" s="54"/>
      <c r="AB272" s="54"/>
    </row>
    <row r="273" spans="1:28" ht="13.9" hidden="1" customHeight="1" x14ac:dyDescent="0.25">
      <c r="A273" s="72"/>
      <c r="B273" s="73"/>
      <c r="C273" s="59" t="s">
        <v>105</v>
      </c>
      <c r="D273" s="60" t="s">
        <v>106</v>
      </c>
      <c r="E273" s="61"/>
      <c r="F273" s="61"/>
      <c r="G273" s="61"/>
      <c r="H273" s="61"/>
      <c r="I273" s="61"/>
      <c r="J273" s="61"/>
      <c r="K273" s="61"/>
      <c r="L273" s="61"/>
      <c r="M273" s="48"/>
      <c r="N273" s="48"/>
      <c r="O273" s="48"/>
      <c r="P273" s="48"/>
      <c r="Q273" s="48">
        <f t="shared" si="22"/>
        <v>0</v>
      </c>
      <c r="R273" s="48"/>
      <c r="S273" s="48"/>
      <c r="T273" s="48"/>
      <c r="U273" s="48"/>
      <c r="V273" s="48">
        <f t="shared" si="21"/>
        <v>0</v>
      </c>
      <c r="W273" s="48"/>
      <c r="X273" s="48"/>
      <c r="Y273" s="48"/>
      <c r="Z273" s="48"/>
      <c r="AA273" s="54"/>
      <c r="AB273" s="54"/>
    </row>
    <row r="274" spans="1:28" ht="13.9" hidden="1" customHeight="1" x14ac:dyDescent="0.25">
      <c r="A274" s="72"/>
      <c r="B274" s="57"/>
      <c r="C274" s="59" t="s">
        <v>107</v>
      </c>
      <c r="D274" s="60" t="s">
        <v>108</v>
      </c>
      <c r="E274" s="61"/>
      <c r="F274" s="61"/>
      <c r="G274" s="61"/>
      <c r="H274" s="61"/>
      <c r="I274" s="61"/>
      <c r="J274" s="61"/>
      <c r="K274" s="61"/>
      <c r="L274" s="61"/>
      <c r="M274" s="48"/>
      <c r="N274" s="48"/>
      <c r="O274" s="48"/>
      <c r="P274" s="48"/>
      <c r="Q274" s="48">
        <f t="shared" si="22"/>
        <v>0</v>
      </c>
      <c r="R274" s="48"/>
      <c r="S274" s="48"/>
      <c r="T274" s="48"/>
      <c r="U274" s="48"/>
      <c r="V274" s="48">
        <f t="shared" si="21"/>
        <v>0</v>
      </c>
      <c r="W274" s="48"/>
      <c r="X274" s="48"/>
      <c r="Y274" s="48"/>
      <c r="Z274" s="48"/>
      <c r="AA274" s="54"/>
      <c r="AB274" s="54"/>
    </row>
    <row r="275" spans="1:28" ht="13.9" hidden="1" customHeight="1" x14ac:dyDescent="0.25">
      <c r="A275" s="56"/>
      <c r="B275" s="57"/>
      <c r="C275" s="59" t="s">
        <v>109</v>
      </c>
      <c r="D275" s="60" t="s">
        <v>110</v>
      </c>
      <c r="E275" s="61"/>
      <c r="F275" s="61"/>
      <c r="G275" s="61"/>
      <c r="H275" s="61"/>
      <c r="I275" s="61"/>
      <c r="J275" s="61"/>
      <c r="K275" s="61"/>
      <c r="L275" s="61"/>
      <c r="M275" s="48"/>
      <c r="N275" s="48"/>
      <c r="O275" s="48"/>
      <c r="P275" s="48"/>
      <c r="Q275" s="48">
        <f t="shared" si="22"/>
        <v>0</v>
      </c>
      <c r="R275" s="48"/>
      <c r="S275" s="48"/>
      <c r="T275" s="48"/>
      <c r="U275" s="48"/>
      <c r="V275" s="48">
        <f t="shared" si="21"/>
        <v>0</v>
      </c>
      <c r="W275" s="48"/>
      <c r="X275" s="48"/>
      <c r="Y275" s="48"/>
      <c r="Z275" s="48"/>
      <c r="AA275" s="54"/>
      <c r="AB275" s="54"/>
    </row>
    <row r="276" spans="1:28" ht="13.9" hidden="1" customHeight="1" x14ac:dyDescent="0.25">
      <c r="A276" s="56"/>
      <c r="B276" s="52" t="s">
        <v>111</v>
      </c>
      <c r="C276" s="74"/>
      <c r="D276" s="60"/>
      <c r="E276" s="61"/>
      <c r="F276" s="61"/>
      <c r="G276" s="61"/>
      <c r="H276" s="61"/>
      <c r="I276" s="61"/>
      <c r="J276" s="61"/>
      <c r="K276" s="61"/>
      <c r="L276" s="61"/>
      <c r="M276" s="48"/>
      <c r="N276" s="48"/>
      <c r="O276" s="48"/>
      <c r="P276" s="48"/>
      <c r="Q276" s="48">
        <f t="shared" si="22"/>
        <v>0</v>
      </c>
      <c r="R276" s="48"/>
      <c r="S276" s="48"/>
      <c r="T276" s="48"/>
      <c r="U276" s="48"/>
      <c r="V276" s="48">
        <f t="shared" si="21"/>
        <v>0</v>
      </c>
      <c r="W276" s="48"/>
      <c r="X276" s="48"/>
      <c r="Y276" s="48"/>
      <c r="Z276" s="48"/>
      <c r="AA276" s="54"/>
      <c r="AB276" s="54"/>
    </row>
    <row r="277" spans="1:28" ht="13.9" hidden="1" customHeight="1" x14ac:dyDescent="0.25">
      <c r="A277" s="67"/>
      <c r="B277" s="73"/>
      <c r="C277" s="59" t="s">
        <v>112</v>
      </c>
      <c r="D277" s="60" t="s">
        <v>113</v>
      </c>
      <c r="E277" s="61"/>
      <c r="F277" s="61"/>
      <c r="G277" s="61"/>
      <c r="H277" s="61"/>
      <c r="I277" s="61"/>
      <c r="J277" s="61"/>
      <c r="K277" s="61"/>
      <c r="L277" s="61"/>
      <c r="M277" s="48"/>
      <c r="N277" s="48"/>
      <c r="O277" s="48"/>
      <c r="P277" s="48"/>
      <c r="Q277" s="48">
        <f t="shared" si="22"/>
        <v>0</v>
      </c>
      <c r="R277" s="48"/>
      <c r="S277" s="48"/>
      <c r="T277" s="48"/>
      <c r="U277" s="48"/>
      <c r="V277" s="48">
        <f t="shared" si="21"/>
        <v>0</v>
      </c>
      <c r="W277" s="48"/>
      <c r="X277" s="48"/>
      <c r="Y277" s="48"/>
      <c r="Z277" s="48"/>
      <c r="AA277" s="54"/>
      <c r="AB277" s="54"/>
    </row>
    <row r="278" spans="1:28" ht="13.9" hidden="1" customHeight="1" x14ac:dyDescent="0.25">
      <c r="A278" s="56"/>
      <c r="B278" s="73"/>
      <c r="C278" s="62" t="s">
        <v>114</v>
      </c>
      <c r="D278" s="60" t="s">
        <v>115</v>
      </c>
      <c r="E278" s="61"/>
      <c r="F278" s="61"/>
      <c r="G278" s="61"/>
      <c r="H278" s="61"/>
      <c r="I278" s="61"/>
      <c r="J278" s="61"/>
      <c r="K278" s="61"/>
      <c r="L278" s="61"/>
      <c r="M278" s="48"/>
      <c r="N278" s="48"/>
      <c r="O278" s="48"/>
      <c r="P278" s="48"/>
      <c r="Q278" s="48">
        <f t="shared" si="22"/>
        <v>0</v>
      </c>
      <c r="R278" s="48"/>
      <c r="S278" s="48"/>
      <c r="T278" s="48"/>
      <c r="U278" s="48"/>
      <c r="V278" s="48">
        <f t="shared" si="21"/>
        <v>0</v>
      </c>
      <c r="W278" s="48"/>
      <c r="X278" s="48"/>
      <c r="Y278" s="48"/>
      <c r="Z278" s="48"/>
      <c r="AA278" s="54"/>
      <c r="AB278" s="54"/>
    </row>
    <row r="279" spans="1:28" ht="13.9" hidden="1" customHeight="1" x14ac:dyDescent="0.25">
      <c r="A279" s="56"/>
      <c r="B279" s="73"/>
      <c r="C279" s="59" t="s">
        <v>116</v>
      </c>
      <c r="D279" s="60" t="s">
        <v>117</v>
      </c>
      <c r="E279" s="61"/>
      <c r="F279" s="61"/>
      <c r="G279" s="61"/>
      <c r="H279" s="61"/>
      <c r="I279" s="61"/>
      <c r="J279" s="61"/>
      <c r="K279" s="61"/>
      <c r="L279" s="61"/>
      <c r="M279" s="48"/>
      <c r="N279" s="48"/>
      <c r="O279" s="48"/>
      <c r="P279" s="48"/>
      <c r="Q279" s="48">
        <f t="shared" si="22"/>
        <v>0</v>
      </c>
      <c r="R279" s="48"/>
      <c r="S279" s="48"/>
      <c r="T279" s="48"/>
      <c r="U279" s="48"/>
      <c r="V279" s="48">
        <f t="shared" si="21"/>
        <v>0</v>
      </c>
      <c r="W279" s="48"/>
      <c r="X279" s="48"/>
      <c r="Y279" s="48"/>
      <c r="Z279" s="48"/>
      <c r="AA279" s="54"/>
      <c r="AB279" s="54"/>
    </row>
    <row r="280" spans="1:28" ht="13.9" hidden="1" customHeight="1" x14ac:dyDescent="0.25">
      <c r="A280" s="66"/>
      <c r="B280" s="73"/>
      <c r="C280" s="62" t="s">
        <v>118</v>
      </c>
      <c r="D280" s="60" t="s">
        <v>119</v>
      </c>
      <c r="E280" s="61"/>
      <c r="F280" s="61"/>
      <c r="G280" s="61"/>
      <c r="H280" s="61"/>
      <c r="I280" s="61"/>
      <c r="J280" s="61"/>
      <c r="K280" s="61"/>
      <c r="L280" s="61"/>
      <c r="M280" s="48"/>
      <c r="N280" s="48"/>
      <c r="O280" s="48"/>
      <c r="P280" s="48"/>
      <c r="Q280" s="48">
        <f t="shared" si="22"/>
        <v>0</v>
      </c>
      <c r="R280" s="48"/>
      <c r="S280" s="48"/>
      <c r="T280" s="48"/>
      <c r="U280" s="48"/>
      <c r="V280" s="48">
        <f t="shared" si="21"/>
        <v>0</v>
      </c>
      <c r="W280" s="48"/>
      <c r="X280" s="48"/>
      <c r="Y280" s="48"/>
      <c r="Z280" s="48"/>
      <c r="AA280" s="54"/>
      <c r="AB280" s="54"/>
    </row>
    <row r="281" spans="1:28" ht="13.9" hidden="1" customHeight="1" x14ac:dyDescent="0.25">
      <c r="A281" s="56"/>
      <c r="B281" s="73"/>
      <c r="C281" s="59" t="s">
        <v>120</v>
      </c>
      <c r="D281" s="60" t="s">
        <v>121</v>
      </c>
      <c r="E281" s="61"/>
      <c r="F281" s="61"/>
      <c r="G281" s="61"/>
      <c r="H281" s="61"/>
      <c r="I281" s="61"/>
      <c r="J281" s="61"/>
      <c r="K281" s="61"/>
      <c r="L281" s="61"/>
      <c r="M281" s="48"/>
      <c r="N281" s="48"/>
      <c r="O281" s="48"/>
      <c r="P281" s="48"/>
      <c r="Q281" s="48">
        <f t="shared" si="22"/>
        <v>0</v>
      </c>
      <c r="R281" s="48"/>
      <c r="S281" s="48"/>
      <c r="T281" s="48"/>
      <c r="U281" s="48"/>
      <c r="V281" s="48">
        <f t="shared" si="21"/>
        <v>0</v>
      </c>
      <c r="W281" s="48"/>
      <c r="X281" s="48"/>
      <c r="Y281" s="48"/>
      <c r="Z281" s="48"/>
      <c r="AA281" s="54"/>
      <c r="AB281" s="54"/>
    </row>
    <row r="282" spans="1:28" ht="13.9" hidden="1" customHeight="1" x14ac:dyDescent="0.25">
      <c r="A282" s="56"/>
      <c r="C282" s="42"/>
      <c r="D282" s="53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54"/>
      <c r="AB282" s="54"/>
    </row>
    <row r="283" spans="1:28" s="81" customFormat="1" ht="13.9" hidden="1" customHeight="1" x14ac:dyDescent="0.25">
      <c r="A283" s="75"/>
      <c r="B283" s="76" t="s">
        <v>122</v>
      </c>
      <c r="C283" s="76"/>
      <c r="D283" s="77"/>
      <c r="E283" s="78"/>
      <c r="F283" s="78"/>
      <c r="G283" s="78">
        <f>F283+E283</f>
        <v>0</v>
      </c>
      <c r="H283" s="78"/>
      <c r="I283" s="78"/>
      <c r="J283" s="78"/>
      <c r="K283" s="78" t="e">
        <f>[1]REGULAR!E255</f>
        <v>#REF!</v>
      </c>
      <c r="L283" s="78" t="e">
        <f>SUM(H283:K283)</f>
        <v>#REF!</v>
      </c>
      <c r="M283" s="79">
        <f t="shared" ref="M283:V283" si="23">SUM(M232:M282)</f>
        <v>0</v>
      </c>
      <c r="N283" s="79">
        <f t="shared" si="23"/>
        <v>0</v>
      </c>
      <c r="O283" s="79">
        <f t="shared" si="23"/>
        <v>0</v>
      </c>
      <c r="P283" s="79">
        <f t="shared" si="23"/>
        <v>0</v>
      </c>
      <c r="Q283" s="79">
        <f t="shared" si="23"/>
        <v>0</v>
      </c>
      <c r="R283" s="79">
        <f t="shared" si="23"/>
        <v>0</v>
      </c>
      <c r="S283" s="79">
        <f t="shared" si="23"/>
        <v>0</v>
      </c>
      <c r="T283" s="79">
        <f t="shared" si="23"/>
        <v>0</v>
      </c>
      <c r="U283" s="79">
        <f t="shared" si="23"/>
        <v>0</v>
      </c>
      <c r="V283" s="79">
        <f t="shared" si="23"/>
        <v>0</v>
      </c>
      <c r="W283" s="79"/>
      <c r="X283" s="79" t="e">
        <f>L283-Q283</f>
        <v>#REF!</v>
      </c>
      <c r="Y283" s="79">
        <f>SUM(Y232:Y282)</f>
        <v>0</v>
      </c>
      <c r="Z283" s="79">
        <f>SUM(Z232:Z282)</f>
        <v>0</v>
      </c>
      <c r="AA283" s="80"/>
      <c r="AB283" s="80"/>
    </row>
    <row r="284" spans="1:28" ht="13.9" hidden="1" customHeight="1" x14ac:dyDescent="0.25">
      <c r="A284" s="66"/>
      <c r="C284" s="42"/>
      <c r="D284" s="53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54"/>
      <c r="AB284" s="54"/>
    </row>
    <row r="285" spans="1:28" ht="13.9" hidden="1" customHeight="1" x14ac:dyDescent="0.25">
      <c r="A285" s="51" t="s">
        <v>123</v>
      </c>
      <c r="B285" s="15"/>
      <c r="C285" s="82"/>
      <c r="D285" s="83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54"/>
      <c r="AB285" s="54"/>
    </row>
    <row r="286" spans="1:28" ht="13.9" hidden="1" customHeight="1" x14ac:dyDescent="0.25">
      <c r="A286" s="66"/>
      <c r="C286" s="42"/>
      <c r="D286" s="53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54"/>
      <c r="AB286" s="54"/>
    </row>
    <row r="287" spans="1:28" ht="13.9" hidden="1" customHeight="1" x14ac:dyDescent="0.25">
      <c r="A287" s="85"/>
      <c r="B287" s="57" t="s">
        <v>124</v>
      </c>
      <c r="C287" s="14"/>
      <c r="D287" s="86"/>
      <c r="E287" s="87"/>
      <c r="F287" s="87">
        <f t="shared" ref="F287:G287" si="24">SUM(F288:F289)</f>
        <v>0</v>
      </c>
      <c r="G287" s="87">
        <f t="shared" si="24"/>
        <v>0</v>
      </c>
      <c r="H287" s="87"/>
      <c r="I287" s="87"/>
      <c r="J287" s="87"/>
      <c r="K287" s="87">
        <f t="shared" ref="K287:P287" si="25">SUM(K288:K289)</f>
        <v>0</v>
      </c>
      <c r="L287" s="87">
        <f t="shared" si="25"/>
        <v>0</v>
      </c>
      <c r="M287" s="87">
        <f t="shared" si="25"/>
        <v>0</v>
      </c>
      <c r="N287" s="87">
        <f t="shared" si="25"/>
        <v>0</v>
      </c>
      <c r="O287" s="87">
        <f t="shared" si="25"/>
        <v>0</v>
      </c>
      <c r="P287" s="87">
        <f t="shared" si="25"/>
        <v>0</v>
      </c>
      <c r="Q287" s="87">
        <f>Q288+Q289</f>
        <v>0</v>
      </c>
      <c r="R287" s="87">
        <f>SUM(R288:R289)</f>
        <v>0</v>
      </c>
      <c r="S287" s="87">
        <f>SUM(S288:S289)</f>
        <v>0</v>
      </c>
      <c r="T287" s="87">
        <f>SUM(T288:T289)</f>
        <v>0</v>
      </c>
      <c r="U287" s="87">
        <f>SUM(U288:U289)</f>
        <v>0</v>
      </c>
      <c r="V287" s="87">
        <f>SUM(V288:V289)</f>
        <v>0</v>
      </c>
      <c r="W287" s="87"/>
      <c r="X287" s="87">
        <f>X288+X289</f>
        <v>0</v>
      </c>
      <c r="Y287" s="87"/>
      <c r="Z287" s="87"/>
      <c r="AA287" s="54"/>
      <c r="AB287" s="54"/>
    </row>
    <row r="288" spans="1:28" ht="13.9" hidden="1" customHeight="1" x14ac:dyDescent="0.25">
      <c r="A288" s="66"/>
      <c r="B288" s="58" t="s">
        <v>125</v>
      </c>
      <c r="C288" s="59" t="s">
        <v>125</v>
      </c>
      <c r="D288" s="95" t="s">
        <v>370</v>
      </c>
      <c r="E288" s="61"/>
      <c r="F288" s="48">
        <f>SUM(F498+F709+F920)</f>
        <v>0</v>
      </c>
      <c r="G288" s="61">
        <f>SUM(E288+F288)</f>
        <v>0</v>
      </c>
      <c r="H288" s="61"/>
      <c r="I288" s="61"/>
      <c r="J288" s="61"/>
      <c r="K288" s="48">
        <f>SUM(K498+K709+K920)</f>
        <v>0</v>
      </c>
      <c r="L288" s="48">
        <f t="shared" ref="K288:P289" si="26">SUM(L498+L709+L920)</f>
        <v>0</v>
      </c>
      <c r="M288" s="48">
        <f t="shared" si="26"/>
        <v>0</v>
      </c>
      <c r="N288" s="48">
        <f t="shared" si="26"/>
        <v>0</v>
      </c>
      <c r="O288" s="48">
        <f t="shared" si="26"/>
        <v>0</v>
      </c>
      <c r="P288" s="48">
        <f t="shared" si="26"/>
        <v>0</v>
      </c>
      <c r="Q288" s="48">
        <f>SUM(M288:P288)</f>
        <v>0</v>
      </c>
      <c r="R288" s="48"/>
      <c r="S288" s="48"/>
      <c r="T288" s="48"/>
      <c r="U288" s="48"/>
      <c r="V288" s="48">
        <f>SUM($R$77:$U$77)</f>
        <v>0</v>
      </c>
      <c r="W288" s="48"/>
      <c r="X288" s="48">
        <f>L288-Q288</f>
        <v>0</v>
      </c>
      <c r="Y288" s="48"/>
      <c r="Z288" s="48"/>
      <c r="AA288" s="54"/>
      <c r="AB288" s="54"/>
    </row>
    <row r="289" spans="1:28" ht="13.9" hidden="1" customHeight="1" x14ac:dyDescent="0.25">
      <c r="A289" s="66"/>
      <c r="B289" s="58" t="s">
        <v>127</v>
      </c>
      <c r="C289" s="59" t="s">
        <v>127</v>
      </c>
      <c r="D289" s="95" t="s">
        <v>371</v>
      </c>
      <c r="E289" s="61"/>
      <c r="F289" s="48">
        <f t="shared" ref="F289" si="27">SUM(F499+F710+F921)</f>
        <v>0</v>
      </c>
      <c r="G289" s="61">
        <f>SUM(E289+F289)</f>
        <v>0</v>
      </c>
      <c r="H289" s="61"/>
      <c r="I289" s="61"/>
      <c r="J289" s="61"/>
      <c r="K289" s="48">
        <f t="shared" si="26"/>
        <v>0</v>
      </c>
      <c r="L289" s="48">
        <f t="shared" si="26"/>
        <v>0</v>
      </c>
      <c r="M289" s="48">
        <f t="shared" si="26"/>
        <v>0</v>
      </c>
      <c r="N289" s="48">
        <f t="shared" si="26"/>
        <v>0</v>
      </c>
      <c r="O289" s="48">
        <f t="shared" si="26"/>
        <v>0</v>
      </c>
      <c r="P289" s="48">
        <f t="shared" si="26"/>
        <v>0</v>
      </c>
      <c r="Q289" s="48">
        <f>SUM(M289:P289)</f>
        <v>0</v>
      </c>
      <c r="R289" s="48"/>
      <c r="S289" s="48"/>
      <c r="T289" s="48"/>
      <c r="U289" s="48"/>
      <c r="V289" s="48">
        <f>SUM($R$78:$U$78)</f>
        <v>0</v>
      </c>
      <c r="W289" s="48"/>
      <c r="X289" s="48">
        <f>L289-Q289</f>
        <v>0</v>
      </c>
      <c r="Y289" s="48"/>
      <c r="Z289" s="48"/>
      <c r="AA289" s="54"/>
      <c r="AB289" s="54"/>
    </row>
    <row r="290" spans="1:28" ht="13.9" hidden="1" customHeight="1" x14ac:dyDescent="0.25">
      <c r="A290" s="88"/>
      <c r="B290" s="57" t="s">
        <v>129</v>
      </c>
      <c r="C290" s="57"/>
      <c r="D290" s="131"/>
      <c r="E290" s="90"/>
      <c r="F290" s="87">
        <f>SUM(F291:F292)</f>
        <v>0</v>
      </c>
      <c r="G290" s="90">
        <f t="shared" ref="G290" si="28">SUM(G291:G292)</f>
        <v>0</v>
      </c>
      <c r="H290" s="90"/>
      <c r="I290" s="90"/>
      <c r="J290" s="90"/>
      <c r="K290" s="87">
        <f>SUM(K291:K292)</f>
        <v>0</v>
      </c>
      <c r="L290" s="87">
        <f>SUM(L291:L292)</f>
        <v>0</v>
      </c>
      <c r="M290" s="87">
        <f>SUM(M291:M292)</f>
        <v>0</v>
      </c>
      <c r="N290" s="87">
        <f t="shared" ref="N290:V290" si="29">SUM(N291:N292)</f>
        <v>0</v>
      </c>
      <c r="O290" s="87">
        <f t="shared" si="29"/>
        <v>0</v>
      </c>
      <c r="P290" s="87">
        <f t="shared" si="29"/>
        <v>0</v>
      </c>
      <c r="Q290" s="87">
        <f>Q291+Q292</f>
        <v>0</v>
      </c>
      <c r="R290" s="87">
        <f t="shared" si="29"/>
        <v>0</v>
      </c>
      <c r="S290" s="87">
        <f t="shared" si="29"/>
        <v>0</v>
      </c>
      <c r="T290" s="87">
        <f t="shared" si="29"/>
        <v>0</v>
      </c>
      <c r="U290" s="87">
        <f t="shared" si="29"/>
        <v>0</v>
      </c>
      <c r="V290" s="87">
        <f t="shared" si="29"/>
        <v>0</v>
      </c>
      <c r="W290" s="87"/>
      <c r="X290" s="87">
        <f>X291+X292</f>
        <v>0</v>
      </c>
      <c r="Y290" s="87"/>
      <c r="Z290" s="87"/>
      <c r="AA290" s="54"/>
      <c r="AB290" s="54"/>
    </row>
    <row r="291" spans="1:28" ht="13.9" hidden="1" customHeight="1" x14ac:dyDescent="0.25">
      <c r="A291" s="56"/>
      <c r="B291" s="57"/>
      <c r="C291" s="59" t="s">
        <v>130</v>
      </c>
      <c r="D291" s="95" t="s">
        <v>372</v>
      </c>
      <c r="E291" s="61"/>
      <c r="F291" s="48">
        <f t="shared" ref="F291:F292" si="30">SUM(F501+F712+F923)</f>
        <v>0</v>
      </c>
      <c r="G291" s="61">
        <f t="shared" ref="G291:G292" si="31">SUM(E291+F291)</f>
        <v>0</v>
      </c>
      <c r="H291" s="61"/>
      <c r="I291" s="61"/>
      <c r="J291" s="61"/>
      <c r="K291" s="48">
        <f t="shared" ref="K291:P292" si="32">SUM(K501+K712+K923)</f>
        <v>0</v>
      </c>
      <c r="L291" s="48">
        <f t="shared" si="32"/>
        <v>0</v>
      </c>
      <c r="M291" s="48">
        <f t="shared" si="32"/>
        <v>0</v>
      </c>
      <c r="N291" s="48">
        <f t="shared" si="32"/>
        <v>0</v>
      </c>
      <c r="O291" s="48">
        <f t="shared" si="32"/>
        <v>0</v>
      </c>
      <c r="P291" s="48">
        <f t="shared" si="32"/>
        <v>0</v>
      </c>
      <c r="Q291" s="48">
        <f>SUM(M291:P291)</f>
        <v>0</v>
      </c>
      <c r="R291" s="48"/>
      <c r="S291" s="48"/>
      <c r="T291" s="48"/>
      <c r="U291" s="48"/>
      <c r="V291" s="48">
        <f>SUM($R$80:$U$80)</f>
        <v>0</v>
      </c>
      <c r="W291" s="48"/>
      <c r="X291" s="48">
        <f t="shared" ref="X291:X292" si="33">L291-Q291</f>
        <v>0</v>
      </c>
      <c r="Y291" s="48"/>
      <c r="Z291" s="48"/>
      <c r="AA291" s="54"/>
      <c r="AB291" s="54"/>
    </row>
    <row r="292" spans="1:28" ht="13.9" hidden="1" customHeight="1" x14ac:dyDescent="0.25">
      <c r="A292" s="56"/>
      <c r="B292" s="57"/>
      <c r="C292" s="59" t="s">
        <v>132</v>
      </c>
      <c r="D292" s="95" t="s">
        <v>373</v>
      </c>
      <c r="E292" s="61"/>
      <c r="F292" s="48">
        <f t="shared" si="30"/>
        <v>0</v>
      </c>
      <c r="G292" s="61">
        <f t="shared" si="31"/>
        <v>0</v>
      </c>
      <c r="H292" s="61"/>
      <c r="I292" s="61"/>
      <c r="J292" s="61"/>
      <c r="K292" s="48">
        <f t="shared" si="32"/>
        <v>0</v>
      </c>
      <c r="L292" s="48">
        <f t="shared" si="32"/>
        <v>0</v>
      </c>
      <c r="M292" s="48">
        <f t="shared" si="32"/>
        <v>0</v>
      </c>
      <c r="N292" s="48">
        <f t="shared" si="32"/>
        <v>0</v>
      </c>
      <c r="O292" s="48">
        <f t="shared" si="32"/>
        <v>0</v>
      </c>
      <c r="P292" s="48">
        <f t="shared" si="32"/>
        <v>0</v>
      </c>
      <c r="Q292" s="48">
        <f>SUM(M292:P292)</f>
        <v>0</v>
      </c>
      <c r="R292" s="48"/>
      <c r="S292" s="48"/>
      <c r="T292" s="48"/>
      <c r="U292" s="48"/>
      <c r="V292" s="48">
        <f>SUM($R$81:$U$81)</f>
        <v>0</v>
      </c>
      <c r="W292" s="48"/>
      <c r="X292" s="48">
        <f t="shared" si="33"/>
        <v>0</v>
      </c>
      <c r="Y292" s="48"/>
      <c r="Z292" s="48"/>
      <c r="AA292" s="54"/>
      <c r="AB292" s="54"/>
    </row>
    <row r="293" spans="1:28" ht="13.9" hidden="1" customHeight="1" x14ac:dyDescent="0.25">
      <c r="A293" s="91"/>
      <c r="B293" s="57" t="s">
        <v>134</v>
      </c>
      <c r="C293" s="92"/>
      <c r="D293" s="131"/>
      <c r="E293" s="90"/>
      <c r="F293" s="93">
        <f>SUM(F294:F313)</f>
        <v>0</v>
      </c>
      <c r="G293" s="93">
        <f t="shared" ref="G293" si="34">SUM(G294:G313)</f>
        <v>0</v>
      </c>
      <c r="H293" s="90"/>
      <c r="I293" s="90"/>
      <c r="J293" s="90"/>
      <c r="K293" s="93">
        <f t="shared" ref="K293:X293" si="35">SUM(K294:K313)</f>
        <v>0</v>
      </c>
      <c r="L293" s="93">
        <f t="shared" si="35"/>
        <v>0</v>
      </c>
      <c r="M293" s="93">
        <f t="shared" si="35"/>
        <v>0</v>
      </c>
      <c r="N293" s="93">
        <f t="shared" si="35"/>
        <v>0</v>
      </c>
      <c r="O293" s="93">
        <f t="shared" si="35"/>
        <v>0</v>
      </c>
      <c r="P293" s="93">
        <f t="shared" si="35"/>
        <v>0</v>
      </c>
      <c r="Q293" s="93">
        <f t="shared" si="35"/>
        <v>0</v>
      </c>
      <c r="R293" s="93">
        <f t="shared" si="35"/>
        <v>0</v>
      </c>
      <c r="S293" s="93">
        <f t="shared" si="35"/>
        <v>0</v>
      </c>
      <c r="T293" s="93">
        <f t="shared" si="35"/>
        <v>0</v>
      </c>
      <c r="U293" s="93">
        <f t="shared" si="35"/>
        <v>0</v>
      </c>
      <c r="V293" s="93">
        <f t="shared" si="35"/>
        <v>0</v>
      </c>
      <c r="W293" s="93"/>
      <c r="X293" s="93">
        <f t="shared" si="35"/>
        <v>0</v>
      </c>
      <c r="Y293" s="93"/>
      <c r="Z293" s="93"/>
      <c r="AA293" s="54"/>
      <c r="AB293" s="54"/>
    </row>
    <row r="294" spans="1:28" ht="13.9" hidden="1" customHeight="1" x14ac:dyDescent="0.25">
      <c r="A294" s="56"/>
      <c r="B294" s="57"/>
      <c r="C294" s="59" t="s">
        <v>135</v>
      </c>
      <c r="D294" s="95" t="s">
        <v>374</v>
      </c>
      <c r="E294" s="61"/>
      <c r="F294" s="48">
        <f t="shared" ref="F294:F313" si="36">SUM(F504+F715+F926)</f>
        <v>0</v>
      </c>
      <c r="G294" s="61">
        <f t="shared" ref="G294:G313" si="37">SUM(E294+F294)</f>
        <v>0</v>
      </c>
      <c r="H294" s="61"/>
      <c r="I294" s="61"/>
      <c r="J294" s="61"/>
      <c r="K294" s="48">
        <f t="shared" ref="K294:P309" si="38">SUM(K504+K715+K926)</f>
        <v>0</v>
      </c>
      <c r="L294" s="48">
        <f t="shared" si="38"/>
        <v>0</v>
      </c>
      <c r="M294" s="48">
        <f t="shared" si="38"/>
        <v>0</v>
      </c>
      <c r="N294" s="48">
        <f t="shared" si="38"/>
        <v>0</v>
      </c>
      <c r="O294" s="48">
        <f t="shared" si="38"/>
        <v>0</v>
      </c>
      <c r="P294" s="48">
        <f t="shared" si="38"/>
        <v>0</v>
      </c>
      <c r="Q294" s="48">
        <f t="shared" ref="Q294:Q312" si="39">SUM(M294:P294)</f>
        <v>0</v>
      </c>
      <c r="R294" s="48"/>
      <c r="S294" s="48"/>
      <c r="T294" s="48"/>
      <c r="U294" s="48"/>
      <c r="V294" s="48">
        <f>SUM($R$83:$U$83)</f>
        <v>0</v>
      </c>
      <c r="W294" s="48"/>
      <c r="X294" s="48">
        <f t="shared" ref="X294:X313" si="40">L294-Q294</f>
        <v>0</v>
      </c>
      <c r="Y294" s="48"/>
      <c r="Z294" s="48"/>
      <c r="AA294" s="54"/>
      <c r="AB294" s="54"/>
    </row>
    <row r="295" spans="1:28" ht="13.9" hidden="1" customHeight="1" x14ac:dyDescent="0.25">
      <c r="A295" s="56"/>
      <c r="B295" s="57"/>
      <c r="C295" s="59" t="s">
        <v>137</v>
      </c>
      <c r="D295" s="95" t="s">
        <v>375</v>
      </c>
      <c r="E295" s="61"/>
      <c r="F295" s="48">
        <f t="shared" si="36"/>
        <v>0</v>
      </c>
      <c r="G295" s="61">
        <f t="shared" si="37"/>
        <v>0</v>
      </c>
      <c r="H295" s="61"/>
      <c r="I295" s="61"/>
      <c r="J295" s="61"/>
      <c r="K295" s="48">
        <f t="shared" si="38"/>
        <v>0</v>
      </c>
      <c r="L295" s="48">
        <f t="shared" si="38"/>
        <v>0</v>
      </c>
      <c r="M295" s="48">
        <f t="shared" si="38"/>
        <v>0</v>
      </c>
      <c r="N295" s="48">
        <f t="shared" si="38"/>
        <v>0</v>
      </c>
      <c r="O295" s="48">
        <f t="shared" si="38"/>
        <v>0</v>
      </c>
      <c r="P295" s="48">
        <f t="shared" si="38"/>
        <v>0</v>
      </c>
      <c r="Q295" s="48">
        <f t="shared" si="39"/>
        <v>0</v>
      </c>
      <c r="R295" s="48"/>
      <c r="S295" s="48"/>
      <c r="T295" s="48"/>
      <c r="U295" s="48"/>
      <c r="V295" s="48">
        <f>SUM($R$84:$U$84)</f>
        <v>0</v>
      </c>
      <c r="W295" s="48"/>
      <c r="X295" s="48">
        <f t="shared" si="40"/>
        <v>0</v>
      </c>
      <c r="Y295" s="48"/>
      <c r="Z295" s="48"/>
      <c r="AA295" s="54"/>
      <c r="AB295" s="54"/>
    </row>
    <row r="296" spans="1:28" ht="13.9" hidden="1" customHeight="1" x14ac:dyDescent="0.25">
      <c r="A296" s="56"/>
      <c r="B296" s="57"/>
      <c r="C296" s="59" t="s">
        <v>139</v>
      </c>
      <c r="D296" s="95" t="s">
        <v>376</v>
      </c>
      <c r="E296" s="61"/>
      <c r="F296" s="48">
        <f t="shared" si="36"/>
        <v>0</v>
      </c>
      <c r="G296" s="61">
        <f t="shared" si="37"/>
        <v>0</v>
      </c>
      <c r="H296" s="61"/>
      <c r="I296" s="61"/>
      <c r="J296" s="61"/>
      <c r="K296" s="48">
        <f t="shared" si="38"/>
        <v>0</v>
      </c>
      <c r="L296" s="48">
        <f t="shared" si="38"/>
        <v>0</v>
      </c>
      <c r="M296" s="48">
        <f t="shared" si="38"/>
        <v>0</v>
      </c>
      <c r="N296" s="48">
        <f t="shared" si="38"/>
        <v>0</v>
      </c>
      <c r="O296" s="48">
        <f t="shared" si="38"/>
        <v>0</v>
      </c>
      <c r="P296" s="48">
        <f t="shared" si="38"/>
        <v>0</v>
      </c>
      <c r="Q296" s="48">
        <f t="shared" si="39"/>
        <v>0</v>
      </c>
      <c r="R296" s="48"/>
      <c r="S296" s="48"/>
      <c r="T296" s="48"/>
      <c r="U296" s="48"/>
      <c r="V296" s="48">
        <f>SUM($R$85:$U$85)</f>
        <v>0</v>
      </c>
      <c r="W296" s="48"/>
      <c r="X296" s="48">
        <f t="shared" si="40"/>
        <v>0</v>
      </c>
      <c r="Y296" s="48"/>
      <c r="Z296" s="48"/>
      <c r="AA296" s="54"/>
      <c r="AB296" s="54"/>
    </row>
    <row r="297" spans="1:28" ht="13.9" hidden="1" customHeight="1" x14ac:dyDescent="0.25">
      <c r="A297" s="56"/>
      <c r="B297" s="57"/>
      <c r="C297" s="62" t="s">
        <v>141</v>
      </c>
      <c r="D297" s="132" t="s">
        <v>377</v>
      </c>
      <c r="E297" s="61"/>
      <c r="F297" s="48">
        <f t="shared" si="36"/>
        <v>0</v>
      </c>
      <c r="G297" s="61">
        <f t="shared" si="37"/>
        <v>0</v>
      </c>
      <c r="H297" s="61"/>
      <c r="I297" s="61"/>
      <c r="J297" s="61"/>
      <c r="K297" s="48">
        <f t="shared" si="38"/>
        <v>0</v>
      </c>
      <c r="L297" s="48">
        <f t="shared" si="38"/>
        <v>0</v>
      </c>
      <c r="M297" s="48">
        <f t="shared" si="38"/>
        <v>0</v>
      </c>
      <c r="N297" s="48">
        <f t="shared" si="38"/>
        <v>0</v>
      </c>
      <c r="O297" s="48">
        <f t="shared" si="38"/>
        <v>0</v>
      </c>
      <c r="P297" s="48">
        <f t="shared" si="38"/>
        <v>0</v>
      </c>
      <c r="Q297" s="48">
        <f t="shared" si="39"/>
        <v>0</v>
      </c>
      <c r="R297" s="48"/>
      <c r="S297" s="48"/>
      <c r="T297" s="48"/>
      <c r="U297" s="48"/>
      <c r="V297" s="48">
        <f>SUM($R$86:$U$86)</f>
        <v>0</v>
      </c>
      <c r="W297" s="48"/>
      <c r="X297" s="48">
        <f t="shared" si="40"/>
        <v>0</v>
      </c>
      <c r="Y297" s="48"/>
      <c r="Z297" s="48"/>
      <c r="AA297" s="54"/>
      <c r="AB297" s="54"/>
    </row>
    <row r="298" spans="1:28" ht="13.9" hidden="1" customHeight="1" x14ac:dyDescent="0.25">
      <c r="A298" s="56"/>
      <c r="B298" s="57"/>
      <c r="C298" s="59" t="s">
        <v>143</v>
      </c>
      <c r="D298" s="95" t="s">
        <v>378</v>
      </c>
      <c r="E298" s="61"/>
      <c r="F298" s="48">
        <f t="shared" si="36"/>
        <v>0</v>
      </c>
      <c r="G298" s="61">
        <f t="shared" si="37"/>
        <v>0</v>
      </c>
      <c r="H298" s="61"/>
      <c r="I298" s="61"/>
      <c r="J298" s="61"/>
      <c r="K298" s="48">
        <f t="shared" si="38"/>
        <v>0</v>
      </c>
      <c r="L298" s="48">
        <f t="shared" si="38"/>
        <v>0</v>
      </c>
      <c r="M298" s="48">
        <f t="shared" si="38"/>
        <v>0</v>
      </c>
      <c r="N298" s="48">
        <f t="shared" si="38"/>
        <v>0</v>
      </c>
      <c r="O298" s="48">
        <f t="shared" si="38"/>
        <v>0</v>
      </c>
      <c r="P298" s="48">
        <f t="shared" si="38"/>
        <v>0</v>
      </c>
      <c r="Q298" s="48">
        <f t="shared" si="39"/>
        <v>0</v>
      </c>
      <c r="R298" s="48"/>
      <c r="S298" s="48"/>
      <c r="T298" s="48"/>
      <c r="U298" s="48"/>
      <c r="V298" s="48">
        <f>SUM($R$87:$U$87)</f>
        <v>0</v>
      </c>
      <c r="W298" s="48"/>
      <c r="X298" s="48">
        <f t="shared" si="40"/>
        <v>0</v>
      </c>
      <c r="Y298" s="48"/>
      <c r="Z298" s="48"/>
      <c r="AA298" s="54"/>
      <c r="AB298" s="54"/>
    </row>
    <row r="299" spans="1:28" ht="13.9" hidden="1" customHeight="1" x14ac:dyDescent="0.25">
      <c r="A299" s="56"/>
      <c r="B299" s="57"/>
      <c r="C299" s="59" t="s">
        <v>145</v>
      </c>
      <c r="D299" s="95" t="s">
        <v>379</v>
      </c>
      <c r="E299" s="61"/>
      <c r="F299" s="48">
        <f t="shared" si="36"/>
        <v>0</v>
      </c>
      <c r="G299" s="61">
        <f t="shared" si="37"/>
        <v>0</v>
      </c>
      <c r="H299" s="61"/>
      <c r="I299" s="61"/>
      <c r="J299" s="61"/>
      <c r="K299" s="48">
        <f t="shared" si="38"/>
        <v>0</v>
      </c>
      <c r="L299" s="48">
        <f t="shared" si="38"/>
        <v>0</v>
      </c>
      <c r="M299" s="48">
        <f t="shared" si="38"/>
        <v>0</v>
      </c>
      <c r="N299" s="48">
        <f t="shared" si="38"/>
        <v>0</v>
      </c>
      <c r="O299" s="48">
        <f t="shared" si="38"/>
        <v>0</v>
      </c>
      <c r="P299" s="48">
        <f t="shared" si="38"/>
        <v>0</v>
      </c>
      <c r="Q299" s="48">
        <f t="shared" si="39"/>
        <v>0</v>
      </c>
      <c r="R299" s="48"/>
      <c r="S299" s="48"/>
      <c r="T299" s="48"/>
      <c r="U299" s="48"/>
      <c r="V299" s="48">
        <f>SUM($R$88:$U$88)</f>
        <v>0</v>
      </c>
      <c r="W299" s="48"/>
      <c r="X299" s="48">
        <f t="shared" si="40"/>
        <v>0</v>
      </c>
      <c r="Y299" s="48"/>
      <c r="Z299" s="48"/>
      <c r="AA299" s="54"/>
      <c r="AB299" s="54"/>
    </row>
    <row r="300" spans="1:28" ht="13.9" hidden="1" customHeight="1" x14ac:dyDescent="0.25">
      <c r="A300" s="56"/>
      <c r="B300" s="57"/>
      <c r="C300" s="59" t="s">
        <v>147</v>
      </c>
      <c r="D300" s="95" t="s">
        <v>380</v>
      </c>
      <c r="E300" s="61"/>
      <c r="F300" s="48">
        <f t="shared" si="36"/>
        <v>0</v>
      </c>
      <c r="G300" s="61">
        <f>SUM(E300+F300)</f>
        <v>0</v>
      </c>
      <c r="H300" s="61"/>
      <c r="I300" s="61"/>
      <c r="J300" s="61"/>
      <c r="K300" s="48">
        <f t="shared" si="38"/>
        <v>0</v>
      </c>
      <c r="L300" s="48">
        <f t="shared" si="38"/>
        <v>0</v>
      </c>
      <c r="M300" s="48">
        <f t="shared" si="38"/>
        <v>0</v>
      </c>
      <c r="N300" s="48">
        <f t="shared" si="38"/>
        <v>0</v>
      </c>
      <c r="O300" s="48">
        <f t="shared" si="38"/>
        <v>0</v>
      </c>
      <c r="P300" s="48">
        <f t="shared" si="38"/>
        <v>0</v>
      </c>
      <c r="Q300" s="48">
        <f t="shared" si="39"/>
        <v>0</v>
      </c>
      <c r="R300" s="48"/>
      <c r="S300" s="48"/>
      <c r="T300" s="48"/>
      <c r="U300" s="48"/>
      <c r="V300" s="48">
        <f>SUM($R$89:$U$89)</f>
        <v>0</v>
      </c>
      <c r="W300" s="48"/>
      <c r="X300" s="48">
        <f t="shared" si="40"/>
        <v>0</v>
      </c>
      <c r="Y300" s="48"/>
      <c r="Z300" s="48"/>
      <c r="AA300" s="54"/>
      <c r="AB300" s="54"/>
    </row>
    <row r="301" spans="1:28" ht="13.9" hidden="1" customHeight="1" x14ac:dyDescent="0.25">
      <c r="A301" s="56"/>
      <c r="B301" s="57"/>
      <c r="C301" s="94" t="s">
        <v>149</v>
      </c>
      <c r="D301" s="95" t="s">
        <v>381</v>
      </c>
      <c r="E301" s="61"/>
      <c r="F301" s="48">
        <f t="shared" si="36"/>
        <v>0</v>
      </c>
      <c r="G301" s="61">
        <f t="shared" si="37"/>
        <v>0</v>
      </c>
      <c r="H301" s="61"/>
      <c r="I301" s="61"/>
      <c r="J301" s="61"/>
      <c r="K301" s="48">
        <f t="shared" si="38"/>
        <v>0</v>
      </c>
      <c r="L301" s="48">
        <f t="shared" si="38"/>
        <v>0</v>
      </c>
      <c r="M301" s="48">
        <f t="shared" si="38"/>
        <v>0</v>
      </c>
      <c r="N301" s="48">
        <f t="shared" si="38"/>
        <v>0</v>
      </c>
      <c r="O301" s="48">
        <f t="shared" si="38"/>
        <v>0</v>
      </c>
      <c r="P301" s="48">
        <f t="shared" si="38"/>
        <v>0</v>
      </c>
      <c r="Q301" s="48">
        <f t="shared" si="39"/>
        <v>0</v>
      </c>
      <c r="R301" s="48"/>
      <c r="S301" s="48"/>
      <c r="T301" s="48"/>
      <c r="U301" s="48"/>
      <c r="V301" s="48"/>
      <c r="W301" s="48"/>
      <c r="X301" s="48">
        <f t="shared" si="40"/>
        <v>0</v>
      </c>
      <c r="Y301" s="48"/>
      <c r="Z301" s="48"/>
      <c r="AA301" s="54"/>
      <c r="AB301" s="54"/>
    </row>
    <row r="302" spans="1:28" ht="13.9" hidden="1" customHeight="1" x14ac:dyDescent="0.25">
      <c r="A302" s="56"/>
      <c r="B302" s="57"/>
      <c r="C302" s="94" t="s">
        <v>151</v>
      </c>
      <c r="D302" s="95" t="s">
        <v>382</v>
      </c>
      <c r="E302" s="61"/>
      <c r="F302" s="48">
        <f t="shared" si="36"/>
        <v>0</v>
      </c>
      <c r="G302" s="61">
        <f t="shared" si="37"/>
        <v>0</v>
      </c>
      <c r="H302" s="61"/>
      <c r="I302" s="61"/>
      <c r="J302" s="61"/>
      <c r="K302" s="48">
        <f t="shared" si="38"/>
        <v>0</v>
      </c>
      <c r="L302" s="48">
        <f t="shared" si="38"/>
        <v>0</v>
      </c>
      <c r="M302" s="48">
        <f t="shared" si="38"/>
        <v>0</v>
      </c>
      <c r="N302" s="48">
        <f t="shared" si="38"/>
        <v>0</v>
      </c>
      <c r="O302" s="48">
        <f t="shared" si="38"/>
        <v>0</v>
      </c>
      <c r="P302" s="48">
        <f t="shared" si="38"/>
        <v>0</v>
      </c>
      <c r="Q302" s="48">
        <f t="shared" si="39"/>
        <v>0</v>
      </c>
      <c r="R302" s="48"/>
      <c r="S302" s="48"/>
      <c r="T302" s="48"/>
      <c r="U302" s="48"/>
      <c r="V302" s="48"/>
      <c r="W302" s="48"/>
      <c r="X302" s="48">
        <f t="shared" si="40"/>
        <v>0</v>
      </c>
      <c r="Y302" s="48"/>
      <c r="Z302" s="48"/>
      <c r="AA302" s="54"/>
      <c r="AB302" s="54"/>
    </row>
    <row r="303" spans="1:28" ht="13.9" hidden="1" customHeight="1" x14ac:dyDescent="0.25">
      <c r="A303" s="56"/>
      <c r="B303" s="57"/>
      <c r="C303" s="94" t="s">
        <v>153</v>
      </c>
      <c r="D303" s="95" t="s">
        <v>383</v>
      </c>
      <c r="E303" s="61"/>
      <c r="F303" s="48">
        <f t="shared" si="36"/>
        <v>0</v>
      </c>
      <c r="G303" s="61">
        <f t="shared" si="37"/>
        <v>0</v>
      </c>
      <c r="H303" s="61"/>
      <c r="I303" s="61"/>
      <c r="J303" s="61"/>
      <c r="K303" s="48">
        <f t="shared" si="38"/>
        <v>0</v>
      </c>
      <c r="L303" s="48">
        <f t="shared" si="38"/>
        <v>0</v>
      </c>
      <c r="M303" s="48">
        <f t="shared" si="38"/>
        <v>0</v>
      </c>
      <c r="N303" s="48">
        <f t="shared" si="38"/>
        <v>0</v>
      </c>
      <c r="O303" s="48">
        <f t="shared" si="38"/>
        <v>0</v>
      </c>
      <c r="P303" s="48">
        <f t="shared" si="38"/>
        <v>0</v>
      </c>
      <c r="Q303" s="48">
        <f t="shared" si="39"/>
        <v>0</v>
      </c>
      <c r="R303" s="48"/>
      <c r="S303" s="48"/>
      <c r="T303" s="48"/>
      <c r="U303" s="48"/>
      <c r="V303" s="48"/>
      <c r="W303" s="48"/>
      <c r="X303" s="48">
        <f t="shared" si="40"/>
        <v>0</v>
      </c>
      <c r="Y303" s="48"/>
      <c r="Z303" s="48"/>
      <c r="AA303" s="54"/>
      <c r="AB303" s="54"/>
    </row>
    <row r="304" spans="1:28" ht="13.9" hidden="1" customHeight="1" x14ac:dyDescent="0.25">
      <c r="A304" s="56"/>
      <c r="B304" s="57"/>
      <c r="C304" s="94" t="s">
        <v>155</v>
      </c>
      <c r="D304" s="95" t="s">
        <v>384</v>
      </c>
      <c r="E304" s="61"/>
      <c r="F304" s="48">
        <f t="shared" si="36"/>
        <v>0</v>
      </c>
      <c r="G304" s="61">
        <f t="shared" si="37"/>
        <v>0</v>
      </c>
      <c r="H304" s="61"/>
      <c r="I304" s="61"/>
      <c r="J304" s="61"/>
      <c r="K304" s="48">
        <f t="shared" si="38"/>
        <v>0</v>
      </c>
      <c r="L304" s="48">
        <f t="shared" si="38"/>
        <v>0</v>
      </c>
      <c r="M304" s="48">
        <f t="shared" si="38"/>
        <v>0</v>
      </c>
      <c r="N304" s="48">
        <f t="shared" si="38"/>
        <v>0</v>
      </c>
      <c r="O304" s="48">
        <f t="shared" si="38"/>
        <v>0</v>
      </c>
      <c r="P304" s="48">
        <f t="shared" si="38"/>
        <v>0</v>
      </c>
      <c r="Q304" s="48">
        <f t="shared" si="39"/>
        <v>0</v>
      </c>
      <c r="R304" s="48"/>
      <c r="S304" s="48"/>
      <c r="T304" s="48"/>
      <c r="U304" s="48"/>
      <c r="V304" s="48"/>
      <c r="W304" s="48"/>
      <c r="X304" s="48">
        <f t="shared" si="40"/>
        <v>0</v>
      </c>
      <c r="Y304" s="48"/>
      <c r="Z304" s="48"/>
      <c r="AA304" s="54"/>
      <c r="AB304" s="54"/>
    </row>
    <row r="305" spans="1:28" ht="13.9" hidden="1" customHeight="1" x14ac:dyDescent="0.25">
      <c r="A305" s="56"/>
      <c r="B305" s="57"/>
      <c r="C305" s="94" t="s">
        <v>157</v>
      </c>
      <c r="D305" s="95" t="s">
        <v>385</v>
      </c>
      <c r="E305" s="61"/>
      <c r="F305" s="48">
        <f t="shared" si="36"/>
        <v>0</v>
      </c>
      <c r="G305" s="61">
        <f t="shared" si="37"/>
        <v>0</v>
      </c>
      <c r="H305" s="61"/>
      <c r="I305" s="61"/>
      <c r="J305" s="61"/>
      <c r="K305" s="48">
        <f t="shared" si="38"/>
        <v>0</v>
      </c>
      <c r="L305" s="48">
        <f t="shared" si="38"/>
        <v>0</v>
      </c>
      <c r="M305" s="48">
        <f t="shared" si="38"/>
        <v>0</v>
      </c>
      <c r="N305" s="48">
        <f t="shared" si="38"/>
        <v>0</v>
      </c>
      <c r="O305" s="48">
        <f t="shared" si="38"/>
        <v>0</v>
      </c>
      <c r="P305" s="48">
        <f t="shared" si="38"/>
        <v>0</v>
      </c>
      <c r="Q305" s="48">
        <f t="shared" si="39"/>
        <v>0</v>
      </c>
      <c r="R305" s="48"/>
      <c r="S305" s="48"/>
      <c r="T305" s="48"/>
      <c r="U305" s="48"/>
      <c r="V305" s="48"/>
      <c r="W305" s="48"/>
      <c r="X305" s="48">
        <f t="shared" si="40"/>
        <v>0</v>
      </c>
      <c r="Y305" s="48"/>
      <c r="Z305" s="48"/>
      <c r="AA305" s="54"/>
      <c r="AB305" s="54"/>
    </row>
    <row r="306" spans="1:28" ht="13.9" hidden="1" customHeight="1" x14ac:dyDescent="0.25">
      <c r="A306" s="56"/>
      <c r="B306" s="57"/>
      <c r="C306" s="94" t="s">
        <v>159</v>
      </c>
      <c r="D306" s="95" t="s">
        <v>386</v>
      </c>
      <c r="E306" s="61"/>
      <c r="F306" s="48">
        <f t="shared" si="36"/>
        <v>0</v>
      </c>
      <c r="G306" s="61">
        <f t="shared" si="37"/>
        <v>0</v>
      </c>
      <c r="H306" s="61"/>
      <c r="I306" s="61"/>
      <c r="J306" s="61"/>
      <c r="K306" s="48">
        <f t="shared" si="38"/>
        <v>0</v>
      </c>
      <c r="L306" s="48">
        <f t="shared" si="38"/>
        <v>0</v>
      </c>
      <c r="M306" s="48">
        <f t="shared" si="38"/>
        <v>0</v>
      </c>
      <c r="N306" s="48">
        <f t="shared" si="38"/>
        <v>0</v>
      </c>
      <c r="O306" s="48">
        <f t="shared" si="38"/>
        <v>0</v>
      </c>
      <c r="P306" s="48">
        <f t="shared" si="38"/>
        <v>0</v>
      </c>
      <c r="Q306" s="48">
        <f t="shared" si="39"/>
        <v>0</v>
      </c>
      <c r="R306" s="48"/>
      <c r="S306" s="48"/>
      <c r="T306" s="48"/>
      <c r="U306" s="48"/>
      <c r="V306" s="48"/>
      <c r="W306" s="48"/>
      <c r="X306" s="48">
        <f t="shared" si="40"/>
        <v>0</v>
      </c>
      <c r="Y306" s="48"/>
      <c r="Z306" s="48"/>
      <c r="AA306" s="54"/>
      <c r="AB306" s="54"/>
    </row>
    <row r="307" spans="1:28" ht="13.9" hidden="1" customHeight="1" x14ac:dyDescent="0.25">
      <c r="A307" s="56"/>
      <c r="B307" s="57"/>
      <c r="C307" s="94" t="s">
        <v>161</v>
      </c>
      <c r="D307" s="95" t="s">
        <v>387</v>
      </c>
      <c r="E307" s="61"/>
      <c r="F307" s="48">
        <f t="shared" si="36"/>
        <v>0</v>
      </c>
      <c r="G307" s="61">
        <f t="shared" si="37"/>
        <v>0</v>
      </c>
      <c r="H307" s="61"/>
      <c r="I307" s="61"/>
      <c r="J307" s="61"/>
      <c r="K307" s="48">
        <f t="shared" si="38"/>
        <v>0</v>
      </c>
      <c r="L307" s="48">
        <f t="shared" si="38"/>
        <v>0</v>
      </c>
      <c r="M307" s="48">
        <f t="shared" si="38"/>
        <v>0</v>
      </c>
      <c r="N307" s="48">
        <f t="shared" si="38"/>
        <v>0</v>
      </c>
      <c r="O307" s="48">
        <f t="shared" si="38"/>
        <v>0</v>
      </c>
      <c r="P307" s="48">
        <f t="shared" si="38"/>
        <v>0</v>
      </c>
      <c r="Q307" s="48">
        <f t="shared" si="39"/>
        <v>0</v>
      </c>
      <c r="R307" s="48"/>
      <c r="S307" s="48"/>
      <c r="T307" s="48"/>
      <c r="U307" s="48"/>
      <c r="V307" s="48"/>
      <c r="W307" s="48"/>
      <c r="X307" s="48">
        <f t="shared" si="40"/>
        <v>0</v>
      </c>
      <c r="Y307" s="48"/>
      <c r="Z307" s="48"/>
      <c r="AA307" s="54"/>
      <c r="AB307" s="54"/>
    </row>
    <row r="308" spans="1:28" ht="13.9" hidden="1" customHeight="1" x14ac:dyDescent="0.25">
      <c r="A308" s="56"/>
      <c r="B308" s="57"/>
      <c r="C308" s="94" t="s">
        <v>163</v>
      </c>
      <c r="D308" s="95" t="s">
        <v>388</v>
      </c>
      <c r="E308" s="61"/>
      <c r="F308" s="48">
        <f t="shared" si="36"/>
        <v>0</v>
      </c>
      <c r="G308" s="61">
        <f t="shared" si="37"/>
        <v>0</v>
      </c>
      <c r="H308" s="61"/>
      <c r="I308" s="61"/>
      <c r="J308" s="61"/>
      <c r="K308" s="48">
        <f t="shared" si="38"/>
        <v>0</v>
      </c>
      <c r="L308" s="48">
        <f t="shared" si="38"/>
        <v>0</v>
      </c>
      <c r="M308" s="48">
        <f t="shared" si="38"/>
        <v>0</v>
      </c>
      <c r="N308" s="48">
        <f t="shared" si="38"/>
        <v>0</v>
      </c>
      <c r="O308" s="48">
        <f t="shared" si="38"/>
        <v>0</v>
      </c>
      <c r="P308" s="48">
        <f t="shared" si="38"/>
        <v>0</v>
      </c>
      <c r="Q308" s="48">
        <f t="shared" si="39"/>
        <v>0</v>
      </c>
      <c r="R308" s="48"/>
      <c r="S308" s="48"/>
      <c r="T308" s="48"/>
      <c r="U308" s="48"/>
      <c r="V308" s="48"/>
      <c r="W308" s="48"/>
      <c r="X308" s="48">
        <f t="shared" si="40"/>
        <v>0</v>
      </c>
      <c r="Y308" s="48"/>
      <c r="Z308" s="48"/>
      <c r="AA308" s="54"/>
      <c r="AB308" s="54"/>
    </row>
    <row r="309" spans="1:28" ht="13.9" hidden="1" customHeight="1" x14ac:dyDescent="0.25">
      <c r="A309" s="56"/>
      <c r="B309" s="57"/>
      <c r="C309" s="94" t="s">
        <v>165</v>
      </c>
      <c r="D309" s="95" t="s">
        <v>389</v>
      </c>
      <c r="E309" s="61"/>
      <c r="F309" s="48">
        <f t="shared" si="36"/>
        <v>0</v>
      </c>
      <c r="G309" s="61">
        <f t="shared" si="37"/>
        <v>0</v>
      </c>
      <c r="H309" s="61"/>
      <c r="I309" s="61"/>
      <c r="J309" s="61"/>
      <c r="K309" s="48">
        <f t="shared" si="38"/>
        <v>0</v>
      </c>
      <c r="L309" s="48">
        <f t="shared" si="38"/>
        <v>0</v>
      </c>
      <c r="M309" s="48">
        <f t="shared" si="38"/>
        <v>0</v>
      </c>
      <c r="N309" s="48">
        <f t="shared" si="38"/>
        <v>0</v>
      </c>
      <c r="O309" s="48">
        <f t="shared" si="38"/>
        <v>0</v>
      </c>
      <c r="P309" s="48">
        <f t="shared" si="38"/>
        <v>0</v>
      </c>
      <c r="Q309" s="48">
        <f t="shared" si="39"/>
        <v>0</v>
      </c>
      <c r="R309" s="48"/>
      <c r="S309" s="48"/>
      <c r="T309" s="48"/>
      <c r="U309" s="48"/>
      <c r="V309" s="48"/>
      <c r="W309" s="48"/>
      <c r="X309" s="48">
        <f t="shared" si="40"/>
        <v>0</v>
      </c>
      <c r="Y309" s="48"/>
      <c r="Z309" s="48"/>
      <c r="AA309" s="54"/>
      <c r="AB309" s="54"/>
    </row>
    <row r="310" spans="1:28" ht="13.9" hidden="1" customHeight="1" x14ac:dyDescent="0.25">
      <c r="A310" s="56"/>
      <c r="B310" s="57"/>
      <c r="C310" s="94" t="s">
        <v>167</v>
      </c>
      <c r="D310" s="95" t="s">
        <v>390</v>
      </c>
      <c r="E310" s="61"/>
      <c r="F310" s="48">
        <f t="shared" si="36"/>
        <v>0</v>
      </c>
      <c r="G310" s="61">
        <f t="shared" si="37"/>
        <v>0</v>
      </c>
      <c r="H310" s="61"/>
      <c r="I310" s="61"/>
      <c r="J310" s="61"/>
      <c r="K310" s="48">
        <f t="shared" ref="K310:P313" si="41">SUM(K520+K731+K942)</f>
        <v>0</v>
      </c>
      <c r="L310" s="48">
        <f t="shared" si="41"/>
        <v>0</v>
      </c>
      <c r="M310" s="48">
        <f t="shared" si="41"/>
        <v>0</v>
      </c>
      <c r="N310" s="48">
        <f t="shared" si="41"/>
        <v>0</v>
      </c>
      <c r="O310" s="48">
        <f t="shared" si="41"/>
        <v>0</v>
      </c>
      <c r="P310" s="48">
        <f t="shared" si="41"/>
        <v>0</v>
      </c>
      <c r="Q310" s="48">
        <f t="shared" si="39"/>
        <v>0</v>
      </c>
      <c r="R310" s="48"/>
      <c r="S310" s="48"/>
      <c r="T310" s="48"/>
      <c r="U310" s="48"/>
      <c r="V310" s="48"/>
      <c r="W310" s="48"/>
      <c r="X310" s="48">
        <f t="shared" si="40"/>
        <v>0</v>
      </c>
      <c r="Y310" s="48"/>
      <c r="Z310" s="48"/>
      <c r="AA310" s="54"/>
      <c r="AB310" s="54"/>
    </row>
    <row r="311" spans="1:28" ht="13.9" hidden="1" customHeight="1" x14ac:dyDescent="0.25">
      <c r="A311" s="56"/>
      <c r="B311" s="57"/>
      <c r="C311" s="94" t="s">
        <v>169</v>
      </c>
      <c r="D311" s="95" t="s">
        <v>391</v>
      </c>
      <c r="E311" s="61"/>
      <c r="F311" s="48">
        <f t="shared" si="36"/>
        <v>0</v>
      </c>
      <c r="G311" s="61">
        <f t="shared" si="37"/>
        <v>0</v>
      </c>
      <c r="H311" s="61"/>
      <c r="I311" s="61"/>
      <c r="J311" s="61"/>
      <c r="K311" s="48">
        <f t="shared" si="41"/>
        <v>0</v>
      </c>
      <c r="L311" s="48">
        <f t="shared" si="41"/>
        <v>0</v>
      </c>
      <c r="M311" s="48">
        <f t="shared" si="41"/>
        <v>0</v>
      </c>
      <c r="N311" s="48">
        <f t="shared" si="41"/>
        <v>0</v>
      </c>
      <c r="O311" s="48">
        <f t="shared" si="41"/>
        <v>0</v>
      </c>
      <c r="P311" s="48">
        <f t="shared" si="41"/>
        <v>0</v>
      </c>
      <c r="Q311" s="48">
        <f t="shared" si="39"/>
        <v>0</v>
      </c>
      <c r="R311" s="48"/>
      <c r="S311" s="48"/>
      <c r="T311" s="48"/>
      <c r="U311" s="48"/>
      <c r="V311" s="48"/>
      <c r="W311" s="48"/>
      <c r="X311" s="48">
        <f t="shared" si="40"/>
        <v>0</v>
      </c>
      <c r="Y311" s="48"/>
      <c r="Z311" s="48"/>
      <c r="AA311" s="54"/>
      <c r="AB311" s="54"/>
    </row>
    <row r="312" spans="1:28" ht="13.9" hidden="1" customHeight="1" x14ac:dyDescent="0.25">
      <c r="A312" s="56"/>
      <c r="B312" s="57"/>
      <c r="C312" s="94" t="s">
        <v>171</v>
      </c>
      <c r="D312" s="95" t="s">
        <v>392</v>
      </c>
      <c r="E312" s="61"/>
      <c r="F312" s="48">
        <f t="shared" si="36"/>
        <v>0</v>
      </c>
      <c r="G312" s="61">
        <f t="shared" si="37"/>
        <v>0</v>
      </c>
      <c r="H312" s="61"/>
      <c r="I312" s="61"/>
      <c r="J312" s="61"/>
      <c r="K312" s="48">
        <f t="shared" si="41"/>
        <v>0</v>
      </c>
      <c r="L312" s="48">
        <f t="shared" si="41"/>
        <v>0</v>
      </c>
      <c r="M312" s="48">
        <f t="shared" si="41"/>
        <v>0</v>
      </c>
      <c r="N312" s="48">
        <f t="shared" si="41"/>
        <v>0</v>
      </c>
      <c r="O312" s="48">
        <f t="shared" si="41"/>
        <v>0</v>
      </c>
      <c r="P312" s="48">
        <f t="shared" si="41"/>
        <v>0</v>
      </c>
      <c r="Q312" s="48">
        <f t="shared" si="39"/>
        <v>0</v>
      </c>
      <c r="R312" s="48"/>
      <c r="S312" s="48"/>
      <c r="T312" s="48"/>
      <c r="U312" s="48"/>
      <c r="V312" s="48"/>
      <c r="W312" s="48"/>
      <c r="X312" s="48">
        <f t="shared" si="40"/>
        <v>0</v>
      </c>
      <c r="Y312" s="48"/>
      <c r="Z312" s="48"/>
      <c r="AA312" s="54"/>
      <c r="AB312" s="54"/>
    </row>
    <row r="313" spans="1:28" ht="13.9" hidden="1" customHeight="1" x14ac:dyDescent="0.25">
      <c r="A313" s="56"/>
      <c r="B313" s="57"/>
      <c r="C313" s="59" t="s">
        <v>173</v>
      </c>
      <c r="D313" s="95" t="s">
        <v>393</v>
      </c>
      <c r="E313" s="61"/>
      <c r="F313" s="48">
        <f t="shared" si="36"/>
        <v>0</v>
      </c>
      <c r="G313" s="61">
        <f t="shared" si="37"/>
        <v>0</v>
      </c>
      <c r="H313" s="61"/>
      <c r="I313" s="61"/>
      <c r="J313" s="61"/>
      <c r="K313" s="48">
        <f t="shared" si="41"/>
        <v>0</v>
      </c>
      <c r="L313" s="48">
        <f t="shared" si="41"/>
        <v>0</v>
      </c>
      <c r="M313" s="48">
        <f t="shared" si="41"/>
        <v>0</v>
      </c>
      <c r="N313" s="48">
        <f t="shared" si="41"/>
        <v>0</v>
      </c>
      <c r="O313" s="48">
        <f t="shared" si="41"/>
        <v>0</v>
      </c>
      <c r="P313" s="48">
        <f t="shared" si="41"/>
        <v>0</v>
      </c>
      <c r="Q313" s="48">
        <f>SUM(M313:P313)</f>
        <v>0</v>
      </c>
      <c r="R313" s="48"/>
      <c r="S313" s="48"/>
      <c r="T313" s="48"/>
      <c r="U313" s="48"/>
      <c r="V313" s="48">
        <f>SUM($R$102:$U$102)</f>
        <v>0</v>
      </c>
      <c r="W313" s="48"/>
      <c r="X313" s="48">
        <f t="shared" si="40"/>
        <v>0</v>
      </c>
      <c r="Y313" s="48"/>
      <c r="Z313" s="48"/>
      <c r="AA313" s="54"/>
      <c r="AB313" s="54"/>
    </row>
    <row r="314" spans="1:28" ht="13.15" hidden="1" customHeight="1" x14ac:dyDescent="0.25">
      <c r="A314" s="88"/>
      <c r="B314" s="57" t="s">
        <v>175</v>
      </c>
      <c r="C314" s="57"/>
      <c r="D314" s="131"/>
      <c r="E314" s="90"/>
      <c r="F314" s="87">
        <f>SUM(F315:F316)</f>
        <v>0</v>
      </c>
      <c r="G314" s="87">
        <f t="shared" ref="G314" si="42">SUM(G315:G316)</f>
        <v>0</v>
      </c>
      <c r="H314" s="90"/>
      <c r="I314" s="90"/>
      <c r="J314" s="90"/>
      <c r="K314" s="87">
        <f>SUM(K315:K316)</f>
        <v>0</v>
      </c>
      <c r="L314" s="87">
        <f>SUM(L315:L316)</f>
        <v>0</v>
      </c>
      <c r="M314" s="87">
        <f>SUM(M315:M316)</f>
        <v>0</v>
      </c>
      <c r="N314" s="87">
        <f t="shared" ref="N314:V314" si="43">SUM(N315:N316)</f>
        <v>0</v>
      </c>
      <c r="O314" s="87">
        <f t="shared" si="43"/>
        <v>0</v>
      </c>
      <c r="P314" s="87">
        <f t="shared" si="43"/>
        <v>0</v>
      </c>
      <c r="Q314" s="87">
        <f>Q315+Q316</f>
        <v>0</v>
      </c>
      <c r="R314" s="87">
        <f t="shared" si="43"/>
        <v>0</v>
      </c>
      <c r="S314" s="87">
        <f t="shared" si="43"/>
        <v>0</v>
      </c>
      <c r="T314" s="87">
        <f t="shared" si="43"/>
        <v>0</v>
      </c>
      <c r="U314" s="87">
        <f t="shared" si="43"/>
        <v>0</v>
      </c>
      <c r="V314" s="87">
        <f t="shared" si="43"/>
        <v>0</v>
      </c>
      <c r="W314" s="87"/>
      <c r="X314" s="87">
        <f>X315+X316</f>
        <v>0</v>
      </c>
      <c r="Y314" s="87"/>
      <c r="Z314" s="87"/>
      <c r="AA314" s="54"/>
      <c r="AB314" s="54"/>
    </row>
    <row r="315" spans="1:28" s="64" customFormat="1" ht="18.600000000000001" hidden="1" customHeight="1" x14ac:dyDescent="0.25">
      <c r="A315" s="56"/>
      <c r="B315" s="57"/>
      <c r="C315" s="59" t="s">
        <v>176</v>
      </c>
      <c r="D315" s="95" t="s">
        <v>394</v>
      </c>
      <c r="E315" s="61"/>
      <c r="F315" s="48">
        <f t="shared" ref="F315:F316" si="44">SUM(F525+F736+F947)</f>
        <v>0</v>
      </c>
      <c r="G315" s="61">
        <f t="shared" ref="G315:G316" si="45">SUM(E315+F315)</f>
        <v>0</v>
      </c>
      <c r="H315" s="61"/>
      <c r="I315" s="61"/>
      <c r="J315" s="61"/>
      <c r="K315" s="48">
        <f t="shared" ref="K315:P316" si="46">SUM(K525+K736+K947)</f>
        <v>0</v>
      </c>
      <c r="L315" s="48">
        <f t="shared" si="46"/>
        <v>0</v>
      </c>
      <c r="M315" s="48">
        <f t="shared" si="46"/>
        <v>0</v>
      </c>
      <c r="N315" s="48">
        <f t="shared" si="46"/>
        <v>0</v>
      </c>
      <c r="O315" s="48">
        <f t="shared" si="46"/>
        <v>0</v>
      </c>
      <c r="P315" s="48">
        <f t="shared" si="46"/>
        <v>0</v>
      </c>
      <c r="Q315" s="48">
        <f>SUM(M315:P315)</f>
        <v>0</v>
      </c>
      <c r="R315" s="48"/>
      <c r="S315" s="48"/>
      <c r="T315" s="48"/>
      <c r="U315" s="48"/>
      <c r="V315" s="48">
        <f>SUM($R$104:$U$104)</f>
        <v>0</v>
      </c>
      <c r="W315" s="48"/>
      <c r="X315" s="48">
        <f t="shared" ref="X315:X316" si="47">L315-Q315</f>
        <v>0</v>
      </c>
      <c r="Y315" s="48"/>
      <c r="Z315" s="48"/>
      <c r="AA315" s="63"/>
      <c r="AB315" s="63"/>
    </row>
    <row r="316" spans="1:28" ht="13.15" hidden="1" customHeight="1" x14ac:dyDescent="0.25">
      <c r="A316" s="56"/>
      <c r="B316" s="57"/>
      <c r="C316" s="59" t="s">
        <v>178</v>
      </c>
      <c r="D316" s="95" t="s">
        <v>395</v>
      </c>
      <c r="E316" s="61"/>
      <c r="F316" s="48">
        <f t="shared" si="44"/>
        <v>0</v>
      </c>
      <c r="G316" s="61">
        <f t="shared" si="45"/>
        <v>0</v>
      </c>
      <c r="H316" s="61"/>
      <c r="I316" s="61"/>
      <c r="J316" s="61"/>
      <c r="K316" s="48">
        <f t="shared" si="46"/>
        <v>0</v>
      </c>
      <c r="L316" s="48">
        <f t="shared" si="46"/>
        <v>0</v>
      </c>
      <c r="M316" s="48">
        <f t="shared" si="46"/>
        <v>0</v>
      </c>
      <c r="N316" s="48">
        <f t="shared" si="46"/>
        <v>0</v>
      </c>
      <c r="O316" s="48">
        <f t="shared" si="46"/>
        <v>0</v>
      </c>
      <c r="P316" s="48">
        <f t="shared" si="46"/>
        <v>0</v>
      </c>
      <c r="Q316" s="48">
        <f>SUM(M316:P316)</f>
        <v>0</v>
      </c>
      <c r="R316" s="48"/>
      <c r="S316" s="48"/>
      <c r="T316" s="48"/>
      <c r="U316" s="48"/>
      <c r="V316" s="48">
        <f>SUM($R$105:$U$105)</f>
        <v>0</v>
      </c>
      <c r="W316" s="48"/>
      <c r="X316" s="48">
        <f t="shared" si="47"/>
        <v>0</v>
      </c>
      <c r="Y316" s="48"/>
      <c r="Z316" s="48"/>
      <c r="AA316" s="54"/>
      <c r="AB316" s="54"/>
    </row>
    <row r="317" spans="1:28" hidden="1" x14ac:dyDescent="0.25">
      <c r="A317" s="88"/>
      <c r="B317" s="57" t="s">
        <v>180</v>
      </c>
      <c r="C317" s="57"/>
      <c r="D317" s="131"/>
      <c r="E317" s="90"/>
      <c r="F317" s="87">
        <f>SUM(F318:F322)</f>
        <v>0</v>
      </c>
      <c r="G317" s="87">
        <f t="shared" ref="G317" si="48">SUM(G318:G322)</f>
        <v>0</v>
      </c>
      <c r="H317" s="90"/>
      <c r="I317" s="90"/>
      <c r="J317" s="90"/>
      <c r="K317" s="87">
        <f>SUM(K318:K322)</f>
        <v>0</v>
      </c>
      <c r="L317" s="87">
        <f>SUM(L318:L322)</f>
        <v>0</v>
      </c>
      <c r="M317" s="87">
        <f>SUM(M318:M322)</f>
        <v>0</v>
      </c>
      <c r="N317" s="87">
        <f t="shared" ref="N317:V317" si="49">SUM(N318:N322)</f>
        <v>0</v>
      </c>
      <c r="O317" s="87">
        <f t="shared" si="49"/>
        <v>0</v>
      </c>
      <c r="P317" s="87">
        <f t="shared" si="49"/>
        <v>0</v>
      </c>
      <c r="Q317" s="87">
        <f>SUM(Q318:Q322)</f>
        <v>0</v>
      </c>
      <c r="R317" s="87">
        <f t="shared" si="49"/>
        <v>0</v>
      </c>
      <c r="S317" s="87">
        <f t="shared" si="49"/>
        <v>0</v>
      </c>
      <c r="T317" s="87">
        <f t="shared" si="49"/>
        <v>0</v>
      </c>
      <c r="U317" s="87">
        <f t="shared" si="49"/>
        <v>0</v>
      </c>
      <c r="V317" s="87">
        <f t="shared" si="49"/>
        <v>0</v>
      </c>
      <c r="W317" s="87"/>
      <c r="X317" s="87">
        <f>SUM(X318:X322)</f>
        <v>0</v>
      </c>
      <c r="Y317" s="87"/>
      <c r="Z317" s="87"/>
      <c r="AA317" s="54"/>
      <c r="AB317" s="54"/>
    </row>
    <row r="318" spans="1:28" hidden="1" x14ac:dyDescent="0.25">
      <c r="A318" s="56"/>
      <c r="B318" s="57"/>
      <c r="C318" s="74" t="s">
        <v>181</v>
      </c>
      <c r="D318" s="95" t="s">
        <v>396</v>
      </c>
      <c r="E318" s="61"/>
      <c r="F318" s="48">
        <f t="shared" ref="F318:F322" si="50">SUM(F528+F739+F950)</f>
        <v>0</v>
      </c>
      <c r="G318" s="61">
        <f t="shared" ref="G318:G322" si="51">SUM(E318+F318)</f>
        <v>0</v>
      </c>
      <c r="H318" s="61"/>
      <c r="I318" s="61"/>
      <c r="J318" s="61"/>
      <c r="K318" s="48">
        <f t="shared" ref="K318:P322" si="52">SUM(K528+K739+K950)</f>
        <v>0</v>
      </c>
      <c r="L318" s="48">
        <f t="shared" si="52"/>
        <v>0</v>
      </c>
      <c r="M318" s="48">
        <f t="shared" si="52"/>
        <v>0</v>
      </c>
      <c r="N318" s="48">
        <f t="shared" si="52"/>
        <v>0</v>
      </c>
      <c r="O318" s="48">
        <f t="shared" si="52"/>
        <v>0</v>
      </c>
      <c r="P318" s="48">
        <f t="shared" si="52"/>
        <v>0</v>
      </c>
      <c r="Q318" s="48">
        <f>SUM(M318:P318)</f>
        <v>0</v>
      </c>
      <c r="R318" s="48"/>
      <c r="S318" s="48"/>
      <c r="T318" s="48"/>
      <c r="U318" s="48"/>
      <c r="V318" s="48">
        <f>SUM($R$107:$U$107)</f>
        <v>0</v>
      </c>
      <c r="W318" s="48"/>
      <c r="X318" s="48">
        <f t="shared" ref="X318:X322" si="53">L318-Q318</f>
        <v>0</v>
      </c>
      <c r="Y318" s="48"/>
      <c r="Z318" s="48"/>
      <c r="AA318" s="54"/>
      <c r="AB318" s="54"/>
    </row>
    <row r="319" spans="1:28" hidden="1" x14ac:dyDescent="0.25">
      <c r="A319" s="56"/>
      <c r="B319" s="57"/>
      <c r="C319" s="74" t="s">
        <v>183</v>
      </c>
      <c r="D319" s="95" t="s">
        <v>397</v>
      </c>
      <c r="E319" s="61"/>
      <c r="F319" s="48">
        <f t="shared" si="50"/>
        <v>0</v>
      </c>
      <c r="G319" s="61">
        <f t="shared" si="51"/>
        <v>0</v>
      </c>
      <c r="H319" s="61"/>
      <c r="I319" s="61"/>
      <c r="J319" s="61"/>
      <c r="K319" s="48">
        <f t="shared" si="52"/>
        <v>0</v>
      </c>
      <c r="L319" s="48">
        <f t="shared" si="52"/>
        <v>0</v>
      </c>
      <c r="M319" s="48">
        <f t="shared" si="52"/>
        <v>0</v>
      </c>
      <c r="N319" s="48">
        <f t="shared" si="52"/>
        <v>0</v>
      </c>
      <c r="O319" s="48">
        <f t="shared" si="52"/>
        <v>0</v>
      </c>
      <c r="P319" s="48">
        <f t="shared" si="52"/>
        <v>0</v>
      </c>
      <c r="Q319" s="48">
        <f>SUM(M319:P319)</f>
        <v>0</v>
      </c>
      <c r="R319" s="48"/>
      <c r="S319" s="48"/>
      <c r="T319" s="48"/>
      <c r="U319" s="48"/>
      <c r="V319" s="48">
        <f>SUM($R$108:$U$108)</f>
        <v>0</v>
      </c>
      <c r="W319" s="48"/>
      <c r="X319" s="48">
        <f t="shared" si="53"/>
        <v>0</v>
      </c>
      <c r="Y319" s="48"/>
      <c r="Z319" s="48"/>
      <c r="AA319" s="54"/>
      <c r="AB319" s="54"/>
    </row>
    <row r="320" spans="1:28" hidden="1" x14ac:dyDescent="0.25">
      <c r="A320" s="56"/>
      <c r="B320" s="57"/>
      <c r="C320" s="74" t="s">
        <v>185</v>
      </c>
      <c r="D320" s="95" t="s">
        <v>398</v>
      </c>
      <c r="E320" s="61"/>
      <c r="F320" s="48">
        <f t="shared" si="50"/>
        <v>0</v>
      </c>
      <c r="G320" s="61">
        <f t="shared" si="51"/>
        <v>0</v>
      </c>
      <c r="H320" s="61"/>
      <c r="I320" s="61"/>
      <c r="J320" s="61"/>
      <c r="K320" s="48">
        <f t="shared" si="52"/>
        <v>0</v>
      </c>
      <c r="L320" s="48">
        <f t="shared" si="52"/>
        <v>0</v>
      </c>
      <c r="M320" s="48">
        <f t="shared" si="52"/>
        <v>0</v>
      </c>
      <c r="N320" s="48">
        <f t="shared" si="52"/>
        <v>0</v>
      </c>
      <c r="O320" s="48">
        <f t="shared" si="52"/>
        <v>0</v>
      </c>
      <c r="P320" s="48">
        <f t="shared" si="52"/>
        <v>0</v>
      </c>
      <c r="Q320" s="48">
        <f>SUM(M320:P320)</f>
        <v>0</v>
      </c>
      <c r="R320" s="48"/>
      <c r="S320" s="48"/>
      <c r="T320" s="48"/>
      <c r="U320" s="48"/>
      <c r="V320" s="48">
        <f>SUM($R$109:$U$109)</f>
        <v>0</v>
      </c>
      <c r="W320" s="48"/>
      <c r="X320" s="48">
        <f t="shared" si="53"/>
        <v>0</v>
      </c>
      <c r="Y320" s="48"/>
      <c r="Z320" s="48"/>
      <c r="AA320" s="54"/>
      <c r="AB320" s="54"/>
    </row>
    <row r="321" spans="1:28" hidden="1" x14ac:dyDescent="0.25">
      <c r="A321" s="56"/>
      <c r="B321" s="57"/>
      <c r="C321" s="74" t="s">
        <v>187</v>
      </c>
      <c r="D321" s="95" t="s">
        <v>399</v>
      </c>
      <c r="E321" s="61"/>
      <c r="F321" s="48">
        <f t="shared" si="50"/>
        <v>0</v>
      </c>
      <c r="G321" s="61">
        <f t="shared" si="51"/>
        <v>0</v>
      </c>
      <c r="H321" s="61"/>
      <c r="I321" s="61"/>
      <c r="J321" s="61"/>
      <c r="K321" s="48">
        <f t="shared" si="52"/>
        <v>0</v>
      </c>
      <c r="L321" s="48">
        <f t="shared" si="52"/>
        <v>0</v>
      </c>
      <c r="M321" s="48">
        <f t="shared" si="52"/>
        <v>0</v>
      </c>
      <c r="N321" s="48">
        <f t="shared" si="52"/>
        <v>0</v>
      </c>
      <c r="O321" s="48">
        <f t="shared" si="52"/>
        <v>0</v>
      </c>
      <c r="P321" s="48">
        <f t="shared" si="52"/>
        <v>0</v>
      </c>
      <c r="Q321" s="48">
        <f>SUM(M321:P321)</f>
        <v>0</v>
      </c>
      <c r="R321" s="48"/>
      <c r="S321" s="48"/>
      <c r="T321" s="48"/>
      <c r="U321" s="48"/>
      <c r="V321" s="48">
        <f>SUM($R$110:$U$110)</f>
        <v>0</v>
      </c>
      <c r="W321" s="48"/>
      <c r="X321" s="48">
        <f t="shared" si="53"/>
        <v>0</v>
      </c>
      <c r="Y321" s="48"/>
      <c r="Z321" s="48"/>
      <c r="AA321" s="54"/>
      <c r="AB321" s="54"/>
    </row>
    <row r="322" spans="1:28" hidden="1" x14ac:dyDescent="0.25">
      <c r="A322" s="56"/>
      <c r="B322" s="57"/>
      <c r="C322" s="74" t="s">
        <v>189</v>
      </c>
      <c r="D322" s="95" t="s">
        <v>400</v>
      </c>
      <c r="E322" s="61"/>
      <c r="F322" s="48">
        <f t="shared" si="50"/>
        <v>0</v>
      </c>
      <c r="G322" s="61">
        <f t="shared" si="51"/>
        <v>0</v>
      </c>
      <c r="H322" s="61"/>
      <c r="I322" s="61"/>
      <c r="J322" s="61"/>
      <c r="K322" s="48">
        <f t="shared" si="52"/>
        <v>0</v>
      </c>
      <c r="L322" s="48">
        <f t="shared" si="52"/>
        <v>0</v>
      </c>
      <c r="M322" s="48">
        <f t="shared" si="52"/>
        <v>0</v>
      </c>
      <c r="N322" s="48">
        <f t="shared" si="52"/>
        <v>0</v>
      </c>
      <c r="O322" s="48">
        <f t="shared" si="52"/>
        <v>0</v>
      </c>
      <c r="P322" s="48">
        <f t="shared" si="52"/>
        <v>0</v>
      </c>
      <c r="Q322" s="48">
        <f>SUM(M322:P322)</f>
        <v>0</v>
      </c>
      <c r="R322" s="48"/>
      <c r="S322" s="48"/>
      <c r="T322" s="48"/>
      <c r="U322" s="48"/>
      <c r="V322" s="48">
        <f>SUM($R$111:$U$111)</f>
        <v>0</v>
      </c>
      <c r="W322" s="48"/>
      <c r="X322" s="48">
        <f t="shared" si="53"/>
        <v>0</v>
      </c>
      <c r="Y322" s="48"/>
      <c r="Z322" s="48"/>
      <c r="AA322" s="54"/>
      <c r="AB322" s="54"/>
    </row>
    <row r="323" spans="1:28" hidden="1" x14ac:dyDescent="0.25">
      <c r="A323" s="88"/>
      <c r="B323" s="57" t="s">
        <v>191</v>
      </c>
      <c r="C323" s="52"/>
      <c r="D323" s="133"/>
      <c r="E323" s="96"/>
      <c r="F323" s="87">
        <f>SUM(F324:F325)</f>
        <v>0</v>
      </c>
      <c r="G323" s="87">
        <f t="shared" ref="G323" si="54">SUM(G324:G325)</f>
        <v>0</v>
      </c>
      <c r="H323" s="96"/>
      <c r="I323" s="96"/>
      <c r="J323" s="96"/>
      <c r="K323" s="87">
        <f>SUM(K324:K325)</f>
        <v>0</v>
      </c>
      <c r="L323" s="87">
        <f>SUM(L324:L325)</f>
        <v>0</v>
      </c>
      <c r="M323" s="87">
        <f>SUM(M324:M325)</f>
        <v>0</v>
      </c>
      <c r="N323" s="87">
        <f t="shared" ref="N323:V323" si="55">SUM(N324:N325)</f>
        <v>0</v>
      </c>
      <c r="O323" s="87">
        <f t="shared" si="55"/>
        <v>0</v>
      </c>
      <c r="P323" s="87">
        <f t="shared" si="55"/>
        <v>0</v>
      </c>
      <c r="Q323" s="87">
        <f>Q324+Q325</f>
        <v>0</v>
      </c>
      <c r="R323" s="87">
        <f t="shared" si="55"/>
        <v>0</v>
      </c>
      <c r="S323" s="87">
        <f t="shared" si="55"/>
        <v>0</v>
      </c>
      <c r="T323" s="87">
        <f t="shared" si="55"/>
        <v>0</v>
      </c>
      <c r="U323" s="87">
        <f t="shared" si="55"/>
        <v>0</v>
      </c>
      <c r="V323" s="87">
        <f t="shared" si="55"/>
        <v>0</v>
      </c>
      <c r="W323" s="87"/>
      <c r="X323" s="87">
        <f>X324+X325</f>
        <v>0</v>
      </c>
      <c r="Y323" s="87"/>
      <c r="Z323" s="87"/>
      <c r="AA323" s="54"/>
      <c r="AB323" s="54"/>
    </row>
    <row r="324" spans="1:28" hidden="1" x14ac:dyDescent="0.25">
      <c r="A324" s="56"/>
      <c r="B324" s="57"/>
      <c r="C324" s="74" t="s">
        <v>192</v>
      </c>
      <c r="D324" s="95" t="s">
        <v>401</v>
      </c>
      <c r="E324" s="61"/>
      <c r="F324" s="48">
        <f t="shared" ref="F324:F327" si="56">SUM(F534+F745+F956)</f>
        <v>0</v>
      </c>
      <c r="G324" s="61">
        <f t="shared" ref="G324:G327" si="57">SUM(E324+F324)</f>
        <v>0</v>
      </c>
      <c r="H324" s="61"/>
      <c r="I324" s="61"/>
      <c r="J324" s="61"/>
      <c r="K324" s="48">
        <f t="shared" ref="K324:P327" si="58">SUM(K534+K745+K956)</f>
        <v>0</v>
      </c>
      <c r="L324" s="48">
        <f t="shared" si="58"/>
        <v>0</v>
      </c>
      <c r="M324" s="48">
        <f t="shared" si="58"/>
        <v>0</v>
      </c>
      <c r="N324" s="48">
        <f t="shared" si="58"/>
        <v>0</v>
      </c>
      <c r="O324" s="48">
        <f t="shared" si="58"/>
        <v>0</v>
      </c>
      <c r="P324" s="48">
        <f t="shared" si="58"/>
        <v>0</v>
      </c>
      <c r="Q324" s="48">
        <f>SUM(M324:P324)</f>
        <v>0</v>
      </c>
      <c r="R324" s="48"/>
      <c r="S324" s="48"/>
      <c r="T324" s="48"/>
      <c r="U324" s="48"/>
      <c r="V324" s="48">
        <f>SUM($R$113:$U$113)</f>
        <v>0</v>
      </c>
      <c r="W324" s="48"/>
      <c r="X324" s="48">
        <f t="shared" ref="X324:X327" si="59">L324-Q324</f>
        <v>0</v>
      </c>
      <c r="Y324" s="48"/>
      <c r="Z324" s="48"/>
      <c r="AA324" s="54"/>
      <c r="AB324" s="54"/>
    </row>
    <row r="325" spans="1:28" hidden="1" x14ac:dyDescent="0.25">
      <c r="A325" s="56"/>
      <c r="B325" s="57"/>
      <c r="C325" s="74" t="s">
        <v>194</v>
      </c>
      <c r="D325" s="95" t="s">
        <v>402</v>
      </c>
      <c r="E325" s="61"/>
      <c r="F325" s="48">
        <f t="shared" si="56"/>
        <v>0</v>
      </c>
      <c r="G325" s="61">
        <f t="shared" si="57"/>
        <v>0</v>
      </c>
      <c r="H325" s="61"/>
      <c r="I325" s="61"/>
      <c r="J325" s="61"/>
      <c r="K325" s="48">
        <f t="shared" si="58"/>
        <v>0</v>
      </c>
      <c r="L325" s="48">
        <f t="shared" si="58"/>
        <v>0</v>
      </c>
      <c r="M325" s="48">
        <f t="shared" si="58"/>
        <v>0</v>
      </c>
      <c r="N325" s="48">
        <f t="shared" si="58"/>
        <v>0</v>
      </c>
      <c r="O325" s="48">
        <f t="shared" si="58"/>
        <v>0</v>
      </c>
      <c r="P325" s="48">
        <f t="shared" si="58"/>
        <v>0</v>
      </c>
      <c r="Q325" s="48">
        <f>SUM(M325:P325)</f>
        <v>0</v>
      </c>
      <c r="R325" s="48"/>
      <c r="S325" s="48"/>
      <c r="T325" s="48"/>
      <c r="U325" s="48"/>
      <c r="V325" s="48">
        <f>SUM($R$114:$U$114)</f>
        <v>0</v>
      </c>
      <c r="W325" s="48"/>
      <c r="X325" s="48">
        <f t="shared" si="59"/>
        <v>0</v>
      </c>
      <c r="Y325" s="48"/>
      <c r="Z325" s="48"/>
      <c r="AA325" s="54"/>
      <c r="AB325" s="54"/>
    </row>
    <row r="326" spans="1:28" hidden="1" x14ac:dyDescent="0.25">
      <c r="A326" s="88"/>
      <c r="B326" s="57" t="s">
        <v>196</v>
      </c>
      <c r="C326" s="52"/>
      <c r="D326" s="95" t="s">
        <v>403</v>
      </c>
      <c r="E326" s="61"/>
      <c r="F326" s="48">
        <f t="shared" si="56"/>
        <v>0</v>
      </c>
      <c r="G326" s="61">
        <f t="shared" si="57"/>
        <v>0</v>
      </c>
      <c r="H326" s="61"/>
      <c r="I326" s="61"/>
      <c r="J326" s="61"/>
      <c r="K326" s="48">
        <f t="shared" si="58"/>
        <v>0</v>
      </c>
      <c r="L326" s="48">
        <f t="shared" si="58"/>
        <v>0</v>
      </c>
      <c r="M326" s="48">
        <f t="shared" si="58"/>
        <v>0</v>
      </c>
      <c r="N326" s="48">
        <f t="shared" si="58"/>
        <v>0</v>
      </c>
      <c r="O326" s="48">
        <f t="shared" si="58"/>
        <v>0</v>
      </c>
      <c r="P326" s="48">
        <f t="shared" si="58"/>
        <v>0</v>
      </c>
      <c r="Q326" s="48">
        <f>SUM(M326:P326)</f>
        <v>0</v>
      </c>
      <c r="R326" s="48"/>
      <c r="S326" s="48"/>
      <c r="T326" s="48"/>
      <c r="U326" s="48"/>
      <c r="V326" s="48">
        <f>SUM($R$115:$U$115)</f>
        <v>0</v>
      </c>
      <c r="W326" s="48"/>
      <c r="X326" s="48">
        <f t="shared" si="59"/>
        <v>0</v>
      </c>
      <c r="Y326" s="48"/>
      <c r="Z326" s="48"/>
      <c r="AA326" s="54"/>
      <c r="AB326" s="54"/>
    </row>
    <row r="327" spans="1:28" hidden="1" x14ac:dyDescent="0.25">
      <c r="A327" s="88"/>
      <c r="B327" s="57" t="s">
        <v>198</v>
      </c>
      <c r="C327" s="52"/>
      <c r="D327" s="95" t="s">
        <v>404</v>
      </c>
      <c r="E327" s="97"/>
      <c r="F327" s="48">
        <f t="shared" si="56"/>
        <v>0</v>
      </c>
      <c r="G327" s="61">
        <f t="shared" si="57"/>
        <v>0</v>
      </c>
      <c r="H327" s="97"/>
      <c r="I327" s="97"/>
      <c r="J327" s="97"/>
      <c r="K327" s="48">
        <f t="shared" si="58"/>
        <v>0</v>
      </c>
      <c r="L327" s="48">
        <f t="shared" si="58"/>
        <v>0</v>
      </c>
      <c r="M327" s="48">
        <f t="shared" si="58"/>
        <v>0</v>
      </c>
      <c r="N327" s="48">
        <f t="shared" si="58"/>
        <v>0</v>
      </c>
      <c r="O327" s="48">
        <f t="shared" si="58"/>
        <v>0</v>
      </c>
      <c r="P327" s="48">
        <f t="shared" si="58"/>
        <v>0</v>
      </c>
      <c r="Q327" s="98">
        <f>SUM(M327:P327)</f>
        <v>0</v>
      </c>
      <c r="R327" s="98"/>
      <c r="S327" s="98"/>
      <c r="T327" s="98"/>
      <c r="U327" s="98"/>
      <c r="V327" s="98">
        <f>SUM($R$116:$U$116)</f>
        <v>0</v>
      </c>
      <c r="W327" s="98"/>
      <c r="X327" s="48">
        <f t="shared" si="59"/>
        <v>0</v>
      </c>
      <c r="Y327" s="98"/>
      <c r="Z327" s="98"/>
      <c r="AA327" s="54"/>
      <c r="AB327" s="54"/>
    </row>
    <row r="328" spans="1:28" ht="13.9" hidden="1" customHeight="1" x14ac:dyDescent="0.25">
      <c r="A328" s="88"/>
      <c r="B328" s="57" t="s">
        <v>200</v>
      </c>
      <c r="C328" s="57"/>
      <c r="D328" s="133"/>
      <c r="E328" s="97"/>
      <c r="F328" s="87">
        <f>SUM(F329:F332)</f>
        <v>0</v>
      </c>
      <c r="G328" s="87">
        <f t="shared" ref="G328" si="60">SUM(G329:G332)</f>
        <v>0</v>
      </c>
      <c r="H328" s="97"/>
      <c r="I328" s="97"/>
      <c r="J328" s="97"/>
      <c r="K328" s="87">
        <f>SUM(K329:K332)</f>
        <v>0</v>
      </c>
      <c r="L328" s="87">
        <f>SUM(L329:L332)</f>
        <v>0</v>
      </c>
      <c r="M328" s="87">
        <f>SUM(M329:M332)</f>
        <v>0</v>
      </c>
      <c r="N328" s="87">
        <f t="shared" ref="N328:V328" si="61">SUM(N329:N332)</f>
        <v>0</v>
      </c>
      <c r="O328" s="87">
        <f t="shared" si="61"/>
        <v>0</v>
      </c>
      <c r="P328" s="87">
        <f t="shared" si="61"/>
        <v>0</v>
      </c>
      <c r="Q328" s="87">
        <f>SUM(Q329:Q332)</f>
        <v>0</v>
      </c>
      <c r="R328" s="87">
        <f t="shared" si="61"/>
        <v>0</v>
      </c>
      <c r="S328" s="87">
        <f t="shared" si="61"/>
        <v>0</v>
      </c>
      <c r="T328" s="87">
        <f t="shared" si="61"/>
        <v>0</v>
      </c>
      <c r="U328" s="87">
        <f t="shared" si="61"/>
        <v>0</v>
      </c>
      <c r="V328" s="87">
        <f t="shared" si="61"/>
        <v>0</v>
      </c>
      <c r="W328" s="87"/>
      <c r="X328" s="87">
        <f>SUM(X329:X332)</f>
        <v>0</v>
      </c>
      <c r="Y328" s="87"/>
      <c r="Z328" s="87"/>
      <c r="AA328" s="54"/>
      <c r="AB328" s="54"/>
    </row>
    <row r="329" spans="1:28" hidden="1" x14ac:dyDescent="0.25">
      <c r="A329" s="56"/>
      <c r="B329" s="57"/>
      <c r="C329" s="59" t="s">
        <v>201</v>
      </c>
      <c r="D329" s="95" t="s">
        <v>405</v>
      </c>
      <c r="E329" s="61"/>
      <c r="F329" s="48">
        <f t="shared" ref="F329:F332" si="62">SUM(F539+F750+F961)</f>
        <v>0</v>
      </c>
      <c r="G329" s="61">
        <f t="shared" ref="G329:G332" si="63">SUM(E329+F329)</f>
        <v>0</v>
      </c>
      <c r="H329" s="61"/>
      <c r="I329" s="61"/>
      <c r="J329" s="61"/>
      <c r="K329" s="48">
        <f t="shared" ref="K329:P332" si="64">SUM(K539+K750+K961)</f>
        <v>0</v>
      </c>
      <c r="L329" s="48">
        <f t="shared" si="64"/>
        <v>0</v>
      </c>
      <c r="M329" s="48">
        <f t="shared" si="64"/>
        <v>0</v>
      </c>
      <c r="N329" s="48">
        <f t="shared" si="64"/>
        <v>0</v>
      </c>
      <c r="O329" s="48">
        <f t="shared" si="64"/>
        <v>0</v>
      </c>
      <c r="P329" s="48">
        <f t="shared" si="64"/>
        <v>0</v>
      </c>
      <c r="Q329" s="48">
        <f>SUM(M329:P329)</f>
        <v>0</v>
      </c>
      <c r="R329" s="48"/>
      <c r="S329" s="48"/>
      <c r="T329" s="48"/>
      <c r="U329" s="48"/>
      <c r="V329" s="48">
        <f>SUM($R$118:$U$118)</f>
        <v>0</v>
      </c>
      <c r="W329" s="48"/>
      <c r="X329" s="48">
        <f t="shared" ref="X329:X332" si="65">L329-Q329</f>
        <v>0</v>
      </c>
      <c r="Y329" s="48"/>
      <c r="Z329" s="48"/>
      <c r="AA329" s="54"/>
      <c r="AB329" s="54"/>
    </row>
    <row r="330" spans="1:28" hidden="1" x14ac:dyDescent="0.25">
      <c r="A330" s="56"/>
      <c r="B330" s="57"/>
      <c r="C330" s="59" t="s">
        <v>203</v>
      </c>
      <c r="D330" s="95" t="s">
        <v>406</v>
      </c>
      <c r="E330" s="61"/>
      <c r="F330" s="48">
        <f t="shared" si="62"/>
        <v>0</v>
      </c>
      <c r="G330" s="61">
        <f t="shared" si="63"/>
        <v>0</v>
      </c>
      <c r="H330" s="61"/>
      <c r="I330" s="61"/>
      <c r="J330" s="61"/>
      <c r="K330" s="48">
        <f t="shared" si="64"/>
        <v>0</v>
      </c>
      <c r="L330" s="48">
        <f t="shared" si="64"/>
        <v>0</v>
      </c>
      <c r="M330" s="48">
        <f t="shared" si="64"/>
        <v>0</v>
      </c>
      <c r="N330" s="48">
        <f t="shared" si="64"/>
        <v>0</v>
      </c>
      <c r="O330" s="48">
        <f t="shared" si="64"/>
        <v>0</v>
      </c>
      <c r="P330" s="48">
        <f t="shared" si="64"/>
        <v>0</v>
      </c>
      <c r="Q330" s="48">
        <f>SUM(M330:P330)</f>
        <v>0</v>
      </c>
      <c r="R330" s="48"/>
      <c r="S330" s="48"/>
      <c r="T330" s="48"/>
      <c r="U330" s="48"/>
      <c r="V330" s="48">
        <f>SUM($R$119:$U$119)</f>
        <v>0</v>
      </c>
      <c r="W330" s="48"/>
      <c r="X330" s="48">
        <f t="shared" si="65"/>
        <v>0</v>
      </c>
      <c r="Y330" s="48"/>
      <c r="Z330" s="48"/>
      <c r="AA330" s="54"/>
      <c r="AB330" s="54"/>
    </row>
    <row r="331" spans="1:28" hidden="1" x14ac:dyDescent="0.25">
      <c r="A331" s="56"/>
      <c r="B331" s="57"/>
      <c r="C331" s="59" t="s">
        <v>205</v>
      </c>
      <c r="D331" s="95" t="s">
        <v>407</v>
      </c>
      <c r="E331" s="61"/>
      <c r="F331" s="48">
        <f t="shared" si="62"/>
        <v>0</v>
      </c>
      <c r="G331" s="61">
        <f t="shared" si="63"/>
        <v>0</v>
      </c>
      <c r="H331" s="61"/>
      <c r="I331" s="61"/>
      <c r="J331" s="61"/>
      <c r="K331" s="48">
        <f t="shared" si="64"/>
        <v>0</v>
      </c>
      <c r="L331" s="48">
        <f t="shared" si="64"/>
        <v>0</v>
      </c>
      <c r="M331" s="48">
        <f t="shared" si="64"/>
        <v>0</v>
      </c>
      <c r="N331" s="48">
        <f t="shared" si="64"/>
        <v>0</v>
      </c>
      <c r="O331" s="48">
        <f t="shared" si="64"/>
        <v>0</v>
      </c>
      <c r="P331" s="48">
        <f t="shared" si="64"/>
        <v>0</v>
      </c>
      <c r="Q331" s="48">
        <f>SUM(M331:P331)</f>
        <v>0</v>
      </c>
      <c r="R331" s="48"/>
      <c r="S331" s="48"/>
      <c r="T331" s="48"/>
      <c r="U331" s="48"/>
      <c r="V331" s="48">
        <f>SUM($R$120:$U$120)</f>
        <v>0</v>
      </c>
      <c r="W331" s="48"/>
      <c r="X331" s="48">
        <f t="shared" si="65"/>
        <v>0</v>
      </c>
      <c r="Y331" s="48"/>
      <c r="Z331" s="48"/>
      <c r="AA331" s="54"/>
      <c r="AB331" s="54"/>
    </row>
    <row r="332" spans="1:28" hidden="1" x14ac:dyDescent="0.25">
      <c r="A332" s="56"/>
      <c r="B332" s="57"/>
      <c r="C332" s="59" t="s">
        <v>207</v>
      </c>
      <c r="D332" s="95" t="s">
        <v>408</v>
      </c>
      <c r="E332" s="61"/>
      <c r="F332" s="48">
        <f t="shared" si="62"/>
        <v>0</v>
      </c>
      <c r="G332" s="61">
        <f t="shared" si="63"/>
        <v>0</v>
      </c>
      <c r="H332" s="61"/>
      <c r="I332" s="61"/>
      <c r="J332" s="61"/>
      <c r="K332" s="48">
        <f t="shared" si="64"/>
        <v>0</v>
      </c>
      <c r="L332" s="48">
        <f t="shared" si="64"/>
        <v>0</v>
      </c>
      <c r="M332" s="48">
        <f t="shared" si="64"/>
        <v>0</v>
      </c>
      <c r="N332" s="48">
        <f t="shared" si="64"/>
        <v>0</v>
      </c>
      <c r="O332" s="48">
        <f t="shared" si="64"/>
        <v>0</v>
      </c>
      <c r="P332" s="48">
        <f t="shared" si="64"/>
        <v>0</v>
      </c>
      <c r="Q332" s="48">
        <f>SUM(M332:P332)</f>
        <v>0</v>
      </c>
      <c r="R332" s="48"/>
      <c r="S332" s="48"/>
      <c r="T332" s="48"/>
      <c r="U332" s="48"/>
      <c r="V332" s="48">
        <f>SUM($R$121:$U$121)</f>
        <v>0</v>
      </c>
      <c r="W332" s="48"/>
      <c r="X332" s="48">
        <f t="shared" si="65"/>
        <v>0</v>
      </c>
      <c r="Y332" s="48"/>
      <c r="Z332" s="48"/>
      <c r="AA332" s="54"/>
      <c r="AB332" s="54"/>
    </row>
    <row r="333" spans="1:28" ht="13.9" hidden="1" customHeight="1" x14ac:dyDescent="0.25">
      <c r="A333" s="88"/>
      <c r="B333" s="57" t="s">
        <v>209</v>
      </c>
      <c r="C333" s="57"/>
      <c r="D333" s="131"/>
      <c r="E333" s="90"/>
      <c r="F333" s="87">
        <f t="shared" ref="F333:G333" si="66">SUM(F334:F336)</f>
        <v>0</v>
      </c>
      <c r="G333" s="87">
        <f t="shared" si="66"/>
        <v>0</v>
      </c>
      <c r="H333" s="90"/>
      <c r="I333" s="90"/>
      <c r="J333" s="90"/>
      <c r="K333" s="87">
        <f t="shared" ref="K333:X333" si="67">SUM(K334:K336)</f>
        <v>0</v>
      </c>
      <c r="L333" s="87">
        <f t="shared" si="67"/>
        <v>0</v>
      </c>
      <c r="M333" s="87">
        <f t="shared" si="67"/>
        <v>0</v>
      </c>
      <c r="N333" s="87">
        <f t="shared" si="67"/>
        <v>0</v>
      </c>
      <c r="O333" s="87">
        <f t="shared" si="67"/>
        <v>0</v>
      </c>
      <c r="P333" s="87">
        <f t="shared" si="67"/>
        <v>0</v>
      </c>
      <c r="Q333" s="87">
        <f t="shared" si="67"/>
        <v>0</v>
      </c>
      <c r="R333" s="87">
        <f t="shared" si="67"/>
        <v>0</v>
      </c>
      <c r="S333" s="87">
        <f t="shared" si="67"/>
        <v>0</v>
      </c>
      <c r="T333" s="87">
        <f t="shared" si="67"/>
        <v>0</v>
      </c>
      <c r="U333" s="87">
        <f t="shared" si="67"/>
        <v>0</v>
      </c>
      <c r="V333" s="87">
        <f t="shared" si="67"/>
        <v>0</v>
      </c>
      <c r="W333" s="87"/>
      <c r="X333" s="87">
        <f t="shared" si="67"/>
        <v>0</v>
      </c>
      <c r="Y333" s="87"/>
      <c r="Z333" s="87"/>
      <c r="AA333" s="54"/>
      <c r="AB333" s="54"/>
    </row>
    <row r="334" spans="1:28" hidden="1" x14ac:dyDescent="0.25">
      <c r="A334" s="56"/>
      <c r="B334" s="57"/>
      <c r="C334" s="59" t="s">
        <v>210</v>
      </c>
      <c r="D334" s="95" t="s">
        <v>409</v>
      </c>
      <c r="E334" s="61"/>
      <c r="F334" s="48">
        <f t="shared" ref="F334:F336" si="68">SUM(F544+F755+F966)</f>
        <v>0</v>
      </c>
      <c r="G334" s="61">
        <f t="shared" ref="G334:G336" si="69">SUM(E334+F334)</f>
        <v>0</v>
      </c>
      <c r="H334" s="61"/>
      <c r="I334" s="61"/>
      <c r="J334" s="61"/>
      <c r="K334" s="48">
        <f t="shared" ref="K334:P336" si="70">SUM(K544+K755+K966)</f>
        <v>0</v>
      </c>
      <c r="L334" s="48">
        <f t="shared" si="70"/>
        <v>0</v>
      </c>
      <c r="M334" s="48">
        <f t="shared" si="70"/>
        <v>0</v>
      </c>
      <c r="N334" s="48">
        <f t="shared" si="70"/>
        <v>0</v>
      </c>
      <c r="O334" s="48">
        <f t="shared" si="70"/>
        <v>0</v>
      </c>
      <c r="P334" s="48">
        <f t="shared" si="70"/>
        <v>0</v>
      </c>
      <c r="Q334" s="48">
        <f>SUM(M334:P334)</f>
        <v>0</v>
      </c>
      <c r="R334" s="48"/>
      <c r="S334" s="48"/>
      <c r="T334" s="48"/>
      <c r="U334" s="48"/>
      <c r="V334" s="48">
        <f>SUM($R$123:$U$123)</f>
        <v>0</v>
      </c>
      <c r="W334" s="48"/>
      <c r="X334" s="48">
        <f t="shared" ref="X334:X336" si="71">L334-Q334</f>
        <v>0</v>
      </c>
      <c r="Y334" s="48"/>
      <c r="Z334" s="48"/>
      <c r="AA334" s="54"/>
      <c r="AB334" s="54"/>
    </row>
    <row r="335" spans="1:28" ht="13.9" hidden="1" customHeight="1" x14ac:dyDescent="0.25">
      <c r="A335" s="56"/>
      <c r="B335" s="57"/>
      <c r="C335" s="59" t="s">
        <v>212</v>
      </c>
      <c r="D335" s="95" t="s">
        <v>410</v>
      </c>
      <c r="E335" s="61"/>
      <c r="F335" s="48">
        <f t="shared" si="68"/>
        <v>0</v>
      </c>
      <c r="G335" s="61">
        <f t="shared" si="69"/>
        <v>0</v>
      </c>
      <c r="H335" s="61"/>
      <c r="I335" s="61"/>
      <c r="J335" s="61"/>
      <c r="K335" s="48">
        <f t="shared" si="70"/>
        <v>0</v>
      </c>
      <c r="L335" s="48">
        <f t="shared" si="70"/>
        <v>0</v>
      </c>
      <c r="M335" s="48">
        <f t="shared" si="70"/>
        <v>0</v>
      </c>
      <c r="N335" s="48">
        <f t="shared" si="70"/>
        <v>0</v>
      </c>
      <c r="O335" s="48">
        <f t="shared" si="70"/>
        <v>0</v>
      </c>
      <c r="P335" s="48">
        <f t="shared" si="70"/>
        <v>0</v>
      </c>
      <c r="Q335" s="48">
        <f>SUM(M335:P335)</f>
        <v>0</v>
      </c>
      <c r="R335" s="48"/>
      <c r="S335" s="48"/>
      <c r="T335" s="48"/>
      <c r="U335" s="48"/>
      <c r="V335" s="48">
        <f>SUM($R$124:$U$124)</f>
        <v>0</v>
      </c>
      <c r="W335" s="48"/>
      <c r="X335" s="48">
        <f t="shared" si="71"/>
        <v>0</v>
      </c>
      <c r="Y335" s="48"/>
      <c r="Z335" s="48"/>
      <c r="AA335" s="54"/>
      <c r="AB335" s="54"/>
    </row>
    <row r="336" spans="1:28" hidden="1" x14ac:dyDescent="0.25">
      <c r="A336" s="56"/>
      <c r="B336" s="57"/>
      <c r="C336" s="59" t="s">
        <v>214</v>
      </c>
      <c r="D336" s="95" t="s">
        <v>411</v>
      </c>
      <c r="E336" s="61"/>
      <c r="F336" s="48">
        <f t="shared" si="68"/>
        <v>0</v>
      </c>
      <c r="G336" s="61">
        <f t="shared" si="69"/>
        <v>0</v>
      </c>
      <c r="H336" s="61"/>
      <c r="I336" s="61"/>
      <c r="J336" s="61"/>
      <c r="K336" s="48">
        <f t="shared" si="70"/>
        <v>0</v>
      </c>
      <c r="L336" s="48">
        <f t="shared" si="70"/>
        <v>0</v>
      </c>
      <c r="M336" s="48">
        <f t="shared" si="70"/>
        <v>0</v>
      </c>
      <c r="N336" s="48">
        <f t="shared" si="70"/>
        <v>0</v>
      </c>
      <c r="O336" s="48">
        <f t="shared" si="70"/>
        <v>0</v>
      </c>
      <c r="P336" s="48">
        <f t="shared" si="70"/>
        <v>0</v>
      </c>
      <c r="Q336" s="48">
        <f>SUM(M336:P336)</f>
        <v>0</v>
      </c>
      <c r="R336" s="48"/>
      <c r="S336" s="48"/>
      <c r="T336" s="48"/>
      <c r="U336" s="48"/>
      <c r="V336" s="48">
        <f>SUM($R$125:$U$125)</f>
        <v>0</v>
      </c>
      <c r="W336" s="48"/>
      <c r="X336" s="48">
        <f t="shared" si="71"/>
        <v>0</v>
      </c>
      <c r="Y336" s="48"/>
      <c r="Z336" s="48"/>
      <c r="AA336" s="54"/>
      <c r="AB336" s="54"/>
    </row>
    <row r="337" spans="1:28" hidden="1" x14ac:dyDescent="0.25">
      <c r="A337" s="88"/>
      <c r="B337" s="57" t="s">
        <v>216</v>
      </c>
      <c r="C337" s="57"/>
      <c r="D337" s="131"/>
      <c r="E337" s="90"/>
      <c r="F337" s="87">
        <f>SUM(F338:F368)</f>
        <v>0</v>
      </c>
      <c r="G337" s="87">
        <f t="shared" ref="G337" si="72">SUM(G338:G368)</f>
        <v>0</v>
      </c>
      <c r="H337" s="90"/>
      <c r="I337" s="90"/>
      <c r="J337" s="90"/>
      <c r="K337" s="87">
        <f>SUM(K338:K368)</f>
        <v>0</v>
      </c>
      <c r="L337" s="87">
        <f>SUM(L338:L368)</f>
        <v>0</v>
      </c>
      <c r="M337" s="87">
        <f>SUM(M338:M368)</f>
        <v>0</v>
      </c>
      <c r="N337" s="87">
        <f t="shared" ref="N337:V337" si="73">SUM(N338:N368)</f>
        <v>0</v>
      </c>
      <c r="O337" s="87">
        <f t="shared" si="73"/>
        <v>0</v>
      </c>
      <c r="P337" s="87">
        <f t="shared" si="73"/>
        <v>0</v>
      </c>
      <c r="Q337" s="87">
        <f>SUM(Q338:Q368)</f>
        <v>0</v>
      </c>
      <c r="R337" s="87">
        <f t="shared" si="73"/>
        <v>0</v>
      </c>
      <c r="S337" s="87">
        <f t="shared" si="73"/>
        <v>0</v>
      </c>
      <c r="T337" s="87">
        <f t="shared" si="73"/>
        <v>0</v>
      </c>
      <c r="U337" s="87">
        <f t="shared" si="73"/>
        <v>0</v>
      </c>
      <c r="V337" s="87">
        <f t="shared" si="73"/>
        <v>0</v>
      </c>
      <c r="W337" s="87"/>
      <c r="X337" s="87">
        <f>SUM(X338:X368)</f>
        <v>0</v>
      </c>
      <c r="Y337" s="87"/>
      <c r="Z337" s="87"/>
      <c r="AA337" s="54"/>
      <c r="AB337" s="54"/>
    </row>
    <row r="338" spans="1:28" hidden="1" x14ac:dyDescent="0.25">
      <c r="A338" s="56"/>
      <c r="B338" s="57" t="s">
        <v>217</v>
      </c>
      <c r="C338" s="59"/>
      <c r="D338" s="95" t="s">
        <v>412</v>
      </c>
      <c r="E338" s="61"/>
      <c r="F338" s="48">
        <f t="shared" ref="F338:F368" si="74">SUM(F548+F759+F970)</f>
        <v>0</v>
      </c>
      <c r="G338" s="61">
        <f t="shared" ref="G338:G368" si="75">SUM(E338+F338)</f>
        <v>0</v>
      </c>
      <c r="H338" s="61"/>
      <c r="I338" s="61"/>
      <c r="J338" s="61"/>
      <c r="K338" s="48">
        <f t="shared" ref="K338:P353" si="76">SUM(K548+K759+K970)</f>
        <v>0</v>
      </c>
      <c r="L338" s="48">
        <f t="shared" si="76"/>
        <v>0</v>
      </c>
      <c r="M338" s="48">
        <f t="shared" si="76"/>
        <v>0</v>
      </c>
      <c r="N338" s="48">
        <f t="shared" si="76"/>
        <v>0</v>
      </c>
      <c r="O338" s="48">
        <f t="shared" si="76"/>
        <v>0</v>
      </c>
      <c r="P338" s="48">
        <f t="shared" si="76"/>
        <v>0</v>
      </c>
      <c r="Q338" s="48">
        <f t="shared" ref="Q338:Q368" si="77">SUM(M338:P338)</f>
        <v>0</v>
      </c>
      <c r="R338" s="48"/>
      <c r="S338" s="48"/>
      <c r="T338" s="48"/>
      <c r="U338" s="48"/>
      <c r="V338" s="48">
        <f>SUM($R$127:$U$127)</f>
        <v>0</v>
      </c>
      <c r="W338" s="48"/>
      <c r="X338" s="48">
        <f t="shared" ref="X338:X368" si="78">L338-Q338</f>
        <v>0</v>
      </c>
      <c r="Y338" s="48"/>
      <c r="Z338" s="48"/>
      <c r="AA338" s="54"/>
      <c r="AB338" s="54"/>
    </row>
    <row r="339" spans="1:28" hidden="1" x14ac:dyDescent="0.25">
      <c r="A339" s="56"/>
      <c r="B339" s="57" t="s">
        <v>219</v>
      </c>
      <c r="C339" s="59"/>
      <c r="D339" s="95" t="s">
        <v>413</v>
      </c>
      <c r="E339" s="61"/>
      <c r="F339" s="48">
        <f t="shared" si="74"/>
        <v>0</v>
      </c>
      <c r="G339" s="61">
        <f t="shared" si="75"/>
        <v>0</v>
      </c>
      <c r="H339" s="61"/>
      <c r="I339" s="61"/>
      <c r="J339" s="61"/>
      <c r="K339" s="48">
        <f t="shared" si="76"/>
        <v>0</v>
      </c>
      <c r="L339" s="48">
        <f t="shared" si="76"/>
        <v>0</v>
      </c>
      <c r="M339" s="48">
        <f t="shared" si="76"/>
        <v>0</v>
      </c>
      <c r="N339" s="48">
        <f t="shared" si="76"/>
        <v>0</v>
      </c>
      <c r="O339" s="48">
        <f t="shared" si="76"/>
        <v>0</v>
      </c>
      <c r="P339" s="48">
        <f t="shared" si="76"/>
        <v>0</v>
      </c>
      <c r="Q339" s="48">
        <f t="shared" si="77"/>
        <v>0</v>
      </c>
      <c r="R339" s="48"/>
      <c r="S339" s="48"/>
      <c r="T339" s="48"/>
      <c r="U339" s="48"/>
      <c r="V339" s="48">
        <f>SUM($R$128:$U$128)</f>
        <v>0</v>
      </c>
      <c r="W339" s="48"/>
      <c r="X339" s="48">
        <f t="shared" si="78"/>
        <v>0</v>
      </c>
      <c r="Y339" s="48"/>
      <c r="Z339" s="48"/>
      <c r="AA339" s="54"/>
      <c r="AB339" s="54"/>
    </row>
    <row r="340" spans="1:28" hidden="1" x14ac:dyDescent="0.25">
      <c r="A340" s="56"/>
      <c r="B340" s="57" t="s">
        <v>221</v>
      </c>
      <c r="C340" s="59"/>
      <c r="D340" s="95" t="s">
        <v>414</v>
      </c>
      <c r="E340" s="61"/>
      <c r="F340" s="48">
        <f t="shared" si="74"/>
        <v>0</v>
      </c>
      <c r="G340" s="61">
        <f t="shared" si="75"/>
        <v>0</v>
      </c>
      <c r="H340" s="61"/>
      <c r="I340" s="61"/>
      <c r="J340" s="61"/>
      <c r="K340" s="48">
        <f t="shared" si="76"/>
        <v>0</v>
      </c>
      <c r="L340" s="48">
        <f t="shared" si="76"/>
        <v>0</v>
      </c>
      <c r="M340" s="48">
        <f t="shared" si="76"/>
        <v>0</v>
      </c>
      <c r="N340" s="48">
        <f t="shared" si="76"/>
        <v>0</v>
      </c>
      <c r="O340" s="48">
        <f t="shared" si="76"/>
        <v>0</v>
      </c>
      <c r="P340" s="48">
        <f t="shared" si="76"/>
        <v>0</v>
      </c>
      <c r="Q340" s="48">
        <f t="shared" si="77"/>
        <v>0</v>
      </c>
      <c r="R340" s="48"/>
      <c r="S340" s="48"/>
      <c r="T340" s="48"/>
      <c r="U340" s="48"/>
      <c r="V340" s="48">
        <f>SUM($R$129:$U$129)</f>
        <v>0</v>
      </c>
      <c r="W340" s="48"/>
      <c r="X340" s="48">
        <f t="shared" si="78"/>
        <v>0</v>
      </c>
      <c r="Y340" s="48"/>
      <c r="Z340" s="48"/>
      <c r="AA340" s="54"/>
      <c r="AB340" s="54"/>
    </row>
    <row r="341" spans="1:28" hidden="1" x14ac:dyDescent="0.25">
      <c r="A341" s="56"/>
      <c r="B341" s="57" t="s">
        <v>223</v>
      </c>
      <c r="C341" s="59"/>
      <c r="D341" s="95" t="s">
        <v>415</v>
      </c>
      <c r="E341" s="61"/>
      <c r="F341" s="48">
        <f t="shared" si="74"/>
        <v>0</v>
      </c>
      <c r="G341" s="61">
        <f t="shared" si="75"/>
        <v>0</v>
      </c>
      <c r="H341" s="61"/>
      <c r="I341" s="61"/>
      <c r="J341" s="61"/>
      <c r="K341" s="48">
        <f t="shared" si="76"/>
        <v>0</v>
      </c>
      <c r="L341" s="48">
        <f t="shared" si="76"/>
        <v>0</v>
      </c>
      <c r="M341" s="48">
        <f t="shared" si="76"/>
        <v>0</v>
      </c>
      <c r="N341" s="48">
        <f t="shared" si="76"/>
        <v>0</v>
      </c>
      <c r="O341" s="48">
        <f t="shared" si="76"/>
        <v>0</v>
      </c>
      <c r="P341" s="48">
        <f t="shared" si="76"/>
        <v>0</v>
      </c>
      <c r="Q341" s="48">
        <f t="shared" si="77"/>
        <v>0</v>
      </c>
      <c r="R341" s="48"/>
      <c r="S341" s="48"/>
      <c r="T341" s="48"/>
      <c r="U341" s="48"/>
      <c r="V341" s="48">
        <f>SUM($R$130:$U$130)</f>
        <v>0</v>
      </c>
      <c r="W341" s="48"/>
      <c r="X341" s="48">
        <f t="shared" si="78"/>
        <v>0</v>
      </c>
      <c r="Y341" s="48"/>
      <c r="Z341" s="48"/>
      <c r="AA341" s="54"/>
      <c r="AB341" s="54"/>
    </row>
    <row r="342" spans="1:28" hidden="1" x14ac:dyDescent="0.25">
      <c r="A342" s="56"/>
      <c r="B342" s="57" t="s">
        <v>225</v>
      </c>
      <c r="C342" s="59"/>
      <c r="D342" s="95" t="s">
        <v>416</v>
      </c>
      <c r="E342" s="61"/>
      <c r="F342" s="48">
        <f t="shared" si="74"/>
        <v>0</v>
      </c>
      <c r="G342" s="61">
        <f t="shared" si="75"/>
        <v>0</v>
      </c>
      <c r="H342" s="61"/>
      <c r="I342" s="61"/>
      <c r="J342" s="61"/>
      <c r="K342" s="48">
        <f t="shared" si="76"/>
        <v>0</v>
      </c>
      <c r="L342" s="48">
        <f t="shared" si="76"/>
        <v>0</v>
      </c>
      <c r="M342" s="48">
        <f t="shared" si="76"/>
        <v>0</v>
      </c>
      <c r="N342" s="48">
        <f t="shared" si="76"/>
        <v>0</v>
      </c>
      <c r="O342" s="48">
        <f t="shared" si="76"/>
        <v>0</v>
      </c>
      <c r="P342" s="48">
        <f t="shared" si="76"/>
        <v>0</v>
      </c>
      <c r="Q342" s="48">
        <f t="shared" si="77"/>
        <v>0</v>
      </c>
      <c r="R342" s="48"/>
      <c r="S342" s="48"/>
      <c r="T342" s="48"/>
      <c r="U342" s="48"/>
      <c r="V342" s="48">
        <f>SUM($R$131:$U$131)</f>
        <v>0</v>
      </c>
      <c r="W342" s="48"/>
      <c r="X342" s="48">
        <f t="shared" si="78"/>
        <v>0</v>
      </c>
      <c r="Y342" s="48"/>
      <c r="Z342" s="48"/>
      <c r="AA342" s="54"/>
      <c r="AB342" s="54"/>
    </row>
    <row r="343" spans="1:28" hidden="1" x14ac:dyDescent="0.25">
      <c r="A343" s="56"/>
      <c r="B343" s="57" t="s">
        <v>227</v>
      </c>
      <c r="C343" s="59"/>
      <c r="D343" s="95" t="s">
        <v>417</v>
      </c>
      <c r="E343" s="61"/>
      <c r="F343" s="48">
        <f t="shared" si="74"/>
        <v>0</v>
      </c>
      <c r="G343" s="61">
        <f t="shared" si="75"/>
        <v>0</v>
      </c>
      <c r="H343" s="61"/>
      <c r="I343" s="61"/>
      <c r="J343" s="61"/>
      <c r="K343" s="48">
        <f t="shared" si="76"/>
        <v>0</v>
      </c>
      <c r="L343" s="48">
        <f t="shared" si="76"/>
        <v>0</v>
      </c>
      <c r="M343" s="48">
        <f t="shared" si="76"/>
        <v>0</v>
      </c>
      <c r="N343" s="48">
        <f t="shared" si="76"/>
        <v>0</v>
      </c>
      <c r="O343" s="48">
        <f t="shared" si="76"/>
        <v>0</v>
      </c>
      <c r="P343" s="48">
        <f t="shared" si="76"/>
        <v>0</v>
      </c>
      <c r="Q343" s="48">
        <f t="shared" si="77"/>
        <v>0</v>
      </c>
      <c r="R343" s="48"/>
      <c r="S343" s="48"/>
      <c r="T343" s="48"/>
      <c r="U343" s="48"/>
      <c r="V343" s="48">
        <f>SUM($R$132:$U$132)</f>
        <v>0</v>
      </c>
      <c r="W343" s="48"/>
      <c r="X343" s="48">
        <f t="shared" si="78"/>
        <v>0</v>
      </c>
      <c r="Y343" s="48"/>
      <c r="Z343" s="48"/>
      <c r="AA343" s="54"/>
      <c r="AB343" s="54"/>
    </row>
    <row r="344" spans="1:28" hidden="1" x14ac:dyDescent="0.25">
      <c r="A344" s="56"/>
      <c r="B344" s="57" t="s">
        <v>229</v>
      </c>
      <c r="C344" s="59"/>
      <c r="D344" s="95" t="s">
        <v>418</v>
      </c>
      <c r="E344" s="61"/>
      <c r="F344" s="48">
        <f t="shared" si="74"/>
        <v>0</v>
      </c>
      <c r="G344" s="61">
        <f t="shared" si="75"/>
        <v>0</v>
      </c>
      <c r="H344" s="61"/>
      <c r="I344" s="61"/>
      <c r="J344" s="61"/>
      <c r="K344" s="48">
        <f t="shared" si="76"/>
        <v>0</v>
      </c>
      <c r="L344" s="48">
        <f t="shared" si="76"/>
        <v>0</v>
      </c>
      <c r="M344" s="48">
        <f t="shared" si="76"/>
        <v>0</v>
      </c>
      <c r="N344" s="48">
        <f t="shared" si="76"/>
        <v>0</v>
      </c>
      <c r="O344" s="48">
        <f t="shared" si="76"/>
        <v>0</v>
      </c>
      <c r="P344" s="48">
        <f t="shared" si="76"/>
        <v>0</v>
      </c>
      <c r="Q344" s="48">
        <f t="shared" si="77"/>
        <v>0</v>
      </c>
      <c r="R344" s="48"/>
      <c r="S344" s="48"/>
      <c r="T344" s="48"/>
      <c r="U344" s="48"/>
      <c r="V344" s="48">
        <f>SUM($R$133:$U$133)</f>
        <v>0</v>
      </c>
      <c r="W344" s="48"/>
      <c r="X344" s="48">
        <f t="shared" si="78"/>
        <v>0</v>
      </c>
      <c r="Y344" s="48"/>
      <c r="Z344" s="48"/>
      <c r="AA344" s="54"/>
      <c r="AB344" s="54"/>
    </row>
    <row r="345" spans="1:28" hidden="1" x14ac:dyDescent="0.25">
      <c r="A345" s="56"/>
      <c r="B345" s="57" t="s">
        <v>231</v>
      </c>
      <c r="C345" s="59"/>
      <c r="D345" s="95" t="s">
        <v>419</v>
      </c>
      <c r="E345" s="61"/>
      <c r="F345" s="48">
        <f t="shared" si="74"/>
        <v>0</v>
      </c>
      <c r="G345" s="61">
        <f t="shared" si="75"/>
        <v>0</v>
      </c>
      <c r="H345" s="61"/>
      <c r="I345" s="61"/>
      <c r="J345" s="61"/>
      <c r="K345" s="48">
        <f t="shared" si="76"/>
        <v>0</v>
      </c>
      <c r="L345" s="48">
        <f t="shared" si="76"/>
        <v>0</v>
      </c>
      <c r="M345" s="48">
        <f t="shared" si="76"/>
        <v>0</v>
      </c>
      <c r="N345" s="48">
        <f t="shared" si="76"/>
        <v>0</v>
      </c>
      <c r="O345" s="48">
        <f t="shared" si="76"/>
        <v>0</v>
      </c>
      <c r="P345" s="48">
        <f t="shared" si="76"/>
        <v>0</v>
      </c>
      <c r="Q345" s="48">
        <f t="shared" si="77"/>
        <v>0</v>
      </c>
      <c r="R345" s="48"/>
      <c r="S345" s="48"/>
      <c r="T345" s="48"/>
      <c r="U345" s="48"/>
      <c r="V345" s="48">
        <f>SUM($R$134:$U$134)</f>
        <v>0</v>
      </c>
      <c r="W345" s="48"/>
      <c r="X345" s="48">
        <f t="shared" si="78"/>
        <v>0</v>
      </c>
      <c r="Y345" s="48"/>
      <c r="Z345" s="48"/>
      <c r="AA345" s="54"/>
      <c r="AB345" s="54"/>
    </row>
    <row r="346" spans="1:28" hidden="1" x14ac:dyDescent="0.25">
      <c r="A346" s="56"/>
      <c r="B346" s="57" t="s">
        <v>233</v>
      </c>
      <c r="C346" s="59"/>
      <c r="D346" s="95" t="s">
        <v>420</v>
      </c>
      <c r="E346" s="61"/>
      <c r="F346" s="48">
        <f t="shared" si="74"/>
        <v>0</v>
      </c>
      <c r="G346" s="61">
        <f t="shared" si="75"/>
        <v>0</v>
      </c>
      <c r="H346" s="61"/>
      <c r="I346" s="61"/>
      <c r="J346" s="61"/>
      <c r="K346" s="48">
        <f t="shared" si="76"/>
        <v>0</v>
      </c>
      <c r="L346" s="48">
        <f t="shared" si="76"/>
        <v>0</v>
      </c>
      <c r="M346" s="48">
        <f t="shared" si="76"/>
        <v>0</v>
      </c>
      <c r="N346" s="48">
        <f t="shared" si="76"/>
        <v>0</v>
      </c>
      <c r="O346" s="48">
        <f t="shared" si="76"/>
        <v>0</v>
      </c>
      <c r="P346" s="48">
        <f t="shared" si="76"/>
        <v>0</v>
      </c>
      <c r="Q346" s="48">
        <f t="shared" si="77"/>
        <v>0</v>
      </c>
      <c r="R346" s="48"/>
      <c r="S346" s="48"/>
      <c r="T346" s="48"/>
      <c r="U346" s="48"/>
      <c r="V346" s="48">
        <f t="shared" ref="V346:V368" si="79">SUM($R$134:$U$134)</f>
        <v>0</v>
      </c>
      <c r="W346" s="48"/>
      <c r="X346" s="48">
        <f t="shared" si="78"/>
        <v>0</v>
      </c>
      <c r="Y346" s="48"/>
      <c r="Z346" s="48"/>
      <c r="AA346" s="54"/>
      <c r="AB346" s="54"/>
    </row>
    <row r="347" spans="1:28" hidden="1" x14ac:dyDescent="0.25">
      <c r="A347" s="56"/>
      <c r="B347" s="57" t="s">
        <v>235</v>
      </c>
      <c r="C347" s="59"/>
      <c r="D347" s="95" t="s">
        <v>421</v>
      </c>
      <c r="E347" s="61"/>
      <c r="F347" s="48">
        <f t="shared" si="74"/>
        <v>0</v>
      </c>
      <c r="G347" s="61">
        <f t="shared" si="75"/>
        <v>0</v>
      </c>
      <c r="H347" s="61"/>
      <c r="I347" s="61"/>
      <c r="J347" s="61"/>
      <c r="K347" s="48">
        <f t="shared" si="76"/>
        <v>0</v>
      </c>
      <c r="L347" s="48">
        <f t="shared" si="76"/>
        <v>0</v>
      </c>
      <c r="M347" s="48">
        <f t="shared" si="76"/>
        <v>0</v>
      </c>
      <c r="N347" s="48">
        <f t="shared" si="76"/>
        <v>0</v>
      </c>
      <c r="O347" s="48">
        <f t="shared" si="76"/>
        <v>0</v>
      </c>
      <c r="P347" s="48">
        <f t="shared" si="76"/>
        <v>0</v>
      </c>
      <c r="Q347" s="48">
        <f t="shared" si="77"/>
        <v>0</v>
      </c>
      <c r="R347" s="48"/>
      <c r="S347" s="48"/>
      <c r="T347" s="48"/>
      <c r="U347" s="48"/>
      <c r="V347" s="48">
        <f t="shared" si="79"/>
        <v>0</v>
      </c>
      <c r="W347" s="48"/>
      <c r="X347" s="48">
        <f t="shared" si="78"/>
        <v>0</v>
      </c>
      <c r="Y347" s="48"/>
      <c r="Z347" s="48"/>
      <c r="AA347" s="54"/>
      <c r="AB347" s="54"/>
    </row>
    <row r="348" spans="1:28" hidden="1" x14ac:dyDescent="0.25">
      <c r="A348" s="56"/>
      <c r="B348" s="57" t="s">
        <v>237</v>
      </c>
      <c r="C348" s="59"/>
      <c r="D348" s="95" t="s">
        <v>422</v>
      </c>
      <c r="E348" s="61"/>
      <c r="F348" s="48">
        <f t="shared" si="74"/>
        <v>0</v>
      </c>
      <c r="G348" s="61">
        <f t="shared" si="75"/>
        <v>0</v>
      </c>
      <c r="H348" s="61"/>
      <c r="I348" s="61"/>
      <c r="J348" s="61"/>
      <c r="K348" s="48">
        <f t="shared" si="76"/>
        <v>0</v>
      </c>
      <c r="L348" s="48">
        <f t="shared" si="76"/>
        <v>0</v>
      </c>
      <c r="M348" s="48">
        <f t="shared" si="76"/>
        <v>0</v>
      </c>
      <c r="N348" s="48">
        <f t="shared" si="76"/>
        <v>0</v>
      </c>
      <c r="O348" s="48">
        <f t="shared" si="76"/>
        <v>0</v>
      </c>
      <c r="P348" s="48">
        <f t="shared" si="76"/>
        <v>0</v>
      </c>
      <c r="Q348" s="48">
        <f t="shared" si="77"/>
        <v>0</v>
      </c>
      <c r="R348" s="48"/>
      <c r="S348" s="48"/>
      <c r="T348" s="48"/>
      <c r="U348" s="48"/>
      <c r="V348" s="48">
        <f t="shared" si="79"/>
        <v>0</v>
      </c>
      <c r="W348" s="48"/>
      <c r="X348" s="48">
        <f t="shared" si="78"/>
        <v>0</v>
      </c>
      <c r="Y348" s="48"/>
      <c r="Z348" s="48"/>
      <c r="AA348" s="54"/>
      <c r="AB348" s="54"/>
    </row>
    <row r="349" spans="1:28" hidden="1" x14ac:dyDescent="0.25">
      <c r="A349" s="56"/>
      <c r="B349" s="57" t="s">
        <v>239</v>
      </c>
      <c r="C349" s="59"/>
      <c r="D349" s="95" t="s">
        <v>423</v>
      </c>
      <c r="E349" s="61"/>
      <c r="F349" s="48">
        <f t="shared" si="74"/>
        <v>0</v>
      </c>
      <c r="G349" s="61">
        <f t="shared" si="75"/>
        <v>0</v>
      </c>
      <c r="H349" s="61"/>
      <c r="I349" s="61"/>
      <c r="J349" s="61"/>
      <c r="K349" s="48">
        <f t="shared" si="76"/>
        <v>0</v>
      </c>
      <c r="L349" s="48">
        <f t="shared" si="76"/>
        <v>0</v>
      </c>
      <c r="M349" s="48">
        <f t="shared" si="76"/>
        <v>0</v>
      </c>
      <c r="N349" s="48">
        <f t="shared" si="76"/>
        <v>0</v>
      </c>
      <c r="O349" s="48">
        <f t="shared" si="76"/>
        <v>0</v>
      </c>
      <c r="P349" s="48">
        <f t="shared" si="76"/>
        <v>0</v>
      </c>
      <c r="Q349" s="48">
        <f t="shared" si="77"/>
        <v>0</v>
      </c>
      <c r="R349" s="48"/>
      <c r="S349" s="48"/>
      <c r="T349" s="48"/>
      <c r="U349" s="48"/>
      <c r="V349" s="48">
        <f t="shared" si="79"/>
        <v>0</v>
      </c>
      <c r="W349" s="48"/>
      <c r="X349" s="48">
        <f t="shared" si="78"/>
        <v>0</v>
      </c>
      <c r="Y349" s="48"/>
      <c r="Z349" s="48"/>
      <c r="AA349" s="54"/>
      <c r="AB349" s="54"/>
    </row>
    <row r="350" spans="1:28" hidden="1" x14ac:dyDescent="0.25">
      <c r="A350" s="56"/>
      <c r="B350" s="57" t="s">
        <v>241</v>
      </c>
      <c r="C350" s="59"/>
      <c r="D350" s="95" t="s">
        <v>424</v>
      </c>
      <c r="E350" s="61"/>
      <c r="F350" s="48">
        <f t="shared" si="74"/>
        <v>0</v>
      </c>
      <c r="G350" s="61">
        <f t="shared" si="75"/>
        <v>0</v>
      </c>
      <c r="H350" s="61"/>
      <c r="I350" s="61"/>
      <c r="J350" s="61"/>
      <c r="K350" s="48">
        <f t="shared" si="76"/>
        <v>0</v>
      </c>
      <c r="L350" s="48">
        <f t="shared" si="76"/>
        <v>0</v>
      </c>
      <c r="M350" s="48">
        <f t="shared" si="76"/>
        <v>0</v>
      </c>
      <c r="N350" s="48">
        <f t="shared" si="76"/>
        <v>0</v>
      </c>
      <c r="O350" s="48">
        <f t="shared" si="76"/>
        <v>0</v>
      </c>
      <c r="P350" s="48">
        <f t="shared" si="76"/>
        <v>0</v>
      </c>
      <c r="Q350" s="48">
        <f t="shared" si="77"/>
        <v>0</v>
      </c>
      <c r="R350" s="48"/>
      <c r="S350" s="48"/>
      <c r="T350" s="48"/>
      <c r="U350" s="48"/>
      <c r="V350" s="48">
        <f t="shared" si="79"/>
        <v>0</v>
      </c>
      <c r="W350" s="48"/>
      <c r="X350" s="48">
        <f t="shared" si="78"/>
        <v>0</v>
      </c>
      <c r="Y350" s="48"/>
      <c r="Z350" s="48"/>
      <c r="AA350" s="54"/>
      <c r="AB350" s="54"/>
    </row>
    <row r="351" spans="1:28" hidden="1" x14ac:dyDescent="0.25">
      <c r="A351" s="56"/>
      <c r="B351" s="57" t="s">
        <v>243</v>
      </c>
      <c r="C351" s="59"/>
      <c r="D351" s="95" t="s">
        <v>425</v>
      </c>
      <c r="E351" s="61"/>
      <c r="F351" s="48">
        <f t="shared" si="74"/>
        <v>0</v>
      </c>
      <c r="G351" s="61">
        <f t="shared" si="75"/>
        <v>0</v>
      </c>
      <c r="H351" s="61"/>
      <c r="I351" s="61"/>
      <c r="J351" s="61"/>
      <c r="K351" s="48">
        <f t="shared" si="76"/>
        <v>0</v>
      </c>
      <c r="L351" s="48">
        <f t="shared" si="76"/>
        <v>0</v>
      </c>
      <c r="M351" s="48">
        <f t="shared" si="76"/>
        <v>0</v>
      </c>
      <c r="N351" s="48">
        <f t="shared" si="76"/>
        <v>0</v>
      </c>
      <c r="O351" s="48">
        <f t="shared" si="76"/>
        <v>0</v>
      </c>
      <c r="P351" s="48">
        <f t="shared" si="76"/>
        <v>0</v>
      </c>
      <c r="Q351" s="48">
        <f t="shared" si="77"/>
        <v>0</v>
      </c>
      <c r="R351" s="48"/>
      <c r="S351" s="48"/>
      <c r="T351" s="48"/>
      <c r="U351" s="48"/>
      <c r="V351" s="48">
        <f t="shared" si="79"/>
        <v>0</v>
      </c>
      <c r="W351" s="48"/>
      <c r="X351" s="48">
        <f t="shared" si="78"/>
        <v>0</v>
      </c>
      <c r="Y351" s="48"/>
      <c r="Z351" s="48"/>
      <c r="AA351" s="54"/>
      <c r="AB351" s="54"/>
    </row>
    <row r="352" spans="1:28" hidden="1" x14ac:dyDescent="0.25">
      <c r="A352" s="56"/>
      <c r="B352" s="57" t="s">
        <v>245</v>
      </c>
      <c r="C352" s="59"/>
      <c r="D352" s="95" t="s">
        <v>426</v>
      </c>
      <c r="E352" s="61"/>
      <c r="F352" s="48">
        <f t="shared" si="74"/>
        <v>0</v>
      </c>
      <c r="G352" s="61">
        <f t="shared" si="75"/>
        <v>0</v>
      </c>
      <c r="H352" s="61"/>
      <c r="I352" s="61"/>
      <c r="J352" s="61"/>
      <c r="K352" s="48">
        <f t="shared" si="76"/>
        <v>0</v>
      </c>
      <c r="L352" s="48">
        <f t="shared" si="76"/>
        <v>0</v>
      </c>
      <c r="M352" s="48">
        <f t="shared" si="76"/>
        <v>0</v>
      </c>
      <c r="N352" s="48">
        <f t="shared" si="76"/>
        <v>0</v>
      </c>
      <c r="O352" s="48">
        <f t="shared" si="76"/>
        <v>0</v>
      </c>
      <c r="P352" s="48">
        <f t="shared" si="76"/>
        <v>0</v>
      </c>
      <c r="Q352" s="48">
        <f t="shared" si="77"/>
        <v>0</v>
      </c>
      <c r="R352" s="48"/>
      <c r="S352" s="48"/>
      <c r="T352" s="48"/>
      <c r="U352" s="48"/>
      <c r="V352" s="48">
        <f t="shared" si="79"/>
        <v>0</v>
      </c>
      <c r="W352" s="48"/>
      <c r="X352" s="48">
        <f t="shared" si="78"/>
        <v>0</v>
      </c>
      <c r="Y352" s="48"/>
      <c r="Z352" s="48"/>
      <c r="AA352" s="54"/>
      <c r="AB352" s="54"/>
    </row>
    <row r="353" spans="1:28" hidden="1" x14ac:dyDescent="0.25">
      <c r="A353" s="56"/>
      <c r="B353" s="57" t="s">
        <v>247</v>
      </c>
      <c r="C353" s="59"/>
      <c r="D353" s="95" t="s">
        <v>427</v>
      </c>
      <c r="E353" s="61"/>
      <c r="F353" s="48">
        <f t="shared" si="74"/>
        <v>0</v>
      </c>
      <c r="G353" s="61">
        <f t="shared" si="75"/>
        <v>0</v>
      </c>
      <c r="H353" s="61"/>
      <c r="I353" s="61"/>
      <c r="J353" s="61"/>
      <c r="K353" s="48">
        <f t="shared" si="76"/>
        <v>0</v>
      </c>
      <c r="L353" s="48">
        <f t="shared" si="76"/>
        <v>0</v>
      </c>
      <c r="M353" s="48">
        <f t="shared" si="76"/>
        <v>0</v>
      </c>
      <c r="N353" s="48">
        <f t="shared" si="76"/>
        <v>0</v>
      </c>
      <c r="O353" s="48">
        <f t="shared" si="76"/>
        <v>0</v>
      </c>
      <c r="P353" s="48">
        <f t="shared" si="76"/>
        <v>0</v>
      </c>
      <c r="Q353" s="48">
        <f t="shared" si="77"/>
        <v>0</v>
      </c>
      <c r="R353" s="48"/>
      <c r="S353" s="48"/>
      <c r="T353" s="48"/>
      <c r="U353" s="48"/>
      <c r="V353" s="48">
        <f t="shared" si="79"/>
        <v>0</v>
      </c>
      <c r="W353" s="48"/>
      <c r="X353" s="48">
        <f t="shared" si="78"/>
        <v>0</v>
      </c>
      <c r="Y353" s="48"/>
      <c r="Z353" s="48"/>
      <c r="AA353" s="54"/>
      <c r="AB353" s="54"/>
    </row>
    <row r="354" spans="1:28" hidden="1" x14ac:dyDescent="0.25">
      <c r="A354" s="56"/>
      <c r="B354" s="57" t="s">
        <v>249</v>
      </c>
      <c r="C354" s="59"/>
      <c r="D354" s="95" t="s">
        <v>428</v>
      </c>
      <c r="E354" s="61"/>
      <c r="F354" s="48">
        <f t="shared" si="74"/>
        <v>0</v>
      </c>
      <c r="G354" s="61">
        <f t="shared" si="75"/>
        <v>0</v>
      </c>
      <c r="H354" s="61"/>
      <c r="I354" s="61"/>
      <c r="J354" s="61"/>
      <c r="K354" s="48">
        <f t="shared" ref="K354:P368" si="80">SUM(K564+K775+K986)</f>
        <v>0</v>
      </c>
      <c r="L354" s="48">
        <f t="shared" si="80"/>
        <v>0</v>
      </c>
      <c r="M354" s="48">
        <f t="shared" si="80"/>
        <v>0</v>
      </c>
      <c r="N354" s="48">
        <f t="shared" si="80"/>
        <v>0</v>
      </c>
      <c r="O354" s="48">
        <f t="shared" si="80"/>
        <v>0</v>
      </c>
      <c r="P354" s="48">
        <f t="shared" si="80"/>
        <v>0</v>
      </c>
      <c r="Q354" s="48">
        <f t="shared" si="77"/>
        <v>0</v>
      </c>
      <c r="R354" s="48"/>
      <c r="S354" s="48"/>
      <c r="T354" s="48"/>
      <c r="U354" s="48"/>
      <c r="V354" s="48">
        <f t="shared" si="79"/>
        <v>0</v>
      </c>
      <c r="W354" s="48"/>
      <c r="X354" s="48">
        <f t="shared" si="78"/>
        <v>0</v>
      </c>
      <c r="Y354" s="48"/>
      <c r="Z354" s="48"/>
      <c r="AA354" s="54"/>
      <c r="AB354" s="54"/>
    </row>
    <row r="355" spans="1:28" hidden="1" x14ac:dyDescent="0.25">
      <c r="A355" s="56"/>
      <c r="B355" s="57" t="s">
        <v>251</v>
      </c>
      <c r="C355" s="59"/>
      <c r="D355" s="95" t="s">
        <v>429</v>
      </c>
      <c r="E355" s="61"/>
      <c r="F355" s="48">
        <f t="shared" si="74"/>
        <v>0</v>
      </c>
      <c r="G355" s="61">
        <f t="shared" si="75"/>
        <v>0</v>
      </c>
      <c r="H355" s="61"/>
      <c r="I355" s="61"/>
      <c r="J355" s="61"/>
      <c r="K355" s="48">
        <f t="shared" si="80"/>
        <v>0</v>
      </c>
      <c r="L355" s="48">
        <f t="shared" si="80"/>
        <v>0</v>
      </c>
      <c r="M355" s="48">
        <f t="shared" si="80"/>
        <v>0</v>
      </c>
      <c r="N355" s="48">
        <f t="shared" si="80"/>
        <v>0</v>
      </c>
      <c r="O355" s="48">
        <f t="shared" si="80"/>
        <v>0</v>
      </c>
      <c r="P355" s="48">
        <f t="shared" si="80"/>
        <v>0</v>
      </c>
      <c r="Q355" s="48">
        <f t="shared" si="77"/>
        <v>0</v>
      </c>
      <c r="R355" s="48"/>
      <c r="S355" s="48"/>
      <c r="T355" s="48"/>
      <c r="U355" s="48"/>
      <c r="V355" s="48">
        <f t="shared" si="79"/>
        <v>0</v>
      </c>
      <c r="W355" s="48"/>
      <c r="X355" s="48">
        <f t="shared" si="78"/>
        <v>0</v>
      </c>
      <c r="Y355" s="48"/>
      <c r="Z355" s="48"/>
      <c r="AA355" s="54"/>
      <c r="AB355" s="54"/>
    </row>
    <row r="356" spans="1:28" hidden="1" x14ac:dyDescent="0.25">
      <c r="A356" s="56"/>
      <c r="B356" s="99" t="s">
        <v>253</v>
      </c>
      <c r="C356" s="100"/>
      <c r="D356" s="95" t="s">
        <v>430</v>
      </c>
      <c r="E356" s="61"/>
      <c r="F356" s="48">
        <f t="shared" si="74"/>
        <v>0</v>
      </c>
      <c r="G356" s="61">
        <f t="shared" si="75"/>
        <v>0</v>
      </c>
      <c r="H356" s="61"/>
      <c r="I356" s="61"/>
      <c r="J356" s="61"/>
      <c r="K356" s="48">
        <f t="shared" si="80"/>
        <v>0</v>
      </c>
      <c r="L356" s="48">
        <f t="shared" si="80"/>
        <v>0</v>
      </c>
      <c r="M356" s="48">
        <f t="shared" si="80"/>
        <v>0</v>
      </c>
      <c r="N356" s="48">
        <f t="shared" si="80"/>
        <v>0</v>
      </c>
      <c r="O356" s="48">
        <f t="shared" si="80"/>
        <v>0</v>
      </c>
      <c r="P356" s="48">
        <f t="shared" si="80"/>
        <v>0</v>
      </c>
      <c r="Q356" s="48">
        <f t="shared" si="77"/>
        <v>0</v>
      </c>
      <c r="R356" s="48"/>
      <c r="S356" s="48"/>
      <c r="T356" s="48"/>
      <c r="U356" s="48"/>
      <c r="V356" s="48"/>
      <c r="W356" s="48"/>
      <c r="X356" s="48">
        <f t="shared" si="78"/>
        <v>0</v>
      </c>
      <c r="Y356" s="48"/>
      <c r="Z356" s="48"/>
      <c r="AA356" s="54"/>
      <c r="AB356" s="54"/>
    </row>
    <row r="357" spans="1:28" ht="14.25" hidden="1" x14ac:dyDescent="0.2">
      <c r="A357" s="56"/>
      <c r="B357" s="101" t="s">
        <v>151</v>
      </c>
      <c r="C357" s="100"/>
      <c r="D357" s="95" t="s">
        <v>431</v>
      </c>
      <c r="E357" s="61"/>
      <c r="F357" s="48">
        <f t="shared" si="74"/>
        <v>0</v>
      </c>
      <c r="G357" s="61">
        <f t="shared" si="75"/>
        <v>0</v>
      </c>
      <c r="H357" s="61"/>
      <c r="I357" s="61"/>
      <c r="J357" s="61"/>
      <c r="K357" s="48">
        <f t="shared" si="80"/>
        <v>0</v>
      </c>
      <c r="L357" s="48">
        <f t="shared" si="80"/>
        <v>0</v>
      </c>
      <c r="M357" s="48">
        <f t="shared" si="80"/>
        <v>0</v>
      </c>
      <c r="N357" s="48">
        <f t="shared" si="80"/>
        <v>0</v>
      </c>
      <c r="O357" s="48">
        <f t="shared" si="80"/>
        <v>0</v>
      </c>
      <c r="P357" s="48">
        <f t="shared" si="80"/>
        <v>0</v>
      </c>
      <c r="Q357" s="48">
        <f t="shared" si="77"/>
        <v>0</v>
      </c>
      <c r="R357" s="48"/>
      <c r="S357" s="48"/>
      <c r="T357" s="48"/>
      <c r="U357" s="48"/>
      <c r="V357" s="48"/>
      <c r="W357" s="48"/>
      <c r="X357" s="48">
        <f t="shared" si="78"/>
        <v>0</v>
      </c>
      <c r="Y357" s="48"/>
      <c r="Z357" s="48"/>
      <c r="AA357" s="54"/>
      <c r="AB357" s="54"/>
    </row>
    <row r="358" spans="1:28" ht="14.25" hidden="1" x14ac:dyDescent="0.2">
      <c r="A358" s="56"/>
      <c r="B358" s="101" t="s">
        <v>153</v>
      </c>
      <c r="C358" s="100"/>
      <c r="D358" s="95" t="s">
        <v>432</v>
      </c>
      <c r="E358" s="61"/>
      <c r="F358" s="48">
        <f t="shared" si="74"/>
        <v>0</v>
      </c>
      <c r="G358" s="61">
        <f t="shared" si="75"/>
        <v>0</v>
      </c>
      <c r="H358" s="61"/>
      <c r="I358" s="61"/>
      <c r="J358" s="61"/>
      <c r="K358" s="48">
        <f t="shared" si="80"/>
        <v>0</v>
      </c>
      <c r="L358" s="48">
        <f t="shared" si="80"/>
        <v>0</v>
      </c>
      <c r="M358" s="48">
        <f t="shared" si="80"/>
        <v>0</v>
      </c>
      <c r="N358" s="48">
        <f t="shared" si="80"/>
        <v>0</v>
      </c>
      <c r="O358" s="48">
        <f t="shared" si="80"/>
        <v>0</v>
      </c>
      <c r="P358" s="48">
        <f t="shared" si="80"/>
        <v>0</v>
      </c>
      <c r="Q358" s="48">
        <f t="shared" si="77"/>
        <v>0</v>
      </c>
      <c r="R358" s="48"/>
      <c r="S358" s="48"/>
      <c r="T358" s="48"/>
      <c r="U358" s="48"/>
      <c r="V358" s="48"/>
      <c r="W358" s="48"/>
      <c r="X358" s="48">
        <f t="shared" si="78"/>
        <v>0</v>
      </c>
      <c r="Y358" s="48"/>
      <c r="Z358" s="48"/>
      <c r="AA358" s="54"/>
      <c r="AB358" s="54"/>
    </row>
    <row r="359" spans="1:28" ht="14.25" hidden="1" x14ac:dyDescent="0.2">
      <c r="A359" s="56"/>
      <c r="B359" s="101" t="s">
        <v>155</v>
      </c>
      <c r="C359" s="100"/>
      <c r="D359" s="95" t="s">
        <v>433</v>
      </c>
      <c r="E359" s="61"/>
      <c r="F359" s="48">
        <f t="shared" si="74"/>
        <v>0</v>
      </c>
      <c r="G359" s="61">
        <f t="shared" si="75"/>
        <v>0</v>
      </c>
      <c r="H359" s="61"/>
      <c r="I359" s="61"/>
      <c r="J359" s="61"/>
      <c r="K359" s="48">
        <f t="shared" si="80"/>
        <v>0</v>
      </c>
      <c r="L359" s="48">
        <f t="shared" si="80"/>
        <v>0</v>
      </c>
      <c r="M359" s="48">
        <f t="shared" si="80"/>
        <v>0</v>
      </c>
      <c r="N359" s="48">
        <f t="shared" si="80"/>
        <v>0</v>
      </c>
      <c r="O359" s="48">
        <f t="shared" si="80"/>
        <v>0</v>
      </c>
      <c r="P359" s="48">
        <f t="shared" si="80"/>
        <v>0</v>
      </c>
      <c r="Q359" s="48">
        <f t="shared" si="77"/>
        <v>0</v>
      </c>
      <c r="R359" s="48"/>
      <c r="S359" s="48"/>
      <c r="T359" s="48"/>
      <c r="U359" s="48"/>
      <c r="V359" s="48"/>
      <c r="W359" s="48"/>
      <c r="X359" s="48">
        <f t="shared" si="78"/>
        <v>0</v>
      </c>
      <c r="Y359" s="48"/>
      <c r="Z359" s="48"/>
      <c r="AA359" s="54"/>
      <c r="AB359" s="54"/>
    </row>
    <row r="360" spans="1:28" ht="14.25" hidden="1" x14ac:dyDescent="0.2">
      <c r="A360" s="56"/>
      <c r="B360" s="101" t="s">
        <v>157</v>
      </c>
      <c r="C360" s="100"/>
      <c r="D360" s="95" t="s">
        <v>434</v>
      </c>
      <c r="E360" s="61"/>
      <c r="F360" s="48">
        <f t="shared" si="74"/>
        <v>0</v>
      </c>
      <c r="G360" s="61">
        <f t="shared" si="75"/>
        <v>0</v>
      </c>
      <c r="H360" s="61"/>
      <c r="I360" s="61"/>
      <c r="J360" s="61"/>
      <c r="K360" s="48">
        <f t="shared" si="80"/>
        <v>0</v>
      </c>
      <c r="L360" s="48">
        <f t="shared" si="80"/>
        <v>0</v>
      </c>
      <c r="M360" s="48">
        <f t="shared" si="80"/>
        <v>0</v>
      </c>
      <c r="N360" s="48">
        <f t="shared" si="80"/>
        <v>0</v>
      </c>
      <c r="O360" s="48">
        <f t="shared" si="80"/>
        <v>0</v>
      </c>
      <c r="P360" s="48">
        <f t="shared" si="80"/>
        <v>0</v>
      </c>
      <c r="Q360" s="48">
        <f t="shared" si="77"/>
        <v>0</v>
      </c>
      <c r="R360" s="48"/>
      <c r="S360" s="48"/>
      <c r="T360" s="48"/>
      <c r="U360" s="48"/>
      <c r="V360" s="48"/>
      <c r="W360" s="48"/>
      <c r="X360" s="48">
        <f t="shared" si="78"/>
        <v>0</v>
      </c>
      <c r="Y360" s="48"/>
      <c r="Z360" s="48"/>
      <c r="AA360" s="54"/>
      <c r="AB360" s="54"/>
    </row>
    <row r="361" spans="1:28" ht="14.25" hidden="1" x14ac:dyDescent="0.2">
      <c r="A361" s="56"/>
      <c r="B361" s="101" t="s">
        <v>159</v>
      </c>
      <c r="C361" s="100"/>
      <c r="D361" s="95" t="s">
        <v>435</v>
      </c>
      <c r="E361" s="61"/>
      <c r="F361" s="48">
        <f t="shared" si="74"/>
        <v>0</v>
      </c>
      <c r="G361" s="61">
        <f t="shared" si="75"/>
        <v>0</v>
      </c>
      <c r="H361" s="61"/>
      <c r="I361" s="61"/>
      <c r="J361" s="61"/>
      <c r="K361" s="48">
        <f t="shared" si="80"/>
        <v>0</v>
      </c>
      <c r="L361" s="48">
        <f t="shared" si="80"/>
        <v>0</v>
      </c>
      <c r="M361" s="48">
        <f t="shared" si="80"/>
        <v>0</v>
      </c>
      <c r="N361" s="48">
        <f t="shared" si="80"/>
        <v>0</v>
      </c>
      <c r="O361" s="48">
        <f t="shared" si="80"/>
        <v>0</v>
      </c>
      <c r="P361" s="48">
        <f t="shared" si="80"/>
        <v>0</v>
      </c>
      <c r="Q361" s="48">
        <f t="shared" si="77"/>
        <v>0</v>
      </c>
      <c r="R361" s="48"/>
      <c r="S361" s="48"/>
      <c r="T361" s="48"/>
      <c r="U361" s="48"/>
      <c r="V361" s="48"/>
      <c r="W361" s="48"/>
      <c r="X361" s="48">
        <f t="shared" si="78"/>
        <v>0</v>
      </c>
      <c r="Y361" s="48"/>
      <c r="Z361" s="48"/>
      <c r="AA361" s="54"/>
      <c r="AB361" s="54"/>
    </row>
    <row r="362" spans="1:28" ht="14.25" hidden="1" x14ac:dyDescent="0.2">
      <c r="A362" s="56"/>
      <c r="B362" s="101" t="s">
        <v>161</v>
      </c>
      <c r="C362" s="100"/>
      <c r="D362" s="95" t="s">
        <v>436</v>
      </c>
      <c r="E362" s="61"/>
      <c r="F362" s="48">
        <f t="shared" si="74"/>
        <v>0</v>
      </c>
      <c r="G362" s="61">
        <f t="shared" si="75"/>
        <v>0</v>
      </c>
      <c r="H362" s="61"/>
      <c r="I362" s="61"/>
      <c r="J362" s="61"/>
      <c r="K362" s="48">
        <f t="shared" si="80"/>
        <v>0</v>
      </c>
      <c r="L362" s="48">
        <f t="shared" si="80"/>
        <v>0</v>
      </c>
      <c r="M362" s="48">
        <f t="shared" si="80"/>
        <v>0</v>
      </c>
      <c r="N362" s="48">
        <f t="shared" si="80"/>
        <v>0</v>
      </c>
      <c r="O362" s="48">
        <f t="shared" si="80"/>
        <v>0</v>
      </c>
      <c r="P362" s="48">
        <f t="shared" si="80"/>
        <v>0</v>
      </c>
      <c r="Q362" s="48">
        <f t="shared" si="77"/>
        <v>0</v>
      </c>
      <c r="R362" s="48"/>
      <c r="S362" s="48"/>
      <c r="T362" s="48"/>
      <c r="U362" s="48"/>
      <c r="V362" s="48"/>
      <c r="W362" s="48"/>
      <c r="X362" s="48">
        <f t="shared" si="78"/>
        <v>0</v>
      </c>
      <c r="Y362" s="48"/>
      <c r="Z362" s="48"/>
      <c r="AA362" s="54"/>
      <c r="AB362" s="54"/>
    </row>
    <row r="363" spans="1:28" ht="14.25" hidden="1" x14ac:dyDescent="0.2">
      <c r="A363" s="56"/>
      <c r="B363" s="101" t="s">
        <v>163</v>
      </c>
      <c r="C363" s="100"/>
      <c r="D363" s="95" t="s">
        <v>437</v>
      </c>
      <c r="E363" s="61"/>
      <c r="F363" s="48">
        <f t="shared" si="74"/>
        <v>0</v>
      </c>
      <c r="G363" s="61">
        <f t="shared" si="75"/>
        <v>0</v>
      </c>
      <c r="H363" s="61"/>
      <c r="I363" s="61"/>
      <c r="J363" s="61"/>
      <c r="K363" s="48">
        <f t="shared" si="80"/>
        <v>0</v>
      </c>
      <c r="L363" s="48">
        <f t="shared" si="80"/>
        <v>0</v>
      </c>
      <c r="M363" s="48">
        <f t="shared" si="80"/>
        <v>0</v>
      </c>
      <c r="N363" s="48">
        <f t="shared" si="80"/>
        <v>0</v>
      </c>
      <c r="O363" s="48">
        <f t="shared" si="80"/>
        <v>0</v>
      </c>
      <c r="P363" s="48">
        <f t="shared" si="80"/>
        <v>0</v>
      </c>
      <c r="Q363" s="48">
        <f t="shared" si="77"/>
        <v>0</v>
      </c>
      <c r="R363" s="48"/>
      <c r="S363" s="48"/>
      <c r="T363" s="48"/>
      <c r="U363" s="48"/>
      <c r="V363" s="48"/>
      <c r="W363" s="48"/>
      <c r="X363" s="48">
        <f t="shared" si="78"/>
        <v>0</v>
      </c>
      <c r="Y363" s="48"/>
      <c r="Z363" s="48"/>
      <c r="AA363" s="54"/>
      <c r="AB363" s="54"/>
    </row>
    <row r="364" spans="1:28" ht="14.25" hidden="1" x14ac:dyDescent="0.2">
      <c r="A364" s="56"/>
      <c r="B364" s="101" t="s">
        <v>165</v>
      </c>
      <c r="C364" s="100"/>
      <c r="D364" s="95" t="s">
        <v>438</v>
      </c>
      <c r="E364" s="61"/>
      <c r="F364" s="48">
        <f t="shared" si="74"/>
        <v>0</v>
      </c>
      <c r="G364" s="61">
        <f t="shared" si="75"/>
        <v>0</v>
      </c>
      <c r="H364" s="61"/>
      <c r="I364" s="61"/>
      <c r="J364" s="61"/>
      <c r="K364" s="48">
        <f t="shared" si="80"/>
        <v>0</v>
      </c>
      <c r="L364" s="48">
        <f t="shared" si="80"/>
        <v>0</v>
      </c>
      <c r="M364" s="48">
        <f t="shared" si="80"/>
        <v>0</v>
      </c>
      <c r="N364" s="48">
        <f t="shared" si="80"/>
        <v>0</v>
      </c>
      <c r="O364" s="48">
        <f t="shared" si="80"/>
        <v>0</v>
      </c>
      <c r="P364" s="48">
        <f t="shared" si="80"/>
        <v>0</v>
      </c>
      <c r="Q364" s="48">
        <f t="shared" si="77"/>
        <v>0</v>
      </c>
      <c r="R364" s="48"/>
      <c r="S364" s="48"/>
      <c r="T364" s="48"/>
      <c r="U364" s="48"/>
      <c r="V364" s="48"/>
      <c r="W364" s="48"/>
      <c r="X364" s="48">
        <f t="shared" si="78"/>
        <v>0</v>
      </c>
      <c r="Y364" s="48"/>
      <c r="Z364" s="48"/>
      <c r="AA364" s="54"/>
      <c r="AB364" s="54"/>
    </row>
    <row r="365" spans="1:28" hidden="1" x14ac:dyDescent="0.25">
      <c r="A365" s="56"/>
      <c r="B365" s="99" t="s">
        <v>263</v>
      </c>
      <c r="C365" s="100"/>
      <c r="D365" s="95" t="s">
        <v>439</v>
      </c>
      <c r="E365" s="61"/>
      <c r="F365" s="48">
        <f t="shared" si="74"/>
        <v>0</v>
      </c>
      <c r="G365" s="61">
        <f t="shared" si="75"/>
        <v>0</v>
      </c>
      <c r="H365" s="61"/>
      <c r="I365" s="61"/>
      <c r="J365" s="61"/>
      <c r="K365" s="48">
        <f t="shared" si="80"/>
        <v>0</v>
      </c>
      <c r="L365" s="48">
        <f t="shared" si="80"/>
        <v>0</v>
      </c>
      <c r="M365" s="48">
        <f t="shared" si="80"/>
        <v>0</v>
      </c>
      <c r="N365" s="48">
        <f t="shared" si="80"/>
        <v>0</v>
      </c>
      <c r="O365" s="48">
        <f t="shared" si="80"/>
        <v>0</v>
      </c>
      <c r="P365" s="48">
        <f t="shared" si="80"/>
        <v>0</v>
      </c>
      <c r="Q365" s="48">
        <f t="shared" si="77"/>
        <v>0</v>
      </c>
      <c r="R365" s="48"/>
      <c r="S365" s="48"/>
      <c r="T365" s="48"/>
      <c r="U365" s="48"/>
      <c r="V365" s="48"/>
      <c r="W365" s="48"/>
      <c r="X365" s="48">
        <f t="shared" si="78"/>
        <v>0</v>
      </c>
      <c r="Y365" s="48"/>
      <c r="Z365" s="48"/>
      <c r="AA365" s="54"/>
      <c r="AB365" s="54"/>
    </row>
    <row r="366" spans="1:28" ht="14.25" hidden="1" x14ac:dyDescent="0.2">
      <c r="A366" s="56"/>
      <c r="B366" s="101" t="s">
        <v>169</v>
      </c>
      <c r="C366" s="100"/>
      <c r="D366" s="95" t="s">
        <v>440</v>
      </c>
      <c r="E366" s="61"/>
      <c r="F366" s="48">
        <f t="shared" si="74"/>
        <v>0</v>
      </c>
      <c r="G366" s="61">
        <f t="shared" si="75"/>
        <v>0</v>
      </c>
      <c r="H366" s="61"/>
      <c r="I366" s="61"/>
      <c r="J366" s="61"/>
      <c r="K366" s="48">
        <f t="shared" si="80"/>
        <v>0</v>
      </c>
      <c r="L366" s="48">
        <f t="shared" si="80"/>
        <v>0</v>
      </c>
      <c r="M366" s="48">
        <f t="shared" si="80"/>
        <v>0</v>
      </c>
      <c r="N366" s="48">
        <f t="shared" si="80"/>
        <v>0</v>
      </c>
      <c r="O366" s="48">
        <f t="shared" si="80"/>
        <v>0</v>
      </c>
      <c r="P366" s="48">
        <f t="shared" si="80"/>
        <v>0</v>
      </c>
      <c r="Q366" s="48">
        <f t="shared" si="77"/>
        <v>0</v>
      </c>
      <c r="R366" s="48"/>
      <c r="S366" s="48"/>
      <c r="T366" s="48"/>
      <c r="U366" s="48"/>
      <c r="V366" s="48"/>
      <c r="W366" s="48"/>
      <c r="X366" s="48">
        <f t="shared" si="78"/>
        <v>0</v>
      </c>
      <c r="Y366" s="48"/>
      <c r="Z366" s="48"/>
      <c r="AA366" s="54"/>
      <c r="AB366" s="54"/>
    </row>
    <row r="367" spans="1:28" ht="14.25" hidden="1" x14ac:dyDescent="0.2">
      <c r="A367" s="56"/>
      <c r="B367" s="101" t="s">
        <v>171</v>
      </c>
      <c r="C367" s="100"/>
      <c r="D367" s="95" t="s">
        <v>441</v>
      </c>
      <c r="E367" s="61"/>
      <c r="F367" s="48">
        <f t="shared" si="74"/>
        <v>0</v>
      </c>
      <c r="G367" s="61">
        <f t="shared" si="75"/>
        <v>0</v>
      </c>
      <c r="H367" s="61"/>
      <c r="I367" s="61"/>
      <c r="J367" s="61"/>
      <c r="K367" s="48">
        <f t="shared" si="80"/>
        <v>0</v>
      </c>
      <c r="L367" s="48">
        <f t="shared" si="80"/>
        <v>0</v>
      </c>
      <c r="M367" s="48">
        <f t="shared" si="80"/>
        <v>0</v>
      </c>
      <c r="N367" s="48">
        <f t="shared" si="80"/>
        <v>0</v>
      </c>
      <c r="O367" s="48">
        <f t="shared" si="80"/>
        <v>0</v>
      </c>
      <c r="P367" s="48">
        <f t="shared" si="80"/>
        <v>0</v>
      </c>
      <c r="Q367" s="48">
        <f t="shared" si="77"/>
        <v>0</v>
      </c>
      <c r="R367" s="48"/>
      <c r="S367" s="48"/>
      <c r="T367" s="48"/>
      <c r="U367" s="48"/>
      <c r="V367" s="48"/>
      <c r="W367" s="48"/>
      <c r="X367" s="48">
        <f t="shared" si="78"/>
        <v>0</v>
      </c>
      <c r="Y367" s="48"/>
      <c r="Z367" s="48"/>
      <c r="AA367" s="54"/>
      <c r="AB367" s="54"/>
    </row>
    <row r="368" spans="1:28" hidden="1" x14ac:dyDescent="0.25">
      <c r="A368" s="56"/>
      <c r="B368" s="57" t="s">
        <v>267</v>
      </c>
      <c r="C368" s="59"/>
      <c r="D368" s="95" t="s">
        <v>442</v>
      </c>
      <c r="E368" s="61"/>
      <c r="F368" s="48">
        <f t="shared" si="74"/>
        <v>0</v>
      </c>
      <c r="G368" s="61">
        <f t="shared" si="75"/>
        <v>0</v>
      </c>
      <c r="H368" s="61"/>
      <c r="I368" s="61"/>
      <c r="J368" s="61"/>
      <c r="K368" s="48">
        <f t="shared" si="80"/>
        <v>0</v>
      </c>
      <c r="L368" s="48">
        <f t="shared" si="80"/>
        <v>0</v>
      </c>
      <c r="M368" s="48">
        <f t="shared" si="80"/>
        <v>0</v>
      </c>
      <c r="N368" s="48">
        <f t="shared" si="80"/>
        <v>0</v>
      </c>
      <c r="O368" s="48">
        <f t="shared" si="80"/>
        <v>0</v>
      </c>
      <c r="P368" s="48">
        <f t="shared" si="80"/>
        <v>0</v>
      </c>
      <c r="Q368" s="48">
        <f t="shared" si="77"/>
        <v>0</v>
      </c>
      <c r="R368" s="48"/>
      <c r="S368" s="48"/>
      <c r="T368" s="48"/>
      <c r="U368" s="48"/>
      <c r="V368" s="48">
        <f t="shared" si="79"/>
        <v>0</v>
      </c>
      <c r="W368" s="48"/>
      <c r="X368" s="48">
        <f t="shared" si="78"/>
        <v>0</v>
      </c>
      <c r="Y368" s="48"/>
      <c r="Z368" s="48"/>
      <c r="AA368" s="54"/>
      <c r="AB368" s="54"/>
    </row>
    <row r="369" spans="1:28" hidden="1" x14ac:dyDescent="0.25">
      <c r="A369" s="88"/>
      <c r="B369" s="57" t="s">
        <v>269</v>
      </c>
      <c r="C369" s="57"/>
      <c r="D369" s="131"/>
      <c r="E369" s="90"/>
      <c r="F369" s="87">
        <f>SUM(F370:F374)</f>
        <v>0</v>
      </c>
      <c r="G369" s="87">
        <f t="shared" ref="G369" si="81">SUM(G370:G374)</f>
        <v>0</v>
      </c>
      <c r="H369" s="90"/>
      <c r="I369" s="90"/>
      <c r="J369" s="90"/>
      <c r="K369" s="87">
        <f>SUM(K370:K374)</f>
        <v>0</v>
      </c>
      <c r="L369" s="87">
        <f>SUM(L370:L374)</f>
        <v>0</v>
      </c>
      <c r="M369" s="87">
        <f>SUM(M370:M374)</f>
        <v>0</v>
      </c>
      <c r="N369" s="87">
        <f t="shared" ref="N369:V369" si="82">SUM(N370:N374)</f>
        <v>0</v>
      </c>
      <c r="O369" s="87">
        <f t="shared" si="82"/>
        <v>0</v>
      </c>
      <c r="P369" s="87">
        <f t="shared" si="82"/>
        <v>0</v>
      </c>
      <c r="Q369" s="87">
        <f>SUM(Q370:Q374)</f>
        <v>0</v>
      </c>
      <c r="R369" s="87">
        <f t="shared" si="82"/>
        <v>0</v>
      </c>
      <c r="S369" s="87">
        <f t="shared" si="82"/>
        <v>0</v>
      </c>
      <c r="T369" s="87">
        <f t="shared" si="82"/>
        <v>0</v>
      </c>
      <c r="U369" s="87">
        <f t="shared" si="82"/>
        <v>0</v>
      </c>
      <c r="V369" s="87">
        <f t="shared" si="82"/>
        <v>0</v>
      </c>
      <c r="W369" s="87"/>
      <c r="X369" s="87">
        <f>SUM(X370:X374)</f>
        <v>0</v>
      </c>
      <c r="Y369" s="87"/>
      <c r="Z369" s="87"/>
      <c r="AA369" s="54"/>
      <c r="AB369" s="54"/>
    </row>
    <row r="370" spans="1:28" hidden="1" x14ac:dyDescent="0.25">
      <c r="A370" s="56"/>
      <c r="B370" s="57"/>
      <c r="C370" s="59" t="s">
        <v>270</v>
      </c>
      <c r="D370" s="95" t="s">
        <v>443</v>
      </c>
      <c r="E370" s="61"/>
      <c r="F370" s="48">
        <f t="shared" ref="F370:F374" si="83">SUM(F580+F791+F1002)</f>
        <v>0</v>
      </c>
      <c r="G370" s="61">
        <f t="shared" ref="G370:G374" si="84">SUM(E370+F370)</f>
        <v>0</v>
      </c>
      <c r="H370" s="61"/>
      <c r="I370" s="61"/>
      <c r="J370" s="61"/>
      <c r="K370" s="48">
        <f t="shared" ref="K370:P374" si="85">SUM(K580+K791+K1002)</f>
        <v>0</v>
      </c>
      <c r="L370" s="48">
        <f t="shared" si="85"/>
        <v>0</v>
      </c>
      <c r="M370" s="48">
        <f t="shared" si="85"/>
        <v>0</v>
      </c>
      <c r="N370" s="48">
        <f t="shared" si="85"/>
        <v>0</v>
      </c>
      <c r="O370" s="48">
        <f t="shared" si="85"/>
        <v>0</v>
      </c>
      <c r="P370" s="48">
        <f t="shared" si="85"/>
        <v>0</v>
      </c>
      <c r="Q370" s="48">
        <f>SUM(M370:P370)</f>
        <v>0</v>
      </c>
      <c r="R370" s="48"/>
      <c r="S370" s="48"/>
      <c r="T370" s="48"/>
      <c r="U370" s="48"/>
      <c r="V370" s="48">
        <f>SUM($R$159:$U$159)</f>
        <v>0</v>
      </c>
      <c r="W370" s="48"/>
      <c r="X370" s="48">
        <f t="shared" ref="X370:X374" si="86">L370-Q370</f>
        <v>0</v>
      </c>
      <c r="Y370" s="48"/>
      <c r="Z370" s="48"/>
      <c r="AA370" s="54"/>
      <c r="AB370" s="54"/>
    </row>
    <row r="371" spans="1:28" hidden="1" x14ac:dyDescent="0.25">
      <c r="A371" s="56"/>
      <c r="B371" s="57"/>
      <c r="C371" s="59" t="s">
        <v>272</v>
      </c>
      <c r="D371" s="95" t="s">
        <v>444</v>
      </c>
      <c r="E371" s="61"/>
      <c r="F371" s="48">
        <f t="shared" si="83"/>
        <v>0</v>
      </c>
      <c r="G371" s="61">
        <f t="shared" si="84"/>
        <v>0</v>
      </c>
      <c r="H371" s="61"/>
      <c r="I371" s="61"/>
      <c r="J371" s="61"/>
      <c r="K371" s="48">
        <f t="shared" si="85"/>
        <v>0</v>
      </c>
      <c r="L371" s="48">
        <f t="shared" si="85"/>
        <v>0</v>
      </c>
      <c r="M371" s="48">
        <f t="shared" si="85"/>
        <v>0</v>
      </c>
      <c r="N371" s="48">
        <f t="shared" si="85"/>
        <v>0</v>
      </c>
      <c r="O371" s="48">
        <f t="shared" si="85"/>
        <v>0</v>
      </c>
      <c r="P371" s="48">
        <f t="shared" si="85"/>
        <v>0</v>
      </c>
      <c r="Q371" s="48">
        <f>SUM(M371:P371)</f>
        <v>0</v>
      </c>
      <c r="R371" s="48"/>
      <c r="S371" s="48"/>
      <c r="T371" s="48"/>
      <c r="U371" s="48"/>
      <c r="V371" s="48">
        <f>SUM($R$160:$U$160)</f>
        <v>0</v>
      </c>
      <c r="W371" s="48"/>
      <c r="X371" s="48">
        <f t="shared" si="86"/>
        <v>0</v>
      </c>
      <c r="Y371" s="48"/>
      <c r="Z371" s="48"/>
      <c r="AA371" s="54"/>
      <c r="AB371" s="54"/>
    </row>
    <row r="372" spans="1:28" hidden="1" x14ac:dyDescent="0.25">
      <c r="A372" s="56"/>
      <c r="B372" s="57"/>
      <c r="C372" s="59" t="s">
        <v>274</v>
      </c>
      <c r="D372" s="95" t="s">
        <v>445</v>
      </c>
      <c r="E372" s="61"/>
      <c r="F372" s="48">
        <f t="shared" si="83"/>
        <v>0</v>
      </c>
      <c r="G372" s="61">
        <f t="shared" si="84"/>
        <v>0</v>
      </c>
      <c r="H372" s="61"/>
      <c r="I372" s="61"/>
      <c r="J372" s="61"/>
      <c r="K372" s="48">
        <f t="shared" si="85"/>
        <v>0</v>
      </c>
      <c r="L372" s="48">
        <f t="shared" si="85"/>
        <v>0</v>
      </c>
      <c r="M372" s="48">
        <f t="shared" si="85"/>
        <v>0</v>
      </c>
      <c r="N372" s="48">
        <f t="shared" si="85"/>
        <v>0</v>
      </c>
      <c r="O372" s="48">
        <f t="shared" si="85"/>
        <v>0</v>
      </c>
      <c r="P372" s="48">
        <f t="shared" si="85"/>
        <v>0</v>
      </c>
      <c r="Q372" s="48">
        <f>SUM(M372:P372)</f>
        <v>0</v>
      </c>
      <c r="R372" s="48"/>
      <c r="S372" s="48"/>
      <c r="T372" s="48"/>
      <c r="U372" s="48"/>
      <c r="V372" s="48">
        <f>SUM($R$161:$U$161)</f>
        <v>0</v>
      </c>
      <c r="W372" s="48"/>
      <c r="X372" s="48">
        <f t="shared" si="86"/>
        <v>0</v>
      </c>
      <c r="Y372" s="48"/>
      <c r="Z372" s="48"/>
      <c r="AA372" s="54"/>
      <c r="AB372" s="54"/>
    </row>
    <row r="373" spans="1:28" hidden="1" x14ac:dyDescent="0.25">
      <c r="A373" s="56"/>
      <c r="B373" s="57"/>
      <c r="C373" s="59" t="s">
        <v>276</v>
      </c>
      <c r="D373" s="95" t="s">
        <v>446</v>
      </c>
      <c r="E373" s="61"/>
      <c r="F373" s="48">
        <f t="shared" si="83"/>
        <v>0</v>
      </c>
      <c r="G373" s="61">
        <f t="shared" si="84"/>
        <v>0</v>
      </c>
      <c r="H373" s="61"/>
      <c r="I373" s="61"/>
      <c r="J373" s="61"/>
      <c r="K373" s="48">
        <f t="shared" si="85"/>
        <v>0</v>
      </c>
      <c r="L373" s="48">
        <f t="shared" si="85"/>
        <v>0</v>
      </c>
      <c r="M373" s="48">
        <f t="shared" si="85"/>
        <v>0</v>
      </c>
      <c r="N373" s="48">
        <f t="shared" si="85"/>
        <v>0</v>
      </c>
      <c r="O373" s="48">
        <f t="shared" si="85"/>
        <v>0</v>
      </c>
      <c r="P373" s="48">
        <f t="shared" si="85"/>
        <v>0</v>
      </c>
      <c r="Q373" s="48">
        <f>SUM(M373:P373)</f>
        <v>0</v>
      </c>
      <c r="R373" s="48"/>
      <c r="S373" s="48"/>
      <c r="T373" s="48"/>
      <c r="U373" s="48"/>
      <c r="V373" s="48">
        <f>SUM($R$162:$U$162)</f>
        <v>0</v>
      </c>
      <c r="W373" s="48"/>
      <c r="X373" s="48">
        <f t="shared" si="86"/>
        <v>0</v>
      </c>
      <c r="Y373" s="48"/>
      <c r="Z373" s="48"/>
      <c r="AA373" s="54"/>
      <c r="AB373" s="54"/>
    </row>
    <row r="374" spans="1:28" hidden="1" x14ac:dyDescent="0.25">
      <c r="A374" s="56"/>
      <c r="B374" s="57"/>
      <c r="C374" s="59" t="s">
        <v>278</v>
      </c>
      <c r="D374" s="95" t="s">
        <v>447</v>
      </c>
      <c r="E374" s="61"/>
      <c r="F374" s="48">
        <f t="shared" si="83"/>
        <v>0</v>
      </c>
      <c r="G374" s="61">
        <f t="shared" si="84"/>
        <v>0</v>
      </c>
      <c r="H374" s="61"/>
      <c r="I374" s="61"/>
      <c r="J374" s="61"/>
      <c r="K374" s="48">
        <f t="shared" si="85"/>
        <v>0</v>
      </c>
      <c r="L374" s="48">
        <f t="shared" si="85"/>
        <v>0</v>
      </c>
      <c r="M374" s="48">
        <f t="shared" si="85"/>
        <v>0</v>
      </c>
      <c r="N374" s="48">
        <f t="shared" si="85"/>
        <v>0</v>
      </c>
      <c r="O374" s="48">
        <f t="shared" si="85"/>
        <v>0</v>
      </c>
      <c r="P374" s="48">
        <f t="shared" si="85"/>
        <v>0</v>
      </c>
      <c r="Q374" s="48">
        <f>SUM(M374:P374)</f>
        <v>0</v>
      </c>
      <c r="R374" s="48"/>
      <c r="S374" s="48"/>
      <c r="T374" s="48"/>
      <c r="U374" s="48"/>
      <c r="V374" s="48">
        <f>SUM($R$163:$U$163)</f>
        <v>0</v>
      </c>
      <c r="W374" s="48"/>
      <c r="X374" s="48">
        <f t="shared" si="86"/>
        <v>0</v>
      </c>
      <c r="Y374" s="48"/>
      <c r="Z374" s="48"/>
      <c r="AA374" s="54"/>
      <c r="AB374" s="54"/>
    </row>
    <row r="375" spans="1:28" hidden="1" x14ac:dyDescent="0.25">
      <c r="A375" s="88"/>
      <c r="B375" s="57" t="s">
        <v>280</v>
      </c>
      <c r="C375" s="57"/>
      <c r="D375" s="131"/>
      <c r="E375" s="90"/>
      <c r="F375" s="87">
        <f>SUM(F376:F378)</f>
        <v>0</v>
      </c>
      <c r="G375" s="87">
        <f t="shared" ref="G375" si="87">SUM(G376:G378)</f>
        <v>0</v>
      </c>
      <c r="H375" s="90"/>
      <c r="I375" s="90"/>
      <c r="J375" s="90"/>
      <c r="K375" s="87">
        <f>SUM(K376:K378)</f>
        <v>0</v>
      </c>
      <c r="L375" s="87">
        <f>SUM(L376:L378)</f>
        <v>0</v>
      </c>
      <c r="M375" s="87">
        <f>SUM(M376:M378)</f>
        <v>0</v>
      </c>
      <c r="N375" s="87">
        <f t="shared" ref="N375:V375" si="88">SUM(N376:N378)</f>
        <v>0</v>
      </c>
      <c r="O375" s="87">
        <f t="shared" si="88"/>
        <v>0</v>
      </c>
      <c r="P375" s="87">
        <f t="shared" si="88"/>
        <v>0</v>
      </c>
      <c r="Q375" s="87">
        <f>SUM(Q376:Q378)</f>
        <v>0</v>
      </c>
      <c r="R375" s="87">
        <f t="shared" si="88"/>
        <v>0</v>
      </c>
      <c r="S375" s="87">
        <f t="shared" si="88"/>
        <v>0</v>
      </c>
      <c r="T375" s="87">
        <f t="shared" si="88"/>
        <v>0</v>
      </c>
      <c r="U375" s="87">
        <f t="shared" si="88"/>
        <v>0</v>
      </c>
      <c r="V375" s="87">
        <f t="shared" si="88"/>
        <v>0</v>
      </c>
      <c r="W375" s="87"/>
      <c r="X375" s="87">
        <f>SUM(X376:X378)</f>
        <v>0</v>
      </c>
      <c r="Y375" s="87"/>
      <c r="Z375" s="87"/>
      <c r="AA375" s="54"/>
      <c r="AB375" s="54"/>
    </row>
    <row r="376" spans="1:28" hidden="1" x14ac:dyDescent="0.25">
      <c r="A376" s="56"/>
      <c r="B376" s="57"/>
      <c r="C376" s="59" t="s">
        <v>281</v>
      </c>
      <c r="D376" s="95" t="s">
        <v>448</v>
      </c>
      <c r="E376" s="61"/>
      <c r="F376" s="48">
        <f t="shared" ref="F376:F379" si="89">SUM(F586+F797+F1008)</f>
        <v>0</v>
      </c>
      <c r="G376" s="61">
        <f t="shared" ref="G376:G379" si="90">SUM(E376+F376)</f>
        <v>0</v>
      </c>
      <c r="H376" s="61"/>
      <c r="I376" s="61"/>
      <c r="J376" s="61"/>
      <c r="K376" s="48">
        <f t="shared" ref="K376:P379" si="91">SUM(K586+K797+K1008)</f>
        <v>0</v>
      </c>
      <c r="L376" s="48">
        <f t="shared" si="91"/>
        <v>0</v>
      </c>
      <c r="M376" s="48">
        <f t="shared" si="91"/>
        <v>0</v>
      </c>
      <c r="N376" s="48">
        <f t="shared" si="91"/>
        <v>0</v>
      </c>
      <c r="O376" s="48">
        <f t="shared" si="91"/>
        <v>0</v>
      </c>
      <c r="P376" s="48">
        <f t="shared" si="91"/>
        <v>0</v>
      </c>
      <c r="Q376" s="48">
        <f>SUM(M376:P376)</f>
        <v>0</v>
      </c>
      <c r="R376" s="48"/>
      <c r="S376" s="48"/>
      <c r="T376" s="48"/>
      <c r="U376" s="48"/>
      <c r="V376" s="48">
        <f>SUM($R$165:$U$165)</f>
        <v>0</v>
      </c>
      <c r="W376" s="48"/>
      <c r="X376" s="48">
        <f t="shared" ref="X376:X379" si="92">L376-Q376</f>
        <v>0</v>
      </c>
      <c r="Y376" s="48"/>
      <c r="Z376" s="48"/>
      <c r="AA376" s="54"/>
      <c r="AB376" s="54"/>
    </row>
    <row r="377" spans="1:28" hidden="1" x14ac:dyDescent="0.25">
      <c r="A377" s="56"/>
      <c r="B377" s="57"/>
      <c r="C377" s="59" t="s">
        <v>283</v>
      </c>
      <c r="D377" s="95" t="s">
        <v>449</v>
      </c>
      <c r="E377" s="61"/>
      <c r="F377" s="48">
        <f t="shared" si="89"/>
        <v>0</v>
      </c>
      <c r="G377" s="61">
        <f t="shared" si="90"/>
        <v>0</v>
      </c>
      <c r="H377" s="61"/>
      <c r="I377" s="61"/>
      <c r="J377" s="61"/>
      <c r="K377" s="48">
        <f t="shared" si="91"/>
        <v>0</v>
      </c>
      <c r="L377" s="48">
        <f t="shared" si="91"/>
        <v>0</v>
      </c>
      <c r="M377" s="48">
        <f t="shared" si="91"/>
        <v>0</v>
      </c>
      <c r="N377" s="48">
        <f t="shared" si="91"/>
        <v>0</v>
      </c>
      <c r="O377" s="48">
        <f t="shared" si="91"/>
        <v>0</v>
      </c>
      <c r="P377" s="48">
        <f t="shared" si="91"/>
        <v>0</v>
      </c>
      <c r="Q377" s="48">
        <f>SUM(M377:P377)</f>
        <v>0</v>
      </c>
      <c r="R377" s="48"/>
      <c r="S377" s="48"/>
      <c r="T377" s="48"/>
      <c r="U377" s="48"/>
      <c r="V377" s="48">
        <f>SUM($R$166:$U$166)</f>
        <v>0</v>
      </c>
      <c r="W377" s="48"/>
      <c r="X377" s="48">
        <f t="shared" si="92"/>
        <v>0</v>
      </c>
      <c r="Y377" s="48"/>
      <c r="Z377" s="48"/>
      <c r="AA377" s="54"/>
      <c r="AB377" s="54"/>
    </row>
    <row r="378" spans="1:28" hidden="1" x14ac:dyDescent="0.25">
      <c r="A378" s="56"/>
      <c r="B378" s="57"/>
      <c r="C378" s="59" t="s">
        <v>285</v>
      </c>
      <c r="D378" s="95" t="s">
        <v>450</v>
      </c>
      <c r="E378" s="61"/>
      <c r="F378" s="48">
        <f t="shared" si="89"/>
        <v>0</v>
      </c>
      <c r="G378" s="61">
        <f t="shared" si="90"/>
        <v>0</v>
      </c>
      <c r="H378" s="61"/>
      <c r="I378" s="61"/>
      <c r="J378" s="61"/>
      <c r="K378" s="48">
        <f t="shared" si="91"/>
        <v>0</v>
      </c>
      <c r="L378" s="48">
        <f t="shared" si="91"/>
        <v>0</v>
      </c>
      <c r="M378" s="48">
        <f t="shared" si="91"/>
        <v>0</v>
      </c>
      <c r="N378" s="48">
        <f t="shared" si="91"/>
        <v>0</v>
      </c>
      <c r="O378" s="48">
        <f t="shared" si="91"/>
        <v>0</v>
      </c>
      <c r="P378" s="48">
        <f t="shared" si="91"/>
        <v>0</v>
      </c>
      <c r="Q378" s="48">
        <f>SUM(M378:P378)</f>
        <v>0</v>
      </c>
      <c r="R378" s="48"/>
      <c r="S378" s="48"/>
      <c r="T378" s="48"/>
      <c r="U378" s="48"/>
      <c r="V378" s="48">
        <f>SUM($R$167:$U$167)</f>
        <v>0</v>
      </c>
      <c r="W378" s="48"/>
      <c r="X378" s="48">
        <f t="shared" si="92"/>
        <v>0</v>
      </c>
      <c r="Y378" s="48"/>
      <c r="Z378" s="48"/>
      <c r="AA378" s="54"/>
      <c r="AB378" s="54"/>
    </row>
    <row r="379" spans="1:28" hidden="1" x14ac:dyDescent="0.25">
      <c r="A379" s="102"/>
      <c r="B379" s="57" t="s">
        <v>287</v>
      </c>
      <c r="C379" s="57"/>
      <c r="D379" s="95" t="s">
        <v>451</v>
      </c>
      <c r="E379" s="97"/>
      <c r="F379" s="48">
        <f t="shared" si="89"/>
        <v>0</v>
      </c>
      <c r="G379" s="61">
        <f t="shared" si="90"/>
        <v>0</v>
      </c>
      <c r="H379" s="97"/>
      <c r="I379" s="97"/>
      <c r="J379" s="97"/>
      <c r="K379" s="48">
        <f>SUM(K589+K800+K1011)</f>
        <v>0</v>
      </c>
      <c r="L379" s="48">
        <f>SUM(L589+L800+L1011)</f>
        <v>0</v>
      </c>
      <c r="M379" s="48">
        <f>SUM(M589+M800+M1011)</f>
        <v>0</v>
      </c>
      <c r="N379" s="48">
        <f t="shared" si="91"/>
        <v>0</v>
      </c>
      <c r="O379" s="48">
        <f t="shared" si="91"/>
        <v>0</v>
      </c>
      <c r="P379" s="48">
        <f t="shared" si="91"/>
        <v>0</v>
      </c>
      <c r="Q379" s="98">
        <f>SUM(M379:P379)</f>
        <v>0</v>
      </c>
      <c r="R379" s="98"/>
      <c r="S379" s="98"/>
      <c r="T379" s="98"/>
      <c r="U379" s="98"/>
      <c r="V379" s="98">
        <f>SUM($R$168:$U$168)</f>
        <v>0</v>
      </c>
      <c r="W379" s="98"/>
      <c r="X379" s="48">
        <f t="shared" si="92"/>
        <v>0</v>
      </c>
      <c r="Y379" s="98"/>
      <c r="Z379" s="98"/>
      <c r="AA379" s="54"/>
      <c r="AB379" s="54"/>
    </row>
    <row r="380" spans="1:28" hidden="1" x14ac:dyDescent="0.25">
      <c r="A380" s="88"/>
      <c r="B380" s="57" t="s">
        <v>289</v>
      </c>
      <c r="C380" s="57"/>
      <c r="D380" s="133"/>
      <c r="E380" s="97"/>
      <c r="F380" s="87">
        <f>SUM(F381:F393)</f>
        <v>0</v>
      </c>
      <c r="G380" s="134">
        <f t="shared" ref="G380" si="93">SUM(G381:G393)</f>
        <v>0</v>
      </c>
      <c r="H380" s="97"/>
      <c r="I380" s="97"/>
      <c r="J380" s="97"/>
      <c r="K380" s="87">
        <f>SUM(K381:K393)</f>
        <v>0</v>
      </c>
      <c r="L380" s="87">
        <f>SUM(L381:L393)</f>
        <v>0</v>
      </c>
      <c r="M380" s="87">
        <f>SUM(M381:M393)</f>
        <v>0</v>
      </c>
      <c r="N380" s="87">
        <f t="shared" ref="N380:V380" si="94">SUM(N381:N393)</f>
        <v>0</v>
      </c>
      <c r="O380" s="87">
        <f t="shared" si="94"/>
        <v>0</v>
      </c>
      <c r="P380" s="87">
        <f t="shared" si="94"/>
        <v>0</v>
      </c>
      <c r="Q380" s="87">
        <f>SUM(Q381:Q393)</f>
        <v>0</v>
      </c>
      <c r="R380" s="87">
        <f t="shared" si="94"/>
        <v>0</v>
      </c>
      <c r="S380" s="87">
        <f t="shared" si="94"/>
        <v>0</v>
      </c>
      <c r="T380" s="87">
        <f t="shared" si="94"/>
        <v>0</v>
      </c>
      <c r="U380" s="87">
        <f t="shared" si="94"/>
        <v>0</v>
      </c>
      <c r="V380" s="87">
        <f t="shared" si="94"/>
        <v>0</v>
      </c>
      <c r="W380" s="87"/>
      <c r="X380" s="87">
        <f>SUM(X381:X393)</f>
        <v>0</v>
      </c>
      <c r="Y380" s="79"/>
      <c r="Z380" s="79"/>
      <c r="AA380" s="54"/>
      <c r="AB380" s="54"/>
    </row>
    <row r="381" spans="1:28" ht="13.15" hidden="1" customHeight="1" x14ac:dyDescent="0.25">
      <c r="A381" s="55"/>
      <c r="B381" s="57"/>
      <c r="C381" s="62" t="s">
        <v>290</v>
      </c>
      <c r="D381" s="95" t="s">
        <v>452</v>
      </c>
      <c r="E381" s="61"/>
      <c r="F381" s="48">
        <f t="shared" ref="F381:F393" si="95">SUM(F591+F802+F1013)</f>
        <v>0</v>
      </c>
      <c r="G381" s="61">
        <f t="shared" ref="G381:G393" si="96">SUM(E381+F381)</f>
        <v>0</v>
      </c>
      <c r="H381" s="61"/>
      <c r="I381" s="61"/>
      <c r="J381" s="61"/>
      <c r="K381" s="48">
        <f t="shared" ref="K381:P393" si="97">SUM(K591+K802+K1013)</f>
        <v>0</v>
      </c>
      <c r="L381" s="48">
        <f t="shared" si="97"/>
        <v>0</v>
      </c>
      <c r="M381" s="48">
        <f t="shared" si="97"/>
        <v>0</v>
      </c>
      <c r="N381" s="48">
        <f t="shared" si="97"/>
        <v>0</v>
      </c>
      <c r="O381" s="48">
        <f t="shared" si="97"/>
        <v>0</v>
      </c>
      <c r="P381" s="48">
        <f t="shared" si="97"/>
        <v>0</v>
      </c>
      <c r="Q381" s="48">
        <f t="shared" ref="Q381:Q393" si="98">SUM(M381:P381)</f>
        <v>0</v>
      </c>
      <c r="R381" s="48"/>
      <c r="S381" s="48"/>
      <c r="T381" s="48"/>
      <c r="U381" s="48"/>
      <c r="V381" s="48">
        <f>SUM($R$170:$U$170)</f>
        <v>0</v>
      </c>
      <c r="W381" s="48"/>
      <c r="X381" s="48">
        <f t="shared" ref="X381:X393" si="99">L381-Q381</f>
        <v>0</v>
      </c>
      <c r="Y381" s="48"/>
      <c r="Z381" s="48"/>
      <c r="AA381" s="54"/>
      <c r="AB381" s="54"/>
    </row>
    <row r="382" spans="1:28" ht="13.15" hidden="1" customHeight="1" x14ac:dyDescent="0.25">
      <c r="A382" s="56"/>
      <c r="B382" s="57"/>
      <c r="C382" s="62" t="s">
        <v>292</v>
      </c>
      <c r="D382" s="95" t="s">
        <v>453</v>
      </c>
      <c r="E382" s="61"/>
      <c r="F382" s="48">
        <f t="shared" si="95"/>
        <v>0</v>
      </c>
      <c r="G382" s="61">
        <f t="shared" si="96"/>
        <v>0</v>
      </c>
      <c r="H382" s="61"/>
      <c r="I382" s="61"/>
      <c r="J382" s="61"/>
      <c r="K382" s="48">
        <f t="shared" si="97"/>
        <v>0</v>
      </c>
      <c r="L382" s="48">
        <f t="shared" si="97"/>
        <v>0</v>
      </c>
      <c r="M382" s="48">
        <f t="shared" si="97"/>
        <v>0</v>
      </c>
      <c r="N382" s="48">
        <f t="shared" si="97"/>
        <v>0</v>
      </c>
      <c r="O382" s="48">
        <f t="shared" si="97"/>
        <v>0</v>
      </c>
      <c r="P382" s="48">
        <f t="shared" si="97"/>
        <v>0</v>
      </c>
      <c r="Q382" s="48">
        <f t="shared" si="98"/>
        <v>0</v>
      </c>
      <c r="R382" s="48"/>
      <c r="S382" s="48"/>
      <c r="T382" s="48"/>
      <c r="U382" s="48"/>
      <c r="V382" s="48">
        <f>SUM($R$171:$U$171)</f>
        <v>0</v>
      </c>
      <c r="W382" s="48"/>
      <c r="X382" s="48">
        <f t="shared" si="99"/>
        <v>0</v>
      </c>
      <c r="Y382" s="48"/>
      <c r="Z382" s="48"/>
      <c r="AA382" s="54"/>
      <c r="AB382" s="54"/>
    </row>
    <row r="383" spans="1:28" hidden="1" x14ac:dyDescent="0.25">
      <c r="A383" s="103"/>
      <c r="B383" s="57"/>
      <c r="C383" s="62" t="s">
        <v>294</v>
      </c>
      <c r="D383" s="95" t="s">
        <v>454</v>
      </c>
      <c r="E383" s="61"/>
      <c r="F383" s="48">
        <f t="shared" si="95"/>
        <v>0</v>
      </c>
      <c r="G383" s="61">
        <f t="shared" si="96"/>
        <v>0</v>
      </c>
      <c r="H383" s="61"/>
      <c r="I383" s="61"/>
      <c r="J383" s="61"/>
      <c r="K383" s="48">
        <f t="shared" si="97"/>
        <v>0</v>
      </c>
      <c r="L383" s="48">
        <f t="shared" si="97"/>
        <v>0</v>
      </c>
      <c r="M383" s="48">
        <f t="shared" si="97"/>
        <v>0</v>
      </c>
      <c r="N383" s="48">
        <f t="shared" si="97"/>
        <v>0</v>
      </c>
      <c r="O383" s="48">
        <f t="shared" si="97"/>
        <v>0</v>
      </c>
      <c r="P383" s="48">
        <f t="shared" si="97"/>
        <v>0</v>
      </c>
      <c r="Q383" s="48">
        <f t="shared" si="98"/>
        <v>0</v>
      </c>
      <c r="R383" s="48"/>
      <c r="S383" s="48"/>
      <c r="T383" s="48"/>
      <c r="U383" s="48"/>
      <c r="V383" s="48">
        <f>SUM($R$172:$U$172)</f>
        <v>0</v>
      </c>
      <c r="W383" s="48"/>
      <c r="X383" s="48">
        <f t="shared" si="99"/>
        <v>0</v>
      </c>
      <c r="Y383" s="48"/>
      <c r="Z383" s="48"/>
      <c r="AA383" s="54"/>
      <c r="AB383" s="54"/>
    </row>
    <row r="384" spans="1:28" hidden="1" x14ac:dyDescent="0.25">
      <c r="A384" s="56"/>
      <c r="B384" s="57"/>
      <c r="C384" s="62" t="s">
        <v>296</v>
      </c>
      <c r="D384" s="95" t="s">
        <v>455</v>
      </c>
      <c r="E384" s="61"/>
      <c r="F384" s="48">
        <f t="shared" si="95"/>
        <v>0</v>
      </c>
      <c r="G384" s="61">
        <f t="shared" si="96"/>
        <v>0</v>
      </c>
      <c r="H384" s="61"/>
      <c r="I384" s="61"/>
      <c r="J384" s="61"/>
      <c r="K384" s="48">
        <f t="shared" si="97"/>
        <v>0</v>
      </c>
      <c r="L384" s="48">
        <f t="shared" si="97"/>
        <v>0</v>
      </c>
      <c r="M384" s="48">
        <f t="shared" si="97"/>
        <v>0</v>
      </c>
      <c r="N384" s="48">
        <f t="shared" si="97"/>
        <v>0</v>
      </c>
      <c r="O384" s="48">
        <f t="shared" si="97"/>
        <v>0</v>
      </c>
      <c r="P384" s="48">
        <f t="shared" si="97"/>
        <v>0</v>
      </c>
      <c r="Q384" s="48">
        <f t="shared" si="98"/>
        <v>0</v>
      </c>
      <c r="R384" s="48"/>
      <c r="S384" s="48"/>
      <c r="T384" s="48"/>
      <c r="U384" s="48"/>
      <c r="V384" s="48">
        <f>SUM($R$173:$U$173)</f>
        <v>0</v>
      </c>
      <c r="W384" s="48"/>
      <c r="X384" s="48">
        <f t="shared" si="99"/>
        <v>0</v>
      </c>
      <c r="Y384" s="48"/>
      <c r="Z384" s="48"/>
      <c r="AA384" s="54"/>
      <c r="AB384" s="54"/>
    </row>
    <row r="385" spans="1:28" hidden="1" x14ac:dyDescent="0.25">
      <c r="A385" s="56"/>
      <c r="B385" s="57"/>
      <c r="C385" s="62" t="s">
        <v>298</v>
      </c>
      <c r="D385" s="95" t="s">
        <v>456</v>
      </c>
      <c r="E385" s="61"/>
      <c r="F385" s="48">
        <f t="shared" si="95"/>
        <v>0</v>
      </c>
      <c r="G385" s="61">
        <f t="shared" si="96"/>
        <v>0</v>
      </c>
      <c r="H385" s="61"/>
      <c r="I385" s="61"/>
      <c r="J385" s="61"/>
      <c r="K385" s="48">
        <f>SUM(K595+K806+K1017)</f>
        <v>0</v>
      </c>
      <c r="L385" s="48">
        <f>SUM(L595+L806+L1017)</f>
        <v>0</v>
      </c>
      <c r="M385" s="48">
        <f t="shared" si="97"/>
        <v>0</v>
      </c>
      <c r="N385" s="48">
        <f t="shared" si="97"/>
        <v>0</v>
      </c>
      <c r="O385" s="48">
        <f t="shared" si="97"/>
        <v>0</v>
      </c>
      <c r="P385" s="48">
        <f t="shared" si="97"/>
        <v>0</v>
      </c>
      <c r="Q385" s="48">
        <f t="shared" si="98"/>
        <v>0</v>
      </c>
      <c r="R385" s="48"/>
      <c r="S385" s="48"/>
      <c r="T385" s="48"/>
      <c r="U385" s="48"/>
      <c r="V385" s="48">
        <f>SUM($R$174:$U$174)</f>
        <v>0</v>
      </c>
      <c r="W385" s="48"/>
      <c r="X385" s="48">
        <f t="shared" si="99"/>
        <v>0</v>
      </c>
      <c r="Y385" s="48"/>
      <c r="Z385" s="48"/>
      <c r="AA385" s="54"/>
      <c r="AB385" s="54"/>
    </row>
    <row r="386" spans="1:28" ht="13.15" hidden="1" customHeight="1" x14ac:dyDescent="0.25">
      <c r="A386" s="56"/>
      <c r="B386" s="57"/>
      <c r="C386" s="62" t="s">
        <v>300</v>
      </c>
      <c r="D386" s="95" t="s">
        <v>457</v>
      </c>
      <c r="E386" s="61"/>
      <c r="F386" s="48">
        <f t="shared" si="95"/>
        <v>0</v>
      </c>
      <c r="G386" s="61">
        <f t="shared" si="96"/>
        <v>0</v>
      </c>
      <c r="H386" s="61"/>
      <c r="I386" s="61"/>
      <c r="J386" s="61"/>
      <c r="K386" s="48">
        <f t="shared" ref="K386:L386" si="100">SUM(K596+K807+K1018)</f>
        <v>0</v>
      </c>
      <c r="L386" s="48">
        <f t="shared" si="100"/>
        <v>0</v>
      </c>
      <c r="M386" s="48">
        <f t="shared" si="97"/>
        <v>0</v>
      </c>
      <c r="N386" s="48">
        <f t="shared" si="97"/>
        <v>0</v>
      </c>
      <c r="O386" s="48">
        <f t="shared" si="97"/>
        <v>0</v>
      </c>
      <c r="P386" s="48">
        <f t="shared" si="97"/>
        <v>0</v>
      </c>
      <c r="Q386" s="48">
        <f t="shared" si="98"/>
        <v>0</v>
      </c>
      <c r="R386" s="48"/>
      <c r="S386" s="48"/>
      <c r="T386" s="48"/>
      <c r="U386" s="48"/>
      <c r="V386" s="48">
        <f>SUM($R$175:$U$175)</f>
        <v>0</v>
      </c>
      <c r="W386" s="48"/>
      <c r="X386" s="48">
        <f t="shared" si="99"/>
        <v>0</v>
      </c>
      <c r="Y386" s="48"/>
      <c r="Z386" s="48"/>
      <c r="AA386" s="54"/>
      <c r="AB386" s="54"/>
    </row>
    <row r="387" spans="1:28" ht="13.15" hidden="1" customHeight="1" x14ac:dyDescent="0.25">
      <c r="A387" s="56"/>
      <c r="B387" s="57"/>
      <c r="C387" s="62" t="s">
        <v>302</v>
      </c>
      <c r="D387" s="95" t="s">
        <v>458</v>
      </c>
      <c r="E387" s="61"/>
      <c r="F387" s="48">
        <f t="shared" si="95"/>
        <v>0</v>
      </c>
      <c r="G387" s="61">
        <f t="shared" si="96"/>
        <v>0</v>
      </c>
      <c r="H387" s="61"/>
      <c r="I387" s="61"/>
      <c r="J387" s="61"/>
      <c r="K387" s="48">
        <f>SUM(K597+K808+K1019)</f>
        <v>0</v>
      </c>
      <c r="L387" s="48">
        <f>SUM(L597+L808+L1019)</f>
        <v>0</v>
      </c>
      <c r="M387" s="48">
        <f t="shared" si="97"/>
        <v>0</v>
      </c>
      <c r="N387" s="48">
        <f t="shared" si="97"/>
        <v>0</v>
      </c>
      <c r="O387" s="48">
        <f t="shared" si="97"/>
        <v>0</v>
      </c>
      <c r="P387" s="48">
        <f t="shared" si="97"/>
        <v>0</v>
      </c>
      <c r="Q387" s="48">
        <f t="shared" si="98"/>
        <v>0</v>
      </c>
      <c r="R387" s="48"/>
      <c r="S387" s="48"/>
      <c r="T387" s="48"/>
      <c r="U387" s="48"/>
      <c r="V387" s="48">
        <f>SUM($R$176:$U$176)</f>
        <v>0</v>
      </c>
      <c r="W387" s="48"/>
      <c r="X387" s="48">
        <f t="shared" si="99"/>
        <v>0</v>
      </c>
      <c r="Y387" s="48"/>
      <c r="Z387" s="48"/>
      <c r="AA387" s="54"/>
      <c r="AB387" s="54"/>
    </row>
    <row r="388" spans="1:28" ht="13.15" hidden="1" customHeight="1" x14ac:dyDescent="0.25">
      <c r="A388" s="56"/>
      <c r="B388" s="57"/>
      <c r="C388" s="62" t="s">
        <v>304</v>
      </c>
      <c r="D388" s="95" t="s">
        <v>459</v>
      </c>
      <c r="E388" s="61"/>
      <c r="F388" s="48">
        <f t="shared" si="95"/>
        <v>0</v>
      </c>
      <c r="G388" s="61">
        <f t="shared" si="96"/>
        <v>0</v>
      </c>
      <c r="H388" s="61"/>
      <c r="I388" s="61"/>
      <c r="J388" s="61"/>
      <c r="K388" s="48">
        <f t="shared" ref="K388:L393" si="101">SUM(K598+K809+K1020)</f>
        <v>0</v>
      </c>
      <c r="L388" s="48">
        <f t="shared" si="101"/>
        <v>0</v>
      </c>
      <c r="M388" s="48">
        <f t="shared" si="97"/>
        <v>0</v>
      </c>
      <c r="N388" s="48">
        <f t="shared" si="97"/>
        <v>0</v>
      </c>
      <c r="O388" s="48">
        <f t="shared" si="97"/>
        <v>0</v>
      </c>
      <c r="P388" s="48">
        <f t="shared" si="97"/>
        <v>0</v>
      </c>
      <c r="Q388" s="48">
        <f t="shared" si="98"/>
        <v>0</v>
      </c>
      <c r="R388" s="48"/>
      <c r="S388" s="48"/>
      <c r="T388" s="48"/>
      <c r="U388" s="48"/>
      <c r="V388" s="48">
        <f>SUM($R$177:$U$177)</f>
        <v>0</v>
      </c>
      <c r="W388" s="48"/>
      <c r="X388" s="48">
        <f t="shared" si="99"/>
        <v>0</v>
      </c>
      <c r="Y388" s="48"/>
      <c r="Z388" s="48"/>
      <c r="AA388" s="54"/>
      <c r="AB388" s="54"/>
    </row>
    <row r="389" spans="1:28" hidden="1" x14ac:dyDescent="0.25">
      <c r="A389" s="56"/>
      <c r="B389" s="57"/>
      <c r="C389" s="62" t="s">
        <v>306</v>
      </c>
      <c r="D389" s="95" t="s">
        <v>460</v>
      </c>
      <c r="E389" s="61"/>
      <c r="F389" s="48">
        <f t="shared" si="95"/>
        <v>0</v>
      </c>
      <c r="G389" s="61">
        <f t="shared" si="96"/>
        <v>0</v>
      </c>
      <c r="H389" s="61"/>
      <c r="I389" s="61"/>
      <c r="J389" s="61"/>
      <c r="K389" s="48">
        <f t="shared" si="101"/>
        <v>0</v>
      </c>
      <c r="L389" s="48">
        <f t="shared" si="101"/>
        <v>0</v>
      </c>
      <c r="M389" s="48">
        <f t="shared" si="97"/>
        <v>0</v>
      </c>
      <c r="N389" s="48">
        <f t="shared" si="97"/>
        <v>0</v>
      </c>
      <c r="O389" s="48">
        <f t="shared" si="97"/>
        <v>0</v>
      </c>
      <c r="P389" s="48">
        <f t="shared" si="97"/>
        <v>0</v>
      </c>
      <c r="Q389" s="48">
        <f t="shared" si="98"/>
        <v>0</v>
      </c>
      <c r="R389" s="48"/>
      <c r="S389" s="48"/>
      <c r="T389" s="48"/>
      <c r="U389" s="48"/>
      <c r="V389" s="48">
        <f>SUM($R$178:$U$178)</f>
        <v>0</v>
      </c>
      <c r="W389" s="48"/>
      <c r="X389" s="48">
        <f t="shared" si="99"/>
        <v>0</v>
      </c>
      <c r="Y389" s="48"/>
      <c r="Z389" s="48"/>
      <c r="AA389" s="54"/>
      <c r="AB389" s="54"/>
    </row>
    <row r="390" spans="1:28" ht="13.15" hidden="1" customHeight="1" x14ac:dyDescent="0.25">
      <c r="A390" s="56"/>
      <c r="B390" s="57"/>
      <c r="C390" s="62" t="s">
        <v>308</v>
      </c>
      <c r="D390" s="95" t="s">
        <v>461</v>
      </c>
      <c r="E390" s="61"/>
      <c r="F390" s="48">
        <f t="shared" si="95"/>
        <v>0</v>
      </c>
      <c r="G390" s="61">
        <f t="shared" si="96"/>
        <v>0</v>
      </c>
      <c r="H390" s="61"/>
      <c r="I390" s="61"/>
      <c r="J390" s="61"/>
      <c r="K390" s="48">
        <f t="shared" si="101"/>
        <v>0</v>
      </c>
      <c r="L390" s="48">
        <f t="shared" si="101"/>
        <v>0</v>
      </c>
      <c r="M390" s="48">
        <f t="shared" si="97"/>
        <v>0</v>
      </c>
      <c r="N390" s="48">
        <f t="shared" si="97"/>
        <v>0</v>
      </c>
      <c r="O390" s="48">
        <f t="shared" si="97"/>
        <v>0</v>
      </c>
      <c r="P390" s="48">
        <f t="shared" si="97"/>
        <v>0</v>
      </c>
      <c r="Q390" s="48">
        <f t="shared" si="98"/>
        <v>0</v>
      </c>
      <c r="R390" s="48"/>
      <c r="S390" s="48"/>
      <c r="T390" s="48"/>
      <c r="U390" s="48"/>
      <c r="V390" s="48">
        <f>SUM($R$179:$U$179)</f>
        <v>0</v>
      </c>
      <c r="W390" s="48"/>
      <c r="X390" s="48">
        <f t="shared" si="99"/>
        <v>0</v>
      </c>
      <c r="Y390" s="48"/>
      <c r="Z390" s="48"/>
      <c r="AA390" s="54"/>
      <c r="AB390" s="54"/>
    </row>
    <row r="391" spans="1:28" ht="13.15" hidden="1" customHeight="1" x14ac:dyDescent="0.25">
      <c r="A391" s="56"/>
      <c r="B391" s="57"/>
      <c r="C391" s="62" t="s">
        <v>310</v>
      </c>
      <c r="D391" s="95" t="s">
        <v>462</v>
      </c>
      <c r="E391" s="61"/>
      <c r="F391" s="48">
        <f t="shared" si="95"/>
        <v>0</v>
      </c>
      <c r="G391" s="61">
        <f t="shared" si="96"/>
        <v>0</v>
      </c>
      <c r="H391" s="61"/>
      <c r="I391" s="61"/>
      <c r="J391" s="61"/>
      <c r="K391" s="48">
        <f t="shared" si="101"/>
        <v>0</v>
      </c>
      <c r="L391" s="48">
        <f t="shared" si="101"/>
        <v>0</v>
      </c>
      <c r="M391" s="48">
        <f t="shared" si="97"/>
        <v>0</v>
      </c>
      <c r="N391" s="48">
        <f t="shared" si="97"/>
        <v>0</v>
      </c>
      <c r="O391" s="48">
        <f t="shared" si="97"/>
        <v>0</v>
      </c>
      <c r="P391" s="48">
        <f t="shared" si="97"/>
        <v>0</v>
      </c>
      <c r="Q391" s="48">
        <f t="shared" si="98"/>
        <v>0</v>
      </c>
      <c r="R391" s="48"/>
      <c r="S391" s="48"/>
      <c r="T391" s="48"/>
      <c r="U391" s="48"/>
      <c r="V391" s="48">
        <f>SUM($R$180:$U$180)</f>
        <v>0</v>
      </c>
      <c r="W391" s="48"/>
      <c r="X391" s="48">
        <f t="shared" si="99"/>
        <v>0</v>
      </c>
      <c r="Y391" s="48"/>
      <c r="Z391" s="48"/>
      <c r="AA391" s="54"/>
      <c r="AB391" s="54"/>
    </row>
    <row r="392" spans="1:28" ht="13.15" hidden="1" customHeight="1" x14ac:dyDescent="0.25">
      <c r="A392" s="56"/>
      <c r="B392" s="57"/>
      <c r="C392" s="62" t="s">
        <v>312</v>
      </c>
      <c r="D392" s="95" t="s">
        <v>463</v>
      </c>
      <c r="E392" s="61"/>
      <c r="F392" s="48">
        <f t="shared" si="95"/>
        <v>0</v>
      </c>
      <c r="G392" s="61">
        <f t="shared" si="96"/>
        <v>0</v>
      </c>
      <c r="H392" s="61"/>
      <c r="I392" s="61"/>
      <c r="J392" s="61"/>
      <c r="K392" s="48">
        <f t="shared" si="101"/>
        <v>0</v>
      </c>
      <c r="L392" s="48">
        <f t="shared" si="101"/>
        <v>0</v>
      </c>
      <c r="M392" s="48">
        <f t="shared" si="97"/>
        <v>0</v>
      </c>
      <c r="N392" s="48">
        <f t="shared" si="97"/>
        <v>0</v>
      </c>
      <c r="O392" s="48">
        <f t="shared" si="97"/>
        <v>0</v>
      </c>
      <c r="P392" s="48">
        <f t="shared" si="97"/>
        <v>0</v>
      </c>
      <c r="Q392" s="48">
        <f t="shared" si="98"/>
        <v>0</v>
      </c>
      <c r="R392" s="48"/>
      <c r="S392" s="48"/>
      <c r="T392" s="48"/>
      <c r="U392" s="48"/>
      <c r="V392" s="48">
        <f>SUM($R$181:$U$181)</f>
        <v>0</v>
      </c>
      <c r="W392" s="48"/>
      <c r="X392" s="48">
        <f t="shared" si="99"/>
        <v>0</v>
      </c>
      <c r="Y392" s="48"/>
      <c r="Z392" s="48"/>
      <c r="AA392" s="54"/>
      <c r="AB392" s="54"/>
    </row>
    <row r="393" spans="1:28" ht="13.15" hidden="1" customHeight="1" x14ac:dyDescent="0.25">
      <c r="A393" s="56"/>
      <c r="B393" s="57"/>
      <c r="C393" s="62" t="s">
        <v>314</v>
      </c>
      <c r="D393" s="95" t="s">
        <v>464</v>
      </c>
      <c r="E393" s="61"/>
      <c r="F393" s="48">
        <f t="shared" si="95"/>
        <v>0</v>
      </c>
      <c r="G393" s="61">
        <f t="shared" si="96"/>
        <v>0</v>
      </c>
      <c r="H393" s="61"/>
      <c r="I393" s="61"/>
      <c r="J393" s="61"/>
      <c r="K393" s="48">
        <f t="shared" si="101"/>
        <v>0</v>
      </c>
      <c r="L393" s="48">
        <f t="shared" si="101"/>
        <v>0</v>
      </c>
      <c r="M393" s="48">
        <f t="shared" si="97"/>
        <v>0</v>
      </c>
      <c r="N393" s="48">
        <f t="shared" si="97"/>
        <v>0</v>
      </c>
      <c r="O393" s="48">
        <f t="shared" si="97"/>
        <v>0</v>
      </c>
      <c r="P393" s="48">
        <f t="shared" si="97"/>
        <v>0</v>
      </c>
      <c r="Q393" s="48">
        <f t="shared" si="98"/>
        <v>0</v>
      </c>
      <c r="R393" s="48"/>
      <c r="S393" s="48"/>
      <c r="T393" s="48"/>
      <c r="U393" s="48"/>
      <c r="V393" s="48">
        <f>SUM($R$182:$U$182)</f>
        <v>0</v>
      </c>
      <c r="W393" s="48"/>
      <c r="X393" s="48">
        <f t="shared" si="99"/>
        <v>0</v>
      </c>
      <c r="Y393" s="48"/>
      <c r="Z393" s="48"/>
      <c r="AA393" s="54"/>
      <c r="AB393" s="54"/>
    </row>
    <row r="394" spans="1:28" hidden="1" x14ac:dyDescent="0.25">
      <c r="A394" s="56"/>
      <c r="C394" s="42"/>
      <c r="D394" s="53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54"/>
      <c r="AB394" s="54"/>
    </row>
    <row r="395" spans="1:28" hidden="1" x14ac:dyDescent="0.25">
      <c r="A395" s="75"/>
      <c r="B395" s="76" t="s">
        <v>316</v>
      </c>
      <c r="C395" s="76"/>
      <c r="D395" s="77"/>
      <c r="E395" s="78"/>
      <c r="F395" s="79">
        <f>F380+F379+F375+F369+F337+F333+F328+F327+F326+F323+F317+F314+F293+F290+F287</f>
        <v>0</v>
      </c>
      <c r="G395" s="79">
        <f t="shared" ref="G395" si="102">G380+G379+G375+G369+G337+G333+G328+G327+G326+G323+G317+G314+G293+G290+G287</f>
        <v>0</v>
      </c>
      <c r="H395" s="78"/>
      <c r="I395" s="78"/>
      <c r="J395" s="78"/>
      <c r="K395" s="79">
        <f>K380+K379+K375+K369+K337+K333+K328+K327+K326+K323+K317+K314+K293+K290+K287</f>
        <v>0</v>
      </c>
      <c r="L395" s="79">
        <f>L380+L379+L375+L369+L337+L333+L328+L327+L326+L323+L317+L314+L293+L290+L287</f>
        <v>0</v>
      </c>
      <c r="M395" s="79">
        <f t="shared" ref="M395:V395" si="103">M380+M379+M375+M369+M337+M333+M328+M327+M326+M323+M317+M314+M293+M290+M287</f>
        <v>0</v>
      </c>
      <c r="N395" s="79">
        <f t="shared" si="103"/>
        <v>0</v>
      </c>
      <c r="O395" s="79">
        <f t="shared" si="103"/>
        <v>0</v>
      </c>
      <c r="P395" s="79">
        <f t="shared" si="103"/>
        <v>0</v>
      </c>
      <c r="Q395" s="79">
        <f>Q380+Q379+Q375+Q369+Q337+Q333+Q328+Q327+Q326+Q323+Q317+Q314+Q293+Q290+Q287</f>
        <v>0</v>
      </c>
      <c r="R395" s="79">
        <f t="shared" si="103"/>
        <v>0</v>
      </c>
      <c r="S395" s="79">
        <f t="shared" si="103"/>
        <v>0</v>
      </c>
      <c r="T395" s="79">
        <f t="shared" si="103"/>
        <v>0</v>
      </c>
      <c r="U395" s="79">
        <f t="shared" si="103"/>
        <v>0</v>
      </c>
      <c r="V395" s="79">
        <f t="shared" si="103"/>
        <v>0</v>
      </c>
      <c r="W395" s="79"/>
      <c r="X395" s="79">
        <f>X380+X379+X375+X369+X337+X333+X328+X327+X326+X323+X317+X314+X293+X290+X287</f>
        <v>0</v>
      </c>
      <c r="Y395" s="79"/>
      <c r="Z395" s="79"/>
      <c r="AA395" s="54"/>
      <c r="AB395" s="54"/>
    </row>
    <row r="396" spans="1:28" hidden="1" x14ac:dyDescent="0.25">
      <c r="A396" s="56"/>
      <c r="C396" s="42"/>
      <c r="D396" s="53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54"/>
      <c r="AB396" s="54"/>
    </row>
    <row r="397" spans="1:28" ht="15.75" hidden="1" x14ac:dyDescent="0.25">
      <c r="A397" s="51" t="s">
        <v>317</v>
      </c>
      <c r="B397" s="15"/>
      <c r="C397" s="82"/>
      <c r="D397" s="83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54"/>
      <c r="AB397" s="54"/>
    </row>
    <row r="398" spans="1:28" hidden="1" x14ac:dyDescent="0.25">
      <c r="A398" s="56"/>
      <c r="C398" s="42"/>
      <c r="D398" s="53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54"/>
      <c r="AB398" s="54"/>
    </row>
    <row r="399" spans="1:28" hidden="1" x14ac:dyDescent="0.25">
      <c r="A399" s="56"/>
      <c r="B399" s="104" t="s">
        <v>318</v>
      </c>
      <c r="C399" s="105"/>
      <c r="D399" s="60" t="s">
        <v>319</v>
      </c>
      <c r="E399" s="61"/>
      <c r="F399" s="61"/>
      <c r="G399" s="61"/>
      <c r="H399" s="61"/>
      <c r="I399" s="61"/>
      <c r="J399" s="61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>
        <f>SUM($R$188:$U$188)</f>
        <v>0</v>
      </c>
      <c r="W399" s="48"/>
      <c r="X399" s="48"/>
      <c r="Y399" s="48"/>
      <c r="Z399" s="48"/>
      <c r="AA399" s="54"/>
      <c r="AB399" s="54"/>
    </row>
    <row r="400" spans="1:28" ht="13.15" hidden="1" customHeight="1" x14ac:dyDescent="0.25">
      <c r="A400" s="56"/>
      <c r="C400" s="42"/>
      <c r="D400" s="53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54"/>
      <c r="AB400" s="54"/>
    </row>
    <row r="401" spans="1:28" ht="13.15" hidden="1" customHeight="1" x14ac:dyDescent="0.25">
      <c r="A401" s="75"/>
      <c r="B401" s="76" t="s">
        <v>320</v>
      </c>
      <c r="C401" s="76"/>
      <c r="D401" s="77"/>
      <c r="E401" s="78"/>
      <c r="F401" s="78"/>
      <c r="G401" s="78">
        <f>$F$190+$E$190</f>
        <v>0</v>
      </c>
      <c r="H401" s="78"/>
      <c r="I401" s="78"/>
      <c r="J401" s="78"/>
      <c r="K401" s="79"/>
      <c r="L401" s="79"/>
      <c r="M401" s="79"/>
      <c r="N401" s="79"/>
      <c r="O401" s="79"/>
      <c r="P401" s="79"/>
      <c r="Q401" s="79"/>
      <c r="R401" s="79">
        <f>$R$188</f>
        <v>0</v>
      </c>
      <c r="S401" s="79">
        <f>$S$188</f>
        <v>0</v>
      </c>
      <c r="T401" s="79">
        <f>$T$188</f>
        <v>0</v>
      </c>
      <c r="U401" s="79">
        <f>$U$188</f>
        <v>0</v>
      </c>
      <c r="V401" s="79">
        <f>$V$188</f>
        <v>0</v>
      </c>
      <c r="W401" s="79"/>
      <c r="X401" s="79"/>
      <c r="Y401" s="79">
        <f>$Y$188</f>
        <v>0</v>
      </c>
      <c r="Z401" s="79">
        <f>$Z$188</f>
        <v>0</v>
      </c>
      <c r="AA401" s="54"/>
      <c r="AB401" s="54"/>
    </row>
    <row r="402" spans="1:28" hidden="1" x14ac:dyDescent="0.25">
      <c r="A402" s="56"/>
      <c r="C402" s="42"/>
      <c r="D402" s="53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54"/>
      <c r="AB402" s="54"/>
    </row>
    <row r="403" spans="1:28" ht="13.15" hidden="1" customHeight="1" x14ac:dyDescent="0.25">
      <c r="A403" s="55" t="s">
        <v>321</v>
      </c>
      <c r="C403" s="42"/>
      <c r="D403" s="53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54"/>
      <c r="AB403" s="54"/>
    </row>
    <row r="404" spans="1:28" ht="13.15" hidden="1" customHeight="1" x14ac:dyDescent="0.25">
      <c r="A404" s="56"/>
      <c r="B404" s="57"/>
      <c r="C404" s="106"/>
      <c r="D404" s="107"/>
      <c r="E404" s="108"/>
      <c r="F404" s="108"/>
      <c r="G404" s="108"/>
      <c r="H404" s="108"/>
      <c r="I404" s="108"/>
      <c r="J404" s="10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54"/>
      <c r="AB404" s="54"/>
    </row>
    <row r="405" spans="1:28" ht="13.15" hidden="1" customHeight="1" x14ac:dyDescent="0.25">
      <c r="A405" s="56"/>
      <c r="B405" s="57" t="s">
        <v>322</v>
      </c>
      <c r="C405" s="59"/>
      <c r="D405" s="60" t="s">
        <v>323</v>
      </c>
      <c r="E405" s="61"/>
      <c r="F405" s="61"/>
      <c r="G405" s="61"/>
      <c r="H405" s="61"/>
      <c r="I405" s="61"/>
      <c r="J405" s="61"/>
      <c r="K405" s="48">
        <f t="shared" ref="K405:P406" si="104">SUM(K615+K826+K1037)</f>
        <v>0</v>
      </c>
      <c r="L405" s="48">
        <f t="shared" si="104"/>
        <v>0</v>
      </c>
      <c r="M405" s="48">
        <f t="shared" si="104"/>
        <v>0</v>
      </c>
      <c r="N405" s="48">
        <f t="shared" si="104"/>
        <v>0</v>
      </c>
      <c r="O405" s="48">
        <f t="shared" si="104"/>
        <v>0</v>
      </c>
      <c r="P405" s="48">
        <f t="shared" si="104"/>
        <v>0</v>
      </c>
      <c r="Q405" s="48">
        <f>SUM(M405:P405)</f>
        <v>0</v>
      </c>
      <c r="R405" s="48"/>
      <c r="S405" s="48"/>
      <c r="T405" s="48"/>
      <c r="U405" s="48"/>
      <c r="V405" s="48">
        <f>SUM($R$194:$U$194)</f>
        <v>0</v>
      </c>
      <c r="W405" s="48"/>
      <c r="X405" s="48"/>
      <c r="Y405" s="48"/>
      <c r="Z405" s="48"/>
      <c r="AA405" s="54"/>
      <c r="AB405" s="54"/>
    </row>
    <row r="406" spans="1:28" hidden="1" x14ac:dyDescent="0.25">
      <c r="A406" s="56"/>
      <c r="B406" s="57" t="s">
        <v>324</v>
      </c>
      <c r="C406" s="59"/>
      <c r="D406" s="60" t="s">
        <v>325</v>
      </c>
      <c r="E406" s="97"/>
      <c r="F406" s="97"/>
      <c r="G406" s="97"/>
      <c r="H406" s="97"/>
      <c r="I406" s="97"/>
      <c r="J406" s="97"/>
      <c r="K406" s="48">
        <f t="shared" si="104"/>
        <v>0</v>
      </c>
      <c r="L406" s="48">
        <f t="shared" si="104"/>
        <v>0</v>
      </c>
      <c r="M406" s="48">
        <f t="shared" si="104"/>
        <v>0</v>
      </c>
      <c r="N406" s="48">
        <f t="shared" si="104"/>
        <v>0</v>
      </c>
      <c r="O406" s="48">
        <f t="shared" si="104"/>
        <v>0</v>
      </c>
      <c r="P406" s="48">
        <f t="shared" si="104"/>
        <v>0</v>
      </c>
      <c r="Q406" s="98">
        <f>SUM(M406:P406)</f>
        <v>0</v>
      </c>
      <c r="R406" s="98"/>
      <c r="S406" s="98"/>
      <c r="T406" s="98"/>
      <c r="U406" s="98"/>
      <c r="V406" s="98">
        <f>SUM($R$195:$U$195)</f>
        <v>0</v>
      </c>
      <c r="W406" s="98"/>
      <c r="X406" s="98"/>
      <c r="Y406" s="98"/>
      <c r="Z406" s="98"/>
      <c r="AA406" s="54"/>
      <c r="AB406" s="54"/>
    </row>
    <row r="407" spans="1:28" ht="13.15" hidden="1" customHeight="1" x14ac:dyDescent="0.25">
      <c r="A407" s="56"/>
      <c r="B407" s="57" t="s">
        <v>326</v>
      </c>
      <c r="C407" s="59"/>
      <c r="D407" s="60"/>
      <c r="E407" s="96"/>
      <c r="F407" s="96"/>
      <c r="G407" s="96"/>
      <c r="H407" s="96"/>
      <c r="I407" s="96"/>
      <c r="J407" s="96"/>
      <c r="K407" s="109">
        <f>SUM(K408:K409)</f>
        <v>0</v>
      </c>
      <c r="L407" s="109">
        <f>SUM(L408:L409)</f>
        <v>0</v>
      </c>
      <c r="M407" s="109">
        <f>SUM(M408:M409)</f>
        <v>0</v>
      </c>
      <c r="N407" s="109">
        <f t="shared" ref="N407:V407" si="105">SUM(N408:N409)</f>
        <v>0</v>
      </c>
      <c r="O407" s="109">
        <f t="shared" si="105"/>
        <v>0</v>
      </c>
      <c r="P407" s="109">
        <f t="shared" si="105"/>
        <v>0</v>
      </c>
      <c r="Q407" s="109">
        <f>Q408+Q409</f>
        <v>0</v>
      </c>
      <c r="R407" s="109">
        <f t="shared" si="105"/>
        <v>0</v>
      </c>
      <c r="S407" s="109">
        <f t="shared" si="105"/>
        <v>0</v>
      </c>
      <c r="T407" s="109">
        <f t="shared" si="105"/>
        <v>0</v>
      </c>
      <c r="U407" s="109">
        <f t="shared" si="105"/>
        <v>0</v>
      </c>
      <c r="V407" s="109">
        <f t="shared" si="105"/>
        <v>0</v>
      </c>
      <c r="W407" s="109"/>
      <c r="X407" s="109"/>
      <c r="Y407" s="109"/>
      <c r="Z407" s="109"/>
      <c r="AA407" s="54"/>
      <c r="AB407" s="54"/>
    </row>
    <row r="408" spans="1:28" ht="13.15" hidden="1" customHeight="1" x14ac:dyDescent="0.25">
      <c r="A408" s="56"/>
      <c r="B408" s="57"/>
      <c r="C408" s="59" t="s">
        <v>327</v>
      </c>
      <c r="D408" s="60" t="s">
        <v>328</v>
      </c>
      <c r="E408" s="61"/>
      <c r="F408" s="61"/>
      <c r="G408" s="61"/>
      <c r="H408" s="61"/>
      <c r="I408" s="61"/>
      <c r="J408" s="61"/>
      <c r="K408" s="48">
        <f t="shared" ref="K408:P409" si="106">SUM(K618+K829+K1040)</f>
        <v>0</v>
      </c>
      <c r="L408" s="48">
        <f t="shared" si="106"/>
        <v>0</v>
      </c>
      <c r="M408" s="48">
        <f t="shared" si="106"/>
        <v>0</v>
      </c>
      <c r="N408" s="48">
        <f t="shared" si="106"/>
        <v>0</v>
      </c>
      <c r="O408" s="48">
        <f t="shared" si="106"/>
        <v>0</v>
      </c>
      <c r="P408" s="48">
        <f t="shared" si="106"/>
        <v>0</v>
      </c>
      <c r="Q408" s="48">
        <f>SUM(M408:P408)</f>
        <v>0</v>
      </c>
      <c r="R408" s="48"/>
      <c r="S408" s="48"/>
      <c r="T408" s="48"/>
      <c r="U408" s="48"/>
      <c r="V408" s="48">
        <f>SUM($R$197:$U$197)</f>
        <v>0</v>
      </c>
      <c r="W408" s="48"/>
      <c r="X408" s="48"/>
      <c r="Y408" s="48"/>
      <c r="Z408" s="48"/>
      <c r="AA408" s="54"/>
      <c r="AB408" s="54"/>
    </row>
    <row r="409" spans="1:28" ht="13.15" hidden="1" customHeight="1" x14ac:dyDescent="0.25">
      <c r="A409" s="55"/>
      <c r="B409" s="57"/>
      <c r="C409" s="59" t="s">
        <v>329</v>
      </c>
      <c r="D409" s="60" t="s">
        <v>330</v>
      </c>
      <c r="E409" s="61"/>
      <c r="F409" s="61"/>
      <c r="G409" s="61"/>
      <c r="H409" s="61"/>
      <c r="I409" s="61"/>
      <c r="J409" s="61"/>
      <c r="K409" s="48">
        <f t="shared" si="106"/>
        <v>0</v>
      </c>
      <c r="L409" s="48">
        <f t="shared" si="106"/>
        <v>0</v>
      </c>
      <c r="M409" s="48">
        <f t="shared" si="106"/>
        <v>0</v>
      </c>
      <c r="N409" s="48">
        <f t="shared" si="106"/>
        <v>0</v>
      </c>
      <c r="O409" s="48">
        <f t="shared" si="106"/>
        <v>0</v>
      </c>
      <c r="P409" s="48">
        <f t="shared" si="106"/>
        <v>0</v>
      </c>
      <c r="Q409" s="48">
        <f>SUM(M409:P409)</f>
        <v>0</v>
      </c>
      <c r="R409" s="48"/>
      <c r="S409" s="48"/>
      <c r="T409" s="48"/>
      <c r="U409" s="48"/>
      <c r="V409" s="48">
        <f>SUM($R$198:$U$198)</f>
        <v>0</v>
      </c>
      <c r="W409" s="48"/>
      <c r="X409" s="48"/>
      <c r="Y409" s="48"/>
      <c r="Z409" s="48"/>
      <c r="AA409" s="54"/>
      <c r="AB409" s="54"/>
    </row>
    <row r="410" spans="1:28" ht="14.25" hidden="1" x14ac:dyDescent="0.2">
      <c r="A410" s="56"/>
      <c r="B410" s="92" t="s">
        <v>331</v>
      </c>
      <c r="C410" s="92"/>
      <c r="D410" s="60"/>
      <c r="E410" s="96"/>
      <c r="F410" s="96"/>
      <c r="G410" s="96"/>
      <c r="H410" s="96"/>
      <c r="I410" s="96"/>
      <c r="J410" s="96"/>
      <c r="K410" s="98">
        <f>SUM(K411:K418)</f>
        <v>0</v>
      </c>
      <c r="L410" s="98">
        <f>SUM(L411:L418)</f>
        <v>0</v>
      </c>
      <c r="M410" s="98">
        <f>SUM(M411:M418)</f>
        <v>0</v>
      </c>
      <c r="N410" s="98">
        <f t="shared" ref="N410:V410" si="107">SUM(N411:N418)</f>
        <v>0</v>
      </c>
      <c r="O410" s="98">
        <f t="shared" si="107"/>
        <v>0</v>
      </c>
      <c r="P410" s="98">
        <f t="shared" si="107"/>
        <v>0</v>
      </c>
      <c r="Q410" s="98">
        <f>SUM(Q411:Q418)</f>
        <v>0</v>
      </c>
      <c r="R410" s="98">
        <f t="shared" si="107"/>
        <v>0</v>
      </c>
      <c r="S410" s="98">
        <f t="shared" si="107"/>
        <v>0</v>
      </c>
      <c r="T410" s="98">
        <f t="shared" si="107"/>
        <v>0</v>
      </c>
      <c r="U410" s="98">
        <f t="shared" si="107"/>
        <v>0</v>
      </c>
      <c r="V410" s="98">
        <f t="shared" si="107"/>
        <v>0</v>
      </c>
      <c r="W410" s="98"/>
      <c r="X410" s="98"/>
      <c r="Y410" s="98"/>
      <c r="Z410" s="98"/>
      <c r="AA410" s="54"/>
      <c r="AB410" s="54"/>
    </row>
    <row r="411" spans="1:28" ht="15.75" hidden="1" x14ac:dyDescent="0.25">
      <c r="A411" s="51"/>
      <c r="B411" s="57"/>
      <c r="C411" s="59" t="s">
        <v>332</v>
      </c>
      <c r="D411" s="60" t="s">
        <v>333</v>
      </c>
      <c r="E411" s="61"/>
      <c r="F411" s="61"/>
      <c r="G411" s="61"/>
      <c r="H411" s="61"/>
      <c r="I411" s="61"/>
      <c r="J411" s="61"/>
      <c r="K411" s="48">
        <f t="shared" ref="K411:P418" si="108">SUM(K621+K832+K1043)</f>
        <v>0</v>
      </c>
      <c r="L411" s="48">
        <f t="shared" si="108"/>
        <v>0</v>
      </c>
      <c r="M411" s="48">
        <f t="shared" si="108"/>
        <v>0</v>
      </c>
      <c r="N411" s="48">
        <f t="shared" si="108"/>
        <v>0</v>
      </c>
      <c r="O411" s="48">
        <f t="shared" si="108"/>
        <v>0</v>
      </c>
      <c r="P411" s="48">
        <f t="shared" si="108"/>
        <v>0</v>
      </c>
      <c r="Q411" s="48">
        <f t="shared" ref="Q411:Q418" si="109">SUM(M411:P411)</f>
        <v>0</v>
      </c>
      <c r="R411" s="48"/>
      <c r="S411" s="48"/>
      <c r="T411" s="48"/>
      <c r="U411" s="48"/>
      <c r="V411" s="48">
        <f>SUM($R$200:$U$200)</f>
        <v>0</v>
      </c>
      <c r="W411" s="48"/>
      <c r="X411" s="48"/>
      <c r="Y411" s="48"/>
      <c r="Z411" s="48"/>
      <c r="AA411" s="54"/>
      <c r="AB411" s="54"/>
    </row>
    <row r="412" spans="1:28" hidden="1" x14ac:dyDescent="0.25">
      <c r="A412" s="56"/>
      <c r="B412" s="57"/>
      <c r="C412" s="62" t="s">
        <v>334</v>
      </c>
      <c r="D412" s="60" t="s">
        <v>335</v>
      </c>
      <c r="E412" s="61"/>
      <c r="F412" s="61"/>
      <c r="G412" s="61"/>
      <c r="H412" s="61"/>
      <c r="I412" s="61"/>
      <c r="J412" s="61"/>
      <c r="K412" s="48">
        <f>SUM(K622+K833+K1044)</f>
        <v>0</v>
      </c>
      <c r="L412" s="48">
        <f>SUM(L622+L833+L1044)</f>
        <v>0</v>
      </c>
      <c r="M412" s="48">
        <f t="shared" si="108"/>
        <v>0</v>
      </c>
      <c r="N412" s="48">
        <f t="shared" si="108"/>
        <v>0</v>
      </c>
      <c r="O412" s="48">
        <f t="shared" si="108"/>
        <v>0</v>
      </c>
      <c r="P412" s="48">
        <f t="shared" si="108"/>
        <v>0</v>
      </c>
      <c r="Q412" s="48">
        <f t="shared" si="109"/>
        <v>0</v>
      </c>
      <c r="R412" s="48"/>
      <c r="S412" s="48"/>
      <c r="T412" s="48"/>
      <c r="U412" s="48"/>
      <c r="V412" s="48">
        <f>SUM($R$201:$U$201)</f>
        <v>0</v>
      </c>
      <c r="W412" s="48"/>
      <c r="X412" s="48"/>
      <c r="Y412" s="48"/>
      <c r="Z412" s="48"/>
      <c r="AA412" s="54"/>
      <c r="AB412" s="54"/>
    </row>
    <row r="413" spans="1:28" ht="13.15" hidden="1" customHeight="1" x14ac:dyDescent="0.25">
      <c r="A413" s="56"/>
      <c r="B413" s="57"/>
      <c r="C413" s="59" t="s">
        <v>336</v>
      </c>
      <c r="D413" s="60" t="s">
        <v>337</v>
      </c>
      <c r="E413" s="61"/>
      <c r="F413" s="61"/>
      <c r="G413" s="61"/>
      <c r="H413" s="61"/>
      <c r="I413" s="61"/>
      <c r="J413" s="61"/>
      <c r="K413" s="48">
        <f t="shared" ref="K413:L418" si="110">SUM(K623+K834+K1045)</f>
        <v>0</v>
      </c>
      <c r="L413" s="48">
        <f t="shared" si="110"/>
        <v>0</v>
      </c>
      <c r="M413" s="48">
        <f t="shared" si="108"/>
        <v>0</v>
      </c>
      <c r="N413" s="48">
        <f t="shared" si="108"/>
        <v>0</v>
      </c>
      <c r="O413" s="48">
        <f t="shared" si="108"/>
        <v>0</v>
      </c>
      <c r="P413" s="48">
        <f t="shared" si="108"/>
        <v>0</v>
      </c>
      <c r="Q413" s="48">
        <f t="shared" si="109"/>
        <v>0</v>
      </c>
      <c r="R413" s="48"/>
      <c r="S413" s="48"/>
      <c r="T413" s="48"/>
      <c r="U413" s="48"/>
      <c r="V413" s="48">
        <f>SUM($R$202:$U$202)</f>
        <v>0</v>
      </c>
      <c r="W413" s="48"/>
      <c r="X413" s="48"/>
      <c r="Y413" s="48"/>
      <c r="Z413" s="48"/>
      <c r="AA413" s="54"/>
      <c r="AB413" s="54"/>
    </row>
    <row r="414" spans="1:28" ht="13.15" hidden="1" customHeight="1" x14ac:dyDescent="0.25">
      <c r="A414" s="56"/>
      <c r="B414" s="57"/>
      <c r="C414" s="59" t="s">
        <v>338</v>
      </c>
      <c r="D414" s="60" t="s">
        <v>339</v>
      </c>
      <c r="E414" s="61"/>
      <c r="F414" s="61"/>
      <c r="G414" s="61"/>
      <c r="H414" s="61"/>
      <c r="I414" s="61"/>
      <c r="J414" s="61"/>
      <c r="K414" s="48">
        <f t="shared" si="110"/>
        <v>0</v>
      </c>
      <c r="L414" s="48">
        <f t="shared" si="110"/>
        <v>0</v>
      </c>
      <c r="M414" s="48">
        <f t="shared" si="108"/>
        <v>0</v>
      </c>
      <c r="N414" s="48">
        <f t="shared" si="108"/>
        <v>0</v>
      </c>
      <c r="O414" s="48">
        <f t="shared" si="108"/>
        <v>0</v>
      </c>
      <c r="P414" s="48">
        <f t="shared" si="108"/>
        <v>0</v>
      </c>
      <c r="Q414" s="48">
        <f t="shared" si="109"/>
        <v>0</v>
      </c>
      <c r="R414" s="48"/>
      <c r="S414" s="48"/>
      <c r="T414" s="48"/>
      <c r="U414" s="48"/>
      <c r="V414" s="48">
        <f>SUM($R$203:$U$203)</f>
        <v>0</v>
      </c>
      <c r="W414" s="48"/>
      <c r="X414" s="48"/>
      <c r="Y414" s="48"/>
      <c r="Z414" s="48"/>
      <c r="AA414" s="54"/>
      <c r="AB414" s="54"/>
    </row>
    <row r="415" spans="1:28" ht="13.15" hidden="1" customHeight="1" x14ac:dyDescent="0.25">
      <c r="A415" s="56"/>
      <c r="B415" s="57"/>
      <c r="C415" s="59" t="s">
        <v>340</v>
      </c>
      <c r="D415" s="60" t="s">
        <v>341</v>
      </c>
      <c r="E415" s="61"/>
      <c r="F415" s="61"/>
      <c r="G415" s="61"/>
      <c r="H415" s="61"/>
      <c r="I415" s="61"/>
      <c r="J415" s="61"/>
      <c r="K415" s="48">
        <f t="shared" si="110"/>
        <v>0</v>
      </c>
      <c r="L415" s="48">
        <f t="shared" si="110"/>
        <v>0</v>
      </c>
      <c r="M415" s="48">
        <f t="shared" si="108"/>
        <v>0</v>
      </c>
      <c r="N415" s="48">
        <f t="shared" si="108"/>
        <v>0</v>
      </c>
      <c r="O415" s="48">
        <f t="shared" si="108"/>
        <v>0</v>
      </c>
      <c r="P415" s="48">
        <f t="shared" si="108"/>
        <v>0</v>
      </c>
      <c r="Q415" s="48">
        <f t="shared" si="109"/>
        <v>0</v>
      </c>
      <c r="R415" s="48"/>
      <c r="S415" s="48"/>
      <c r="T415" s="48"/>
      <c r="U415" s="48"/>
      <c r="V415" s="48">
        <f>SUM($R$204:$U$204)</f>
        <v>0</v>
      </c>
      <c r="W415" s="48"/>
      <c r="X415" s="48"/>
      <c r="Y415" s="48"/>
      <c r="Z415" s="48"/>
      <c r="AA415" s="54"/>
      <c r="AB415" s="54"/>
    </row>
    <row r="416" spans="1:28" hidden="1" x14ac:dyDescent="0.25">
      <c r="A416" s="56"/>
      <c r="B416" s="57"/>
      <c r="C416" s="59" t="s">
        <v>342</v>
      </c>
      <c r="D416" s="60" t="s">
        <v>343</v>
      </c>
      <c r="E416" s="61"/>
      <c r="F416" s="61"/>
      <c r="G416" s="61"/>
      <c r="H416" s="61"/>
      <c r="I416" s="61"/>
      <c r="J416" s="61"/>
      <c r="K416" s="48">
        <f t="shared" si="110"/>
        <v>0</v>
      </c>
      <c r="L416" s="48">
        <f t="shared" si="110"/>
        <v>0</v>
      </c>
      <c r="M416" s="48">
        <f t="shared" si="108"/>
        <v>0</v>
      </c>
      <c r="N416" s="48">
        <f t="shared" si="108"/>
        <v>0</v>
      </c>
      <c r="O416" s="48">
        <f t="shared" si="108"/>
        <v>0</v>
      </c>
      <c r="P416" s="48">
        <f t="shared" si="108"/>
        <v>0</v>
      </c>
      <c r="Q416" s="48">
        <f t="shared" si="109"/>
        <v>0</v>
      </c>
      <c r="R416" s="48"/>
      <c r="S416" s="48"/>
      <c r="T416" s="48"/>
      <c r="U416" s="48"/>
      <c r="V416" s="48">
        <f>SUM($R$205:$U$205)</f>
        <v>0</v>
      </c>
      <c r="W416" s="48"/>
      <c r="X416" s="48"/>
      <c r="Y416" s="48"/>
      <c r="Z416" s="48"/>
      <c r="AA416" s="54"/>
      <c r="AB416" s="54"/>
    </row>
    <row r="417" spans="1:28" ht="15.75" hidden="1" x14ac:dyDescent="0.25">
      <c r="A417" s="9"/>
      <c r="B417" s="57"/>
      <c r="C417" s="59" t="s">
        <v>344</v>
      </c>
      <c r="D417" s="60" t="s">
        <v>345</v>
      </c>
      <c r="E417" s="61"/>
      <c r="F417" s="61"/>
      <c r="G417" s="61"/>
      <c r="H417" s="61"/>
      <c r="I417" s="61"/>
      <c r="J417" s="61"/>
      <c r="K417" s="48">
        <f t="shared" si="110"/>
        <v>0</v>
      </c>
      <c r="L417" s="48">
        <f t="shared" si="110"/>
        <v>0</v>
      </c>
      <c r="M417" s="48">
        <f t="shared" si="108"/>
        <v>0</v>
      </c>
      <c r="N417" s="48">
        <f t="shared" si="108"/>
        <v>0</v>
      </c>
      <c r="O417" s="48">
        <f t="shared" si="108"/>
        <v>0</v>
      </c>
      <c r="P417" s="48">
        <f t="shared" si="108"/>
        <v>0</v>
      </c>
      <c r="Q417" s="48">
        <f t="shared" si="109"/>
        <v>0</v>
      </c>
      <c r="R417" s="48"/>
      <c r="S417" s="48"/>
      <c r="T417" s="48"/>
      <c r="U417" s="48"/>
      <c r="V417" s="48">
        <f>SUM($R$206:$U$206)</f>
        <v>0</v>
      </c>
      <c r="W417" s="48"/>
      <c r="X417" s="48"/>
      <c r="Y417" s="48"/>
      <c r="Z417" s="48"/>
      <c r="AA417" s="54"/>
      <c r="AB417" s="54"/>
    </row>
    <row r="418" spans="1:28" ht="13.15" hidden="1" customHeight="1" x14ac:dyDescent="0.25">
      <c r="A418" s="9"/>
      <c r="B418" s="57"/>
      <c r="C418" s="59" t="s">
        <v>346</v>
      </c>
      <c r="D418" s="60" t="s">
        <v>347</v>
      </c>
      <c r="E418" s="61"/>
      <c r="F418" s="61"/>
      <c r="G418" s="61"/>
      <c r="H418" s="61"/>
      <c r="I418" s="61"/>
      <c r="J418" s="61"/>
      <c r="K418" s="48">
        <f t="shared" si="110"/>
        <v>0</v>
      </c>
      <c r="L418" s="48">
        <f t="shared" si="110"/>
        <v>0</v>
      </c>
      <c r="M418" s="48">
        <f t="shared" si="108"/>
        <v>0</v>
      </c>
      <c r="N418" s="48">
        <f t="shared" si="108"/>
        <v>0</v>
      </c>
      <c r="O418" s="48">
        <f t="shared" si="108"/>
        <v>0</v>
      </c>
      <c r="P418" s="48">
        <f t="shared" si="108"/>
        <v>0</v>
      </c>
      <c r="Q418" s="48">
        <f t="shared" si="109"/>
        <v>0</v>
      </c>
      <c r="R418" s="48"/>
      <c r="S418" s="48"/>
      <c r="T418" s="48"/>
      <c r="U418" s="48"/>
      <c r="V418" s="48">
        <f>SUM($R$207:$U$207)</f>
        <v>0</v>
      </c>
      <c r="W418" s="48"/>
      <c r="X418" s="48"/>
      <c r="Y418" s="48"/>
      <c r="Z418" s="48"/>
      <c r="AA418" s="54"/>
      <c r="AB418" s="54"/>
    </row>
    <row r="419" spans="1:28" ht="13.15" hidden="1" customHeight="1" x14ac:dyDescent="0.25">
      <c r="A419" s="9"/>
      <c r="B419" s="92" t="s">
        <v>348</v>
      </c>
      <c r="C419" s="59"/>
      <c r="D419" s="60"/>
      <c r="E419" s="97"/>
      <c r="F419" s="97"/>
      <c r="G419" s="97"/>
      <c r="H419" s="97"/>
      <c r="I419" s="97"/>
      <c r="J419" s="97"/>
      <c r="K419" s="98">
        <f>SUM(K420:K421)</f>
        <v>0</v>
      </c>
      <c r="L419" s="98">
        <f>SUM(L420:L421)</f>
        <v>0</v>
      </c>
      <c r="M419" s="98">
        <f>SUM(M420:M421)</f>
        <v>0</v>
      </c>
      <c r="N419" s="98">
        <f t="shared" ref="N419:V419" si="111">SUM(N420:N421)</f>
        <v>0</v>
      </c>
      <c r="O419" s="98">
        <f t="shared" si="111"/>
        <v>0</v>
      </c>
      <c r="P419" s="98">
        <f t="shared" si="111"/>
        <v>0</v>
      </c>
      <c r="Q419" s="98">
        <f>SUM(Q420:Q421)</f>
        <v>0</v>
      </c>
      <c r="R419" s="98">
        <f t="shared" si="111"/>
        <v>0</v>
      </c>
      <c r="S419" s="98">
        <f t="shared" si="111"/>
        <v>0</v>
      </c>
      <c r="T419" s="98">
        <f t="shared" si="111"/>
        <v>0</v>
      </c>
      <c r="U419" s="98">
        <f t="shared" si="111"/>
        <v>0</v>
      </c>
      <c r="V419" s="98">
        <f t="shared" si="111"/>
        <v>0</v>
      </c>
      <c r="W419" s="98"/>
      <c r="X419" s="98"/>
      <c r="Y419" s="98"/>
      <c r="Z419" s="98"/>
      <c r="AA419" s="54"/>
      <c r="AB419" s="54"/>
    </row>
    <row r="420" spans="1:28" ht="13.15" hidden="1" customHeight="1" x14ac:dyDescent="0.25">
      <c r="A420" s="9"/>
      <c r="B420" s="57"/>
      <c r="C420" s="59" t="s">
        <v>349</v>
      </c>
      <c r="D420" s="60" t="s">
        <v>350</v>
      </c>
      <c r="E420" s="61"/>
      <c r="F420" s="61"/>
      <c r="G420" s="61"/>
      <c r="H420" s="61"/>
      <c r="I420" s="61"/>
      <c r="J420" s="61"/>
      <c r="K420" s="48">
        <f t="shared" ref="K420:P421" si="112">SUM(K630+K841+K1052)</f>
        <v>0</v>
      </c>
      <c r="L420" s="48">
        <f t="shared" si="112"/>
        <v>0</v>
      </c>
      <c r="M420" s="48">
        <f t="shared" si="112"/>
        <v>0</v>
      </c>
      <c r="N420" s="48">
        <f t="shared" si="112"/>
        <v>0</v>
      </c>
      <c r="O420" s="48">
        <f t="shared" si="112"/>
        <v>0</v>
      </c>
      <c r="P420" s="48">
        <f t="shared" si="112"/>
        <v>0</v>
      </c>
      <c r="Q420" s="48">
        <f>SUM(M420:P420)</f>
        <v>0</v>
      </c>
      <c r="R420" s="48"/>
      <c r="S420" s="48"/>
      <c r="T420" s="48"/>
      <c r="U420" s="48"/>
      <c r="V420" s="48">
        <f>SUM($R$209:$U$209)</f>
        <v>0</v>
      </c>
      <c r="W420" s="48"/>
      <c r="X420" s="48"/>
      <c r="Y420" s="48"/>
      <c r="Z420" s="48"/>
      <c r="AA420" s="54"/>
      <c r="AB420" s="54"/>
    </row>
    <row r="421" spans="1:28" ht="13.9" hidden="1" customHeight="1" x14ac:dyDescent="0.25">
      <c r="A421" s="9"/>
      <c r="B421" s="57"/>
      <c r="C421" s="59" t="s">
        <v>351</v>
      </c>
      <c r="D421" s="60" t="s">
        <v>352</v>
      </c>
      <c r="E421" s="61"/>
      <c r="F421" s="61"/>
      <c r="G421" s="61"/>
      <c r="H421" s="61"/>
      <c r="I421" s="61"/>
      <c r="J421" s="61"/>
      <c r="K421" s="48">
        <f t="shared" si="112"/>
        <v>0</v>
      </c>
      <c r="L421" s="48">
        <f t="shared" si="112"/>
        <v>0</v>
      </c>
      <c r="M421" s="48">
        <f t="shared" si="112"/>
        <v>0</v>
      </c>
      <c r="N421" s="48">
        <f t="shared" si="112"/>
        <v>0</v>
      </c>
      <c r="O421" s="48">
        <f t="shared" si="112"/>
        <v>0</v>
      </c>
      <c r="P421" s="48">
        <f t="shared" si="112"/>
        <v>0</v>
      </c>
      <c r="Q421" s="48">
        <f>SUM(M421:P421)</f>
        <v>0</v>
      </c>
      <c r="R421" s="48"/>
      <c r="S421" s="48"/>
      <c r="T421" s="48"/>
      <c r="U421" s="48"/>
      <c r="V421" s="48">
        <f>SUM($R$210:$U$210)</f>
        <v>0</v>
      </c>
      <c r="W421" s="48"/>
      <c r="X421" s="48"/>
      <c r="Y421" s="48"/>
      <c r="Z421" s="48"/>
      <c r="AA421" s="54"/>
      <c r="AB421" s="54"/>
    </row>
    <row r="422" spans="1:28" ht="13.9" hidden="1" customHeight="1" x14ac:dyDescent="0.25">
      <c r="A422" s="9"/>
      <c r="B422" s="92" t="s">
        <v>353</v>
      </c>
      <c r="C422" s="59"/>
      <c r="D422" s="60"/>
      <c r="E422" s="97"/>
      <c r="F422" s="97"/>
      <c r="G422" s="97"/>
      <c r="H422" s="97"/>
      <c r="I422" s="97"/>
      <c r="J422" s="97"/>
      <c r="K422" s="98">
        <f t="shared" ref="K422:V422" si="113">SUM(K423:K424)</f>
        <v>0</v>
      </c>
      <c r="L422" s="98">
        <f t="shared" si="113"/>
        <v>0</v>
      </c>
      <c r="M422" s="98">
        <f t="shared" si="113"/>
        <v>0</v>
      </c>
      <c r="N422" s="98">
        <f t="shared" si="113"/>
        <v>0</v>
      </c>
      <c r="O422" s="98">
        <f t="shared" si="113"/>
        <v>0</v>
      </c>
      <c r="P422" s="98">
        <f t="shared" si="113"/>
        <v>0</v>
      </c>
      <c r="Q422" s="98">
        <f t="shared" si="113"/>
        <v>0</v>
      </c>
      <c r="R422" s="98">
        <f t="shared" si="113"/>
        <v>0</v>
      </c>
      <c r="S422" s="98">
        <f t="shared" si="113"/>
        <v>0</v>
      </c>
      <c r="T422" s="98">
        <f t="shared" si="113"/>
        <v>0</v>
      </c>
      <c r="U422" s="98">
        <f t="shared" si="113"/>
        <v>0</v>
      </c>
      <c r="V422" s="98">
        <f t="shared" si="113"/>
        <v>0</v>
      </c>
      <c r="W422" s="98"/>
      <c r="X422" s="98"/>
      <c r="Y422" s="98"/>
      <c r="Z422" s="98"/>
      <c r="AA422" s="54"/>
      <c r="AB422" s="54"/>
    </row>
    <row r="423" spans="1:28" ht="13.9" hidden="1" customHeight="1" x14ac:dyDescent="0.25">
      <c r="A423" s="68"/>
      <c r="B423" s="57"/>
      <c r="C423" s="62" t="s">
        <v>354</v>
      </c>
      <c r="D423" s="60" t="s">
        <v>355</v>
      </c>
      <c r="E423" s="61"/>
      <c r="F423" s="61"/>
      <c r="G423" s="61"/>
      <c r="H423" s="61"/>
      <c r="I423" s="61"/>
      <c r="J423" s="61"/>
      <c r="K423" s="48">
        <f t="shared" ref="K423:P425" si="114">SUM(K633+K844+K1055)</f>
        <v>0</v>
      </c>
      <c r="L423" s="48">
        <f t="shared" si="114"/>
        <v>0</v>
      </c>
      <c r="M423" s="48">
        <f t="shared" si="114"/>
        <v>0</v>
      </c>
      <c r="N423" s="48">
        <f t="shared" si="114"/>
        <v>0</v>
      </c>
      <c r="O423" s="48">
        <f t="shared" si="114"/>
        <v>0</v>
      </c>
      <c r="P423" s="48">
        <f t="shared" si="114"/>
        <v>0</v>
      </c>
      <c r="Q423" s="48">
        <f>SUM(M423:P423)</f>
        <v>0</v>
      </c>
      <c r="R423" s="48"/>
      <c r="S423" s="48"/>
      <c r="T423" s="48"/>
      <c r="U423" s="48"/>
      <c r="V423" s="48">
        <f>SUM($R$212:$U$212)</f>
        <v>0</v>
      </c>
      <c r="W423" s="48"/>
      <c r="X423" s="48"/>
      <c r="Y423" s="48"/>
      <c r="Z423" s="48"/>
      <c r="AA423" s="54"/>
      <c r="AB423" s="54"/>
    </row>
    <row r="424" spans="1:28" ht="13.9" hidden="1" customHeight="1" x14ac:dyDescent="0.25">
      <c r="A424" s="55"/>
      <c r="B424" s="57"/>
      <c r="C424" s="62" t="s">
        <v>356</v>
      </c>
      <c r="D424" s="60" t="s">
        <v>357</v>
      </c>
      <c r="E424" s="61"/>
      <c r="F424" s="61"/>
      <c r="G424" s="61"/>
      <c r="H424" s="61"/>
      <c r="I424" s="61"/>
      <c r="J424" s="61"/>
      <c r="K424" s="48">
        <f t="shared" si="114"/>
        <v>0</v>
      </c>
      <c r="L424" s="48">
        <f t="shared" si="114"/>
        <v>0</v>
      </c>
      <c r="M424" s="48">
        <f t="shared" si="114"/>
        <v>0</v>
      </c>
      <c r="N424" s="48">
        <f t="shared" si="114"/>
        <v>0</v>
      </c>
      <c r="O424" s="48">
        <f t="shared" si="114"/>
        <v>0</v>
      </c>
      <c r="P424" s="48">
        <f t="shared" si="114"/>
        <v>0</v>
      </c>
      <c r="Q424" s="48">
        <f>SUM(M424:P424)</f>
        <v>0</v>
      </c>
      <c r="R424" s="48"/>
      <c r="S424" s="48"/>
      <c r="T424" s="48"/>
      <c r="U424" s="48"/>
      <c r="V424" s="48">
        <f>SUM($R$213:$U$213)</f>
        <v>0</v>
      </c>
      <c r="W424" s="48"/>
      <c r="X424" s="48"/>
      <c r="Y424" s="48"/>
      <c r="Z424" s="48"/>
      <c r="AA424" s="54"/>
      <c r="AB424" s="54"/>
    </row>
    <row r="425" spans="1:28" ht="13.9" hidden="1" customHeight="1" x14ac:dyDescent="0.25">
      <c r="A425" s="55"/>
      <c r="B425" s="57" t="s">
        <v>358</v>
      </c>
      <c r="C425" s="57"/>
      <c r="D425" s="60" t="s">
        <v>359</v>
      </c>
      <c r="E425" s="61"/>
      <c r="F425" s="61"/>
      <c r="G425" s="61"/>
      <c r="H425" s="61"/>
      <c r="I425" s="61"/>
      <c r="J425" s="61"/>
      <c r="K425" s="48">
        <f>SUM(K635+K846+K1057)</f>
        <v>0</v>
      </c>
      <c r="L425" s="48">
        <f>SUM(L635+L846+L1057)</f>
        <v>0</v>
      </c>
      <c r="M425" s="48">
        <f>SUM(M635+M846+M1057)</f>
        <v>0</v>
      </c>
      <c r="N425" s="48">
        <f t="shared" si="114"/>
        <v>0</v>
      </c>
      <c r="O425" s="48">
        <f t="shared" si="114"/>
        <v>0</v>
      </c>
      <c r="P425" s="48">
        <f t="shared" si="114"/>
        <v>0</v>
      </c>
      <c r="Q425" s="48">
        <f>SUM(M425:P425)</f>
        <v>0</v>
      </c>
      <c r="R425" s="48"/>
      <c r="S425" s="48"/>
      <c r="T425" s="48"/>
      <c r="U425" s="48"/>
      <c r="V425" s="48">
        <f>SUM($R$214:$U$214)</f>
        <v>0</v>
      </c>
      <c r="W425" s="48"/>
      <c r="X425" s="48"/>
      <c r="Y425" s="48"/>
      <c r="Z425" s="48"/>
      <c r="AA425" s="54"/>
      <c r="AB425" s="54"/>
    </row>
    <row r="426" spans="1:28" ht="13.9" hidden="1" customHeight="1" x14ac:dyDescent="0.25">
      <c r="A426" s="56"/>
      <c r="B426" s="57" t="s">
        <v>360</v>
      </c>
      <c r="C426" s="62"/>
      <c r="D426" s="60"/>
      <c r="E426" s="97"/>
      <c r="F426" s="97"/>
      <c r="G426" s="97"/>
      <c r="H426" s="97"/>
      <c r="I426" s="97"/>
      <c r="J426" s="97"/>
      <c r="K426" s="98">
        <f t="shared" ref="K426:V426" si="115">SUM(K427:K428)</f>
        <v>0</v>
      </c>
      <c r="L426" s="98">
        <f t="shared" si="115"/>
        <v>0</v>
      </c>
      <c r="M426" s="98">
        <f t="shared" si="115"/>
        <v>0</v>
      </c>
      <c r="N426" s="98">
        <f t="shared" si="115"/>
        <v>0</v>
      </c>
      <c r="O426" s="98">
        <f t="shared" si="115"/>
        <v>0</v>
      </c>
      <c r="P426" s="98">
        <f t="shared" si="115"/>
        <v>0</v>
      </c>
      <c r="Q426" s="98">
        <f t="shared" si="115"/>
        <v>0</v>
      </c>
      <c r="R426" s="98">
        <f t="shared" si="115"/>
        <v>0</v>
      </c>
      <c r="S426" s="98">
        <f t="shared" si="115"/>
        <v>0</v>
      </c>
      <c r="T426" s="98">
        <f t="shared" si="115"/>
        <v>0</v>
      </c>
      <c r="U426" s="98">
        <f t="shared" si="115"/>
        <v>0</v>
      </c>
      <c r="V426" s="98">
        <f t="shared" si="115"/>
        <v>0</v>
      </c>
      <c r="W426" s="98"/>
      <c r="X426" s="98"/>
      <c r="Y426" s="98"/>
      <c r="Z426" s="98"/>
      <c r="AA426" s="54"/>
      <c r="AB426" s="54"/>
    </row>
    <row r="427" spans="1:28" ht="13.9" hidden="1" customHeight="1" x14ac:dyDescent="0.25">
      <c r="A427" s="56"/>
      <c r="B427" s="57"/>
      <c r="C427" s="59" t="s">
        <v>361</v>
      </c>
      <c r="D427" s="60" t="s">
        <v>362</v>
      </c>
      <c r="E427" s="61"/>
      <c r="F427" s="61"/>
      <c r="G427" s="61"/>
      <c r="H427" s="61"/>
      <c r="I427" s="61"/>
      <c r="J427" s="61"/>
      <c r="K427" s="48">
        <f t="shared" ref="K427:P428" si="116">SUM(K637+K848+K1059)</f>
        <v>0</v>
      </c>
      <c r="L427" s="48">
        <f t="shared" si="116"/>
        <v>0</v>
      </c>
      <c r="M427" s="48">
        <f t="shared" si="116"/>
        <v>0</v>
      </c>
      <c r="N427" s="48">
        <f t="shared" si="116"/>
        <v>0</v>
      </c>
      <c r="O427" s="48">
        <f t="shared" si="116"/>
        <v>0</v>
      </c>
      <c r="P427" s="48">
        <f t="shared" si="116"/>
        <v>0</v>
      </c>
      <c r="Q427" s="48">
        <f>SUM(M427:P427)</f>
        <v>0</v>
      </c>
      <c r="R427" s="48"/>
      <c r="S427" s="48"/>
      <c r="T427" s="48"/>
      <c r="U427" s="48"/>
      <c r="V427" s="48">
        <f>SUM($R$216:$U$216)</f>
        <v>0</v>
      </c>
      <c r="W427" s="48"/>
      <c r="X427" s="48"/>
      <c r="Y427" s="48"/>
      <c r="Z427" s="48"/>
      <c r="AA427" s="54"/>
      <c r="AB427" s="54"/>
    </row>
    <row r="428" spans="1:28" ht="13.9" hidden="1" customHeight="1" x14ac:dyDescent="0.25">
      <c r="A428" s="56"/>
      <c r="B428" s="57"/>
      <c r="C428" s="59" t="s">
        <v>363</v>
      </c>
      <c r="D428" s="60" t="s">
        <v>364</v>
      </c>
      <c r="E428" s="61"/>
      <c r="F428" s="61"/>
      <c r="G428" s="61"/>
      <c r="H428" s="61"/>
      <c r="I428" s="61"/>
      <c r="J428" s="61"/>
      <c r="K428" s="48">
        <f t="shared" si="116"/>
        <v>0</v>
      </c>
      <c r="L428" s="48">
        <f t="shared" si="116"/>
        <v>0</v>
      </c>
      <c r="M428" s="48">
        <f t="shared" si="116"/>
        <v>0</v>
      </c>
      <c r="N428" s="48">
        <f t="shared" si="116"/>
        <v>0</v>
      </c>
      <c r="O428" s="48">
        <f t="shared" si="116"/>
        <v>0</v>
      </c>
      <c r="P428" s="48">
        <f t="shared" si="116"/>
        <v>0</v>
      </c>
      <c r="Q428" s="48">
        <f>SUM(M428:P428)</f>
        <v>0</v>
      </c>
      <c r="R428" s="48"/>
      <c r="S428" s="48"/>
      <c r="T428" s="48"/>
      <c r="U428" s="48"/>
      <c r="V428" s="48">
        <f>SUM($R$217:$U$217)</f>
        <v>0</v>
      </c>
      <c r="W428" s="48"/>
      <c r="X428" s="48"/>
      <c r="Y428" s="48"/>
      <c r="Z428" s="48"/>
      <c r="AA428" s="54"/>
      <c r="AB428" s="54"/>
    </row>
    <row r="429" spans="1:28" ht="13.9" hidden="1" customHeight="1" x14ac:dyDescent="0.25">
      <c r="A429" s="56"/>
      <c r="B429" s="57"/>
      <c r="C429" s="110"/>
      <c r="D429" s="111"/>
      <c r="E429" s="112"/>
      <c r="F429" s="112"/>
      <c r="G429" s="112"/>
      <c r="H429" s="112"/>
      <c r="I429" s="112"/>
      <c r="J429" s="112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54"/>
      <c r="AB429" s="54"/>
    </row>
    <row r="430" spans="1:28" ht="13.9" hidden="1" customHeight="1" x14ac:dyDescent="0.25">
      <c r="A430" s="75"/>
      <c r="B430" s="76" t="s">
        <v>365</v>
      </c>
      <c r="C430" s="76"/>
      <c r="D430" s="77"/>
      <c r="E430" s="78"/>
      <c r="F430" s="78"/>
      <c r="G430" s="78">
        <f>F430+E430</f>
        <v>0</v>
      </c>
      <c r="H430" s="78"/>
      <c r="I430" s="78"/>
      <c r="J430" s="78"/>
      <c r="K430" s="79">
        <f>K426+K425+K422+K419+K410+K407+K406+K405</f>
        <v>0</v>
      </c>
      <c r="L430" s="79">
        <f>L426+L425+L422+L419+L410+L407+L406+L405</f>
        <v>0</v>
      </c>
      <c r="M430" s="79">
        <f t="shared" ref="M430:V430" si="117">M426+M425+M422+M419+M410+M407+M406+M405</f>
        <v>0</v>
      </c>
      <c r="N430" s="79">
        <f t="shared" si="117"/>
        <v>0</v>
      </c>
      <c r="O430" s="79">
        <f t="shared" si="117"/>
        <v>0</v>
      </c>
      <c r="P430" s="79">
        <f t="shared" si="117"/>
        <v>0</v>
      </c>
      <c r="Q430" s="79">
        <f t="shared" si="117"/>
        <v>0</v>
      </c>
      <c r="R430" s="79">
        <f t="shared" si="117"/>
        <v>0</v>
      </c>
      <c r="S430" s="79">
        <f t="shared" si="117"/>
        <v>0</v>
      </c>
      <c r="T430" s="79">
        <f t="shared" si="117"/>
        <v>0</v>
      </c>
      <c r="U430" s="79">
        <f t="shared" si="117"/>
        <v>0</v>
      </c>
      <c r="V430" s="79">
        <f t="shared" si="117"/>
        <v>0</v>
      </c>
      <c r="W430" s="79"/>
      <c r="X430" s="79">
        <f>L430-Q430</f>
        <v>0</v>
      </c>
      <c r="Y430" s="79"/>
      <c r="Z430" s="79"/>
      <c r="AA430" s="54"/>
      <c r="AB430" s="54"/>
    </row>
    <row r="431" spans="1:28" ht="13.9" hidden="1" customHeight="1" x14ac:dyDescent="0.2">
      <c r="A431" s="56"/>
      <c r="B431" s="113"/>
      <c r="C431" s="113"/>
      <c r="D431" s="114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54"/>
      <c r="AB431" s="54"/>
    </row>
    <row r="432" spans="1:28" ht="13.9" hidden="1" customHeight="1" x14ac:dyDescent="0.25">
      <c r="A432" s="115" t="s">
        <v>366</v>
      </c>
      <c r="B432" s="116"/>
      <c r="C432" s="116"/>
      <c r="D432" s="117"/>
      <c r="E432" s="118">
        <f t="shared" ref="E432:Z432" si="118">E430+E401+E395+E283</f>
        <v>0</v>
      </c>
      <c r="F432" s="118">
        <f t="shared" si="118"/>
        <v>0</v>
      </c>
      <c r="G432" s="118">
        <f t="shared" si="118"/>
        <v>0</v>
      </c>
      <c r="H432" s="118">
        <f t="shared" si="118"/>
        <v>0</v>
      </c>
      <c r="I432" s="118">
        <f t="shared" si="118"/>
        <v>0</v>
      </c>
      <c r="J432" s="118">
        <f t="shared" si="118"/>
        <v>0</v>
      </c>
      <c r="K432" s="118" t="e">
        <f t="shared" si="118"/>
        <v>#REF!</v>
      </c>
      <c r="L432" s="118" t="e">
        <f t="shared" si="118"/>
        <v>#REF!</v>
      </c>
      <c r="M432" s="118">
        <f t="shared" si="118"/>
        <v>0</v>
      </c>
      <c r="N432" s="118">
        <f t="shared" si="118"/>
        <v>0</v>
      </c>
      <c r="O432" s="118">
        <f t="shared" si="118"/>
        <v>0</v>
      </c>
      <c r="P432" s="118">
        <f t="shared" si="118"/>
        <v>0</v>
      </c>
      <c r="Q432" s="118">
        <f t="shared" si="118"/>
        <v>0</v>
      </c>
      <c r="R432" s="118">
        <f t="shared" si="118"/>
        <v>0</v>
      </c>
      <c r="S432" s="118">
        <f t="shared" si="118"/>
        <v>0</v>
      </c>
      <c r="T432" s="118">
        <f t="shared" si="118"/>
        <v>0</v>
      </c>
      <c r="U432" s="118">
        <f t="shared" si="118"/>
        <v>0</v>
      </c>
      <c r="V432" s="118">
        <f t="shared" si="118"/>
        <v>0</v>
      </c>
      <c r="W432" s="118">
        <f t="shared" si="118"/>
        <v>0</v>
      </c>
      <c r="X432" s="118" t="e">
        <f t="shared" si="118"/>
        <v>#REF!</v>
      </c>
      <c r="Y432" s="118">
        <f t="shared" si="118"/>
        <v>0</v>
      </c>
      <c r="Z432" s="118">
        <f t="shared" si="118"/>
        <v>0</v>
      </c>
      <c r="AA432" s="54"/>
      <c r="AB432" s="54"/>
    </row>
    <row r="433" spans="1:28" ht="13.9" hidden="1" customHeight="1" x14ac:dyDescent="0.2">
      <c r="A433" s="56"/>
      <c r="B433" s="113"/>
      <c r="C433" s="113"/>
      <c r="D433" s="114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54"/>
      <c r="AB433" s="54"/>
    </row>
    <row r="434" spans="1:28" ht="13.9" hidden="1" customHeight="1" x14ac:dyDescent="0.25">
      <c r="A434" s="119" t="s">
        <v>367</v>
      </c>
      <c r="C434" s="120" t="s">
        <v>368</v>
      </c>
      <c r="D434" s="70" t="s">
        <v>104</v>
      </c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54"/>
      <c r="AB434" s="54"/>
    </row>
    <row r="435" spans="1:28" ht="13.9" hidden="1" customHeight="1" x14ac:dyDescent="0.2">
      <c r="A435" s="56"/>
      <c r="B435" s="113"/>
      <c r="C435" s="113"/>
      <c r="D435" s="114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54"/>
      <c r="AB435" s="54"/>
    </row>
    <row r="436" spans="1:28" ht="13.9" hidden="1" customHeight="1" thickBot="1" x14ac:dyDescent="0.3">
      <c r="A436" s="121" t="s">
        <v>465</v>
      </c>
      <c r="B436" s="122"/>
      <c r="C436" s="122"/>
      <c r="D436" s="123"/>
      <c r="E436" s="124">
        <f t="shared" ref="E436:Z436" si="119">E434+E432</f>
        <v>0</v>
      </c>
      <c r="F436" s="124">
        <f t="shared" si="119"/>
        <v>0</v>
      </c>
      <c r="G436" s="124">
        <f t="shared" si="119"/>
        <v>0</v>
      </c>
      <c r="H436" s="124">
        <f t="shared" si="119"/>
        <v>0</v>
      </c>
      <c r="I436" s="124">
        <f t="shared" si="119"/>
        <v>0</v>
      </c>
      <c r="J436" s="124">
        <f t="shared" si="119"/>
        <v>0</v>
      </c>
      <c r="K436" s="124" t="e">
        <f t="shared" si="119"/>
        <v>#REF!</v>
      </c>
      <c r="L436" s="124" t="e">
        <f t="shared" si="119"/>
        <v>#REF!</v>
      </c>
      <c r="M436" s="124">
        <f t="shared" si="119"/>
        <v>0</v>
      </c>
      <c r="N436" s="124">
        <f t="shared" si="119"/>
        <v>0</v>
      </c>
      <c r="O436" s="124">
        <f t="shared" si="119"/>
        <v>0</v>
      </c>
      <c r="P436" s="124">
        <f t="shared" si="119"/>
        <v>0</v>
      </c>
      <c r="Q436" s="124">
        <f>Q434+Q432</f>
        <v>0</v>
      </c>
      <c r="R436" s="124">
        <f t="shared" si="119"/>
        <v>0</v>
      </c>
      <c r="S436" s="124">
        <f t="shared" si="119"/>
        <v>0</v>
      </c>
      <c r="T436" s="124">
        <f t="shared" si="119"/>
        <v>0</v>
      </c>
      <c r="U436" s="124">
        <f t="shared" si="119"/>
        <v>0</v>
      </c>
      <c r="V436" s="124">
        <f t="shared" si="119"/>
        <v>0</v>
      </c>
      <c r="W436" s="124">
        <f t="shared" si="119"/>
        <v>0</v>
      </c>
      <c r="X436" s="124" t="e">
        <f>X434+X432</f>
        <v>#REF!</v>
      </c>
      <c r="Y436" s="124">
        <f t="shared" si="119"/>
        <v>0</v>
      </c>
      <c r="Z436" s="124">
        <f t="shared" si="119"/>
        <v>0</v>
      </c>
      <c r="AA436" s="54"/>
      <c r="AB436" s="54"/>
    </row>
    <row r="437" spans="1:28" ht="13.9" hidden="1" customHeight="1" x14ac:dyDescent="0.2">
      <c r="A437" s="56"/>
      <c r="B437" s="125"/>
      <c r="C437" s="125"/>
      <c r="D437" s="126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54"/>
      <c r="AB437" s="54"/>
    </row>
    <row r="438" spans="1:28" ht="13.9" hidden="1" customHeight="1" x14ac:dyDescent="0.2">
      <c r="A438" s="382" t="s">
        <v>466</v>
      </c>
      <c r="B438" s="383"/>
      <c r="C438" s="384"/>
      <c r="D438" s="128"/>
      <c r="E438" s="129"/>
      <c r="F438" s="129"/>
      <c r="G438" s="129"/>
      <c r="H438" s="129"/>
      <c r="I438" s="129"/>
      <c r="J438" s="129"/>
      <c r="K438" s="129"/>
      <c r="L438" s="129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54"/>
      <c r="AB438" s="54"/>
    </row>
    <row r="439" spans="1:28" ht="13.9" hidden="1" customHeight="1" x14ac:dyDescent="0.2">
      <c r="A439" s="56"/>
      <c r="B439" s="125"/>
      <c r="C439" s="125"/>
      <c r="D439" s="125"/>
      <c r="E439" s="129"/>
      <c r="F439" s="129"/>
      <c r="G439" s="129"/>
      <c r="H439" s="129"/>
      <c r="I439" s="129"/>
      <c r="J439" s="129"/>
      <c r="K439" s="129"/>
      <c r="L439" s="129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54"/>
      <c r="AB439" s="54"/>
    </row>
    <row r="440" spans="1:28" ht="13.9" hidden="1" customHeight="1" x14ac:dyDescent="0.25">
      <c r="A440" s="51" t="s">
        <v>44</v>
      </c>
      <c r="B440" s="52"/>
      <c r="C440" s="42"/>
      <c r="D440" s="53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54"/>
      <c r="AB440" s="54"/>
    </row>
    <row r="441" spans="1:28" ht="13.9" hidden="1" customHeight="1" x14ac:dyDescent="0.25">
      <c r="A441" s="55"/>
      <c r="C441" s="42"/>
      <c r="D441" s="53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54"/>
      <c r="AB441" s="54"/>
    </row>
    <row r="442" spans="1:28" ht="13.9" hidden="1" customHeight="1" x14ac:dyDescent="0.25">
      <c r="A442" s="56"/>
      <c r="B442" s="57" t="s">
        <v>45</v>
      </c>
      <c r="C442" s="42"/>
      <c r="D442" s="53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54"/>
      <c r="AB442" s="54"/>
    </row>
    <row r="443" spans="1:28" ht="13.9" hidden="1" customHeight="1" x14ac:dyDescent="0.25">
      <c r="A443" s="56"/>
      <c r="B443" s="58"/>
      <c r="C443" s="59" t="s">
        <v>46</v>
      </c>
      <c r="D443" s="60" t="s">
        <v>47</v>
      </c>
      <c r="E443" s="61"/>
      <c r="F443" s="61"/>
      <c r="G443" s="61"/>
      <c r="H443" s="61"/>
      <c r="I443" s="61"/>
      <c r="J443" s="61"/>
      <c r="K443" s="61"/>
      <c r="L443" s="61"/>
      <c r="M443" s="48"/>
      <c r="N443" s="48"/>
      <c r="O443" s="48"/>
      <c r="P443" s="48"/>
      <c r="Q443" s="48">
        <f>SUM(M443:P443)</f>
        <v>0</v>
      </c>
      <c r="R443" s="48"/>
      <c r="S443" s="48"/>
      <c r="T443" s="48"/>
      <c r="U443" s="48"/>
      <c r="V443" s="48">
        <f t="shared" ref="V443:V491" si="120">SUM(R443:U443)</f>
        <v>0</v>
      </c>
      <c r="W443" s="48"/>
      <c r="X443" s="48"/>
      <c r="Y443" s="48"/>
      <c r="Z443" s="48"/>
      <c r="AA443" s="54"/>
      <c r="AB443" s="54"/>
    </row>
    <row r="444" spans="1:28" ht="13.9" hidden="1" customHeight="1" x14ac:dyDescent="0.25">
      <c r="A444" s="56"/>
      <c r="B444" s="58"/>
      <c r="C444" s="59" t="s">
        <v>48</v>
      </c>
      <c r="D444" s="60" t="s">
        <v>49</v>
      </c>
      <c r="E444" s="61"/>
      <c r="F444" s="61"/>
      <c r="G444" s="61"/>
      <c r="H444" s="61"/>
      <c r="I444" s="61"/>
      <c r="J444" s="61"/>
      <c r="K444" s="61"/>
      <c r="L444" s="61"/>
      <c r="M444" s="48"/>
      <c r="N444" s="48"/>
      <c r="O444" s="48"/>
      <c r="P444" s="48"/>
      <c r="Q444" s="48">
        <f t="shared" ref="Q444:Q491" si="121">SUM(M444:P444)</f>
        <v>0</v>
      </c>
      <c r="R444" s="48"/>
      <c r="S444" s="48"/>
      <c r="T444" s="48"/>
      <c r="U444" s="48"/>
      <c r="V444" s="48">
        <f t="shared" si="120"/>
        <v>0</v>
      </c>
      <c r="W444" s="48"/>
      <c r="X444" s="48"/>
      <c r="Y444" s="48"/>
      <c r="Z444" s="48"/>
      <c r="AA444" s="54"/>
      <c r="AB444" s="54"/>
    </row>
    <row r="445" spans="1:28" ht="13.9" hidden="1" customHeight="1" x14ac:dyDescent="0.25">
      <c r="A445" s="56"/>
      <c r="B445" s="57" t="s">
        <v>50</v>
      </c>
      <c r="C445" s="59"/>
      <c r="D445" s="60"/>
      <c r="E445" s="61"/>
      <c r="F445" s="61"/>
      <c r="G445" s="61"/>
      <c r="H445" s="61"/>
      <c r="I445" s="61"/>
      <c r="J445" s="61"/>
      <c r="K445" s="61"/>
      <c r="L445" s="61"/>
      <c r="M445" s="48"/>
      <c r="N445" s="48"/>
      <c r="O445" s="48"/>
      <c r="P445" s="48"/>
      <c r="Q445" s="48">
        <f t="shared" si="121"/>
        <v>0</v>
      </c>
      <c r="R445" s="48"/>
      <c r="S445" s="48"/>
      <c r="T445" s="48"/>
      <c r="U445" s="48"/>
      <c r="V445" s="48">
        <f t="shared" si="120"/>
        <v>0</v>
      </c>
      <c r="W445" s="48"/>
      <c r="X445" s="48"/>
      <c r="Y445" s="48"/>
      <c r="Z445" s="48"/>
      <c r="AA445" s="54"/>
      <c r="AB445" s="54"/>
    </row>
    <row r="446" spans="1:28" ht="13.9" hidden="1" customHeight="1" x14ac:dyDescent="0.25">
      <c r="A446" s="56"/>
      <c r="B446" s="58"/>
      <c r="C446" s="59" t="s">
        <v>51</v>
      </c>
      <c r="D446" s="60" t="s">
        <v>52</v>
      </c>
      <c r="E446" s="61"/>
      <c r="F446" s="61"/>
      <c r="G446" s="61"/>
      <c r="H446" s="61"/>
      <c r="I446" s="61"/>
      <c r="J446" s="61"/>
      <c r="K446" s="61"/>
      <c r="L446" s="61"/>
      <c r="M446" s="48"/>
      <c r="N446" s="48"/>
      <c r="O446" s="48"/>
      <c r="P446" s="48"/>
      <c r="Q446" s="48">
        <f t="shared" si="121"/>
        <v>0</v>
      </c>
      <c r="R446" s="48"/>
      <c r="S446" s="48"/>
      <c r="T446" s="48"/>
      <c r="U446" s="48"/>
      <c r="V446" s="48">
        <f t="shared" si="120"/>
        <v>0</v>
      </c>
      <c r="W446" s="48"/>
      <c r="X446" s="48"/>
      <c r="Y446" s="48"/>
      <c r="Z446" s="48"/>
      <c r="AA446" s="54"/>
      <c r="AB446" s="54"/>
    </row>
    <row r="447" spans="1:28" ht="13.9" hidden="1" customHeight="1" x14ac:dyDescent="0.25">
      <c r="A447" s="56"/>
      <c r="B447" s="58"/>
      <c r="C447" s="59" t="s">
        <v>53</v>
      </c>
      <c r="D447" s="60" t="s">
        <v>54</v>
      </c>
      <c r="E447" s="61"/>
      <c r="F447" s="61"/>
      <c r="G447" s="61"/>
      <c r="H447" s="61"/>
      <c r="I447" s="61"/>
      <c r="J447" s="61"/>
      <c r="K447" s="61"/>
      <c r="L447" s="61"/>
      <c r="M447" s="48"/>
      <c r="N447" s="48"/>
      <c r="O447" s="48"/>
      <c r="P447" s="48"/>
      <c r="Q447" s="48">
        <f t="shared" si="121"/>
        <v>0</v>
      </c>
      <c r="R447" s="48"/>
      <c r="S447" s="48"/>
      <c r="T447" s="48"/>
      <c r="U447" s="48"/>
      <c r="V447" s="48">
        <f t="shared" si="120"/>
        <v>0</v>
      </c>
      <c r="W447" s="48"/>
      <c r="X447" s="48"/>
      <c r="Y447" s="48"/>
      <c r="Z447" s="48"/>
      <c r="AA447" s="54"/>
      <c r="AB447" s="54"/>
    </row>
    <row r="448" spans="1:28" ht="13.9" hidden="1" customHeight="1" x14ac:dyDescent="0.25">
      <c r="A448" s="56"/>
      <c r="B448" s="58"/>
      <c r="C448" s="59" t="s">
        <v>55</v>
      </c>
      <c r="D448" s="60" t="s">
        <v>56</v>
      </c>
      <c r="E448" s="61"/>
      <c r="F448" s="61"/>
      <c r="G448" s="61"/>
      <c r="H448" s="61"/>
      <c r="I448" s="61"/>
      <c r="J448" s="61"/>
      <c r="K448" s="61"/>
      <c r="L448" s="61"/>
      <c r="M448" s="48"/>
      <c r="N448" s="48"/>
      <c r="O448" s="48"/>
      <c r="P448" s="48"/>
      <c r="Q448" s="48">
        <f t="shared" si="121"/>
        <v>0</v>
      </c>
      <c r="R448" s="48"/>
      <c r="S448" s="48"/>
      <c r="T448" s="48"/>
      <c r="U448" s="48"/>
      <c r="V448" s="48">
        <f t="shared" si="120"/>
        <v>0</v>
      </c>
      <c r="W448" s="48"/>
      <c r="X448" s="48"/>
      <c r="Y448" s="48"/>
      <c r="Z448" s="48"/>
      <c r="AA448" s="54"/>
      <c r="AB448" s="54"/>
    </row>
    <row r="449" spans="1:28" ht="13.9" hidden="1" customHeight="1" x14ac:dyDescent="0.25">
      <c r="A449" s="56"/>
      <c r="B449" s="57" t="s">
        <v>57</v>
      </c>
      <c r="C449" s="59"/>
      <c r="D449" s="60" t="s">
        <v>58</v>
      </c>
      <c r="E449" s="61"/>
      <c r="F449" s="61"/>
      <c r="G449" s="61"/>
      <c r="H449" s="61"/>
      <c r="I449" s="61"/>
      <c r="J449" s="61"/>
      <c r="K449" s="61"/>
      <c r="L449" s="61"/>
      <c r="M449" s="48"/>
      <c r="N449" s="48"/>
      <c r="O449" s="48"/>
      <c r="P449" s="48"/>
      <c r="Q449" s="48">
        <f t="shared" si="121"/>
        <v>0</v>
      </c>
      <c r="R449" s="48"/>
      <c r="S449" s="48"/>
      <c r="T449" s="48"/>
      <c r="U449" s="48"/>
      <c r="V449" s="48">
        <f t="shared" si="120"/>
        <v>0</v>
      </c>
      <c r="W449" s="48"/>
      <c r="X449" s="48"/>
      <c r="Y449" s="48"/>
      <c r="Z449" s="48"/>
      <c r="AA449" s="54"/>
      <c r="AB449" s="54"/>
    </row>
    <row r="450" spans="1:28" ht="13.9" hidden="1" customHeight="1" x14ac:dyDescent="0.25">
      <c r="A450" s="56"/>
      <c r="B450" s="57" t="s">
        <v>59</v>
      </c>
      <c r="C450" s="59"/>
      <c r="D450" s="60"/>
      <c r="E450" s="61"/>
      <c r="F450" s="61"/>
      <c r="G450" s="61"/>
      <c r="H450" s="61"/>
      <c r="I450" s="61"/>
      <c r="J450" s="61"/>
      <c r="K450" s="61"/>
      <c r="L450" s="61"/>
      <c r="M450" s="48"/>
      <c r="N450" s="48"/>
      <c r="O450" s="48"/>
      <c r="P450" s="48"/>
      <c r="Q450" s="48">
        <f t="shared" si="121"/>
        <v>0</v>
      </c>
      <c r="R450" s="48"/>
      <c r="S450" s="48"/>
      <c r="T450" s="48"/>
      <c r="U450" s="48"/>
      <c r="V450" s="48">
        <f t="shared" si="120"/>
        <v>0</v>
      </c>
      <c r="W450" s="48"/>
      <c r="X450" s="48"/>
      <c r="Y450" s="48"/>
      <c r="Z450" s="48"/>
      <c r="AA450" s="54"/>
      <c r="AB450" s="54"/>
    </row>
    <row r="451" spans="1:28" ht="13.9" hidden="1" customHeight="1" x14ac:dyDescent="0.25">
      <c r="A451" s="56"/>
      <c r="B451" s="57"/>
      <c r="C451" s="62" t="s">
        <v>60</v>
      </c>
      <c r="D451" s="60" t="s">
        <v>61</v>
      </c>
      <c r="E451" s="61"/>
      <c r="F451" s="61"/>
      <c r="G451" s="61"/>
      <c r="H451" s="61"/>
      <c r="I451" s="61"/>
      <c r="J451" s="61"/>
      <c r="K451" s="61"/>
      <c r="L451" s="61"/>
      <c r="M451" s="48"/>
      <c r="N451" s="48"/>
      <c r="O451" s="48"/>
      <c r="P451" s="48"/>
      <c r="Q451" s="48">
        <f t="shared" si="121"/>
        <v>0</v>
      </c>
      <c r="R451" s="48"/>
      <c r="S451" s="48"/>
      <c r="T451" s="48"/>
      <c r="U451" s="48"/>
      <c r="V451" s="48">
        <f t="shared" si="120"/>
        <v>0</v>
      </c>
      <c r="W451" s="48"/>
      <c r="X451" s="48"/>
      <c r="Y451" s="48"/>
      <c r="Z451" s="48"/>
      <c r="AA451" s="54"/>
      <c r="AB451" s="54"/>
    </row>
    <row r="452" spans="1:28" ht="13.9" hidden="1" customHeight="1" x14ac:dyDescent="0.25">
      <c r="A452" s="56"/>
      <c r="B452" s="57"/>
      <c r="C452" s="62" t="s">
        <v>62</v>
      </c>
      <c r="D452" s="60" t="s">
        <v>63</v>
      </c>
      <c r="E452" s="61"/>
      <c r="F452" s="61"/>
      <c r="G452" s="61"/>
      <c r="H452" s="61"/>
      <c r="I452" s="61"/>
      <c r="J452" s="61"/>
      <c r="K452" s="61"/>
      <c r="L452" s="61"/>
      <c r="M452" s="48"/>
      <c r="N452" s="48"/>
      <c r="O452" s="48"/>
      <c r="P452" s="48"/>
      <c r="Q452" s="48">
        <f t="shared" si="121"/>
        <v>0</v>
      </c>
      <c r="R452" s="48"/>
      <c r="S452" s="48"/>
      <c r="T452" s="48"/>
      <c r="U452" s="48"/>
      <c r="V452" s="48">
        <f t="shared" si="120"/>
        <v>0</v>
      </c>
      <c r="W452" s="48"/>
      <c r="X452" s="48"/>
      <c r="Y452" s="48"/>
      <c r="Z452" s="48"/>
      <c r="AA452" s="54"/>
      <c r="AB452" s="54"/>
    </row>
    <row r="453" spans="1:28" ht="13.9" hidden="1" customHeight="1" x14ac:dyDescent="0.25">
      <c r="A453" s="56"/>
      <c r="B453" s="57" t="s">
        <v>64</v>
      </c>
      <c r="C453" s="59"/>
      <c r="D453" s="60"/>
      <c r="E453" s="61"/>
      <c r="F453" s="61"/>
      <c r="G453" s="61"/>
      <c r="H453" s="61"/>
      <c r="I453" s="61"/>
      <c r="J453" s="61"/>
      <c r="K453" s="61"/>
      <c r="L453" s="61"/>
      <c r="M453" s="48"/>
      <c r="N453" s="48"/>
      <c r="O453" s="48"/>
      <c r="P453" s="48"/>
      <c r="Q453" s="48">
        <f t="shared" si="121"/>
        <v>0</v>
      </c>
      <c r="R453" s="48"/>
      <c r="S453" s="48"/>
      <c r="T453" s="48"/>
      <c r="U453" s="48"/>
      <c r="V453" s="48">
        <f t="shared" si="120"/>
        <v>0</v>
      </c>
      <c r="W453" s="48"/>
      <c r="X453" s="48"/>
      <c r="Y453" s="48"/>
      <c r="Z453" s="48"/>
      <c r="AA453" s="54"/>
      <c r="AB453" s="54"/>
    </row>
    <row r="454" spans="1:28" ht="13.9" hidden="1" customHeight="1" x14ac:dyDescent="0.25">
      <c r="A454" s="56"/>
      <c r="B454" s="57"/>
      <c r="C454" s="59" t="s">
        <v>65</v>
      </c>
      <c r="D454" s="60" t="s">
        <v>66</v>
      </c>
      <c r="E454" s="61"/>
      <c r="F454" s="61"/>
      <c r="G454" s="61"/>
      <c r="H454" s="61"/>
      <c r="I454" s="61"/>
      <c r="J454" s="61"/>
      <c r="K454" s="61"/>
      <c r="L454" s="61"/>
      <c r="M454" s="48"/>
      <c r="N454" s="48"/>
      <c r="O454" s="48"/>
      <c r="P454" s="48"/>
      <c r="Q454" s="48">
        <f t="shared" si="121"/>
        <v>0</v>
      </c>
      <c r="R454" s="48"/>
      <c r="S454" s="48"/>
      <c r="T454" s="48"/>
      <c r="U454" s="48"/>
      <c r="V454" s="48">
        <f t="shared" si="120"/>
        <v>0</v>
      </c>
      <c r="W454" s="48"/>
      <c r="X454" s="48"/>
      <c r="Y454" s="48"/>
      <c r="Z454" s="48"/>
      <c r="AA454" s="54"/>
      <c r="AB454" s="54"/>
    </row>
    <row r="455" spans="1:28" ht="13.9" hidden="1" customHeight="1" x14ac:dyDescent="0.25">
      <c r="A455" s="56"/>
      <c r="B455" s="57"/>
      <c r="C455" s="62" t="s">
        <v>60</v>
      </c>
      <c r="D455" s="60" t="s">
        <v>67</v>
      </c>
      <c r="E455" s="61"/>
      <c r="F455" s="61"/>
      <c r="G455" s="61"/>
      <c r="H455" s="61"/>
      <c r="I455" s="61"/>
      <c r="J455" s="61"/>
      <c r="K455" s="61"/>
      <c r="L455" s="61"/>
      <c r="M455" s="48"/>
      <c r="N455" s="48"/>
      <c r="O455" s="48"/>
      <c r="P455" s="48"/>
      <c r="Q455" s="48">
        <f t="shared" si="121"/>
        <v>0</v>
      </c>
      <c r="R455" s="48"/>
      <c r="S455" s="48"/>
      <c r="T455" s="48"/>
      <c r="U455" s="48"/>
      <c r="V455" s="48">
        <f t="shared" si="120"/>
        <v>0</v>
      </c>
      <c r="W455" s="48"/>
      <c r="X455" s="48"/>
      <c r="Y455" s="48"/>
      <c r="Z455" s="48"/>
      <c r="AA455" s="54"/>
      <c r="AB455" s="54"/>
    </row>
    <row r="456" spans="1:28" ht="13.9" hidden="1" customHeight="1" x14ac:dyDescent="0.25">
      <c r="A456" s="56"/>
      <c r="B456" s="57"/>
      <c r="C456" s="62" t="s">
        <v>62</v>
      </c>
      <c r="D456" s="60" t="s">
        <v>68</v>
      </c>
      <c r="E456" s="61"/>
      <c r="F456" s="61"/>
      <c r="G456" s="61"/>
      <c r="H456" s="61"/>
      <c r="I456" s="61"/>
      <c r="J456" s="61"/>
      <c r="K456" s="61"/>
      <c r="L456" s="61"/>
      <c r="M456" s="48"/>
      <c r="N456" s="48"/>
      <c r="O456" s="48"/>
      <c r="P456" s="48"/>
      <c r="Q456" s="48">
        <f t="shared" si="121"/>
        <v>0</v>
      </c>
      <c r="R456" s="48"/>
      <c r="S456" s="48"/>
      <c r="T456" s="48"/>
      <c r="U456" s="48"/>
      <c r="V456" s="48">
        <f t="shared" si="120"/>
        <v>0</v>
      </c>
      <c r="W456" s="48"/>
      <c r="X456" s="48"/>
      <c r="Y456" s="48"/>
      <c r="Z456" s="48"/>
      <c r="AA456" s="54"/>
      <c r="AB456" s="54"/>
    </row>
    <row r="457" spans="1:28" ht="13.9" hidden="1" customHeight="1" x14ac:dyDescent="0.25">
      <c r="A457" s="56"/>
      <c r="B457" s="57" t="s">
        <v>69</v>
      </c>
      <c r="C457" s="59"/>
      <c r="D457" s="60"/>
      <c r="E457" s="61"/>
      <c r="F457" s="61"/>
      <c r="G457" s="61"/>
      <c r="H457" s="61"/>
      <c r="I457" s="61"/>
      <c r="J457" s="61"/>
      <c r="K457" s="61"/>
      <c r="L457" s="61"/>
      <c r="M457" s="48"/>
      <c r="N457" s="48"/>
      <c r="O457" s="48"/>
      <c r="P457" s="48"/>
      <c r="Q457" s="48">
        <f t="shared" si="121"/>
        <v>0</v>
      </c>
      <c r="R457" s="48"/>
      <c r="S457" s="48"/>
      <c r="T457" s="48"/>
      <c r="U457" s="48"/>
      <c r="V457" s="48">
        <f t="shared" si="120"/>
        <v>0</v>
      </c>
      <c r="W457" s="48"/>
      <c r="X457" s="48"/>
      <c r="Y457" s="48"/>
      <c r="Z457" s="48"/>
      <c r="AA457" s="54"/>
      <c r="AB457" s="54"/>
    </row>
    <row r="458" spans="1:28" ht="13.9" hidden="1" customHeight="1" x14ac:dyDescent="0.25">
      <c r="A458" s="56"/>
      <c r="B458" s="57"/>
      <c r="C458" s="59" t="s">
        <v>65</v>
      </c>
      <c r="D458" s="60" t="s">
        <v>70</v>
      </c>
      <c r="E458" s="61"/>
      <c r="F458" s="61"/>
      <c r="G458" s="61"/>
      <c r="H458" s="61"/>
      <c r="I458" s="61"/>
      <c r="J458" s="61"/>
      <c r="K458" s="61"/>
      <c r="L458" s="61"/>
      <c r="M458" s="48"/>
      <c r="N458" s="48"/>
      <c r="O458" s="48"/>
      <c r="P458" s="48"/>
      <c r="Q458" s="48">
        <f t="shared" si="121"/>
        <v>0</v>
      </c>
      <c r="R458" s="48"/>
      <c r="S458" s="48"/>
      <c r="T458" s="48"/>
      <c r="U458" s="48"/>
      <c r="V458" s="48">
        <f t="shared" si="120"/>
        <v>0</v>
      </c>
      <c r="W458" s="48"/>
      <c r="X458" s="48"/>
      <c r="Y458" s="48"/>
      <c r="Z458" s="48"/>
      <c r="AA458" s="54"/>
      <c r="AB458" s="54"/>
    </row>
    <row r="459" spans="1:28" ht="13.9" hidden="1" customHeight="1" x14ac:dyDescent="0.25">
      <c r="A459" s="56"/>
      <c r="B459" s="57"/>
      <c r="C459" s="62" t="s">
        <v>60</v>
      </c>
      <c r="D459" s="60" t="s">
        <v>71</v>
      </c>
      <c r="E459" s="61"/>
      <c r="F459" s="61"/>
      <c r="G459" s="61"/>
      <c r="H459" s="61"/>
      <c r="I459" s="61"/>
      <c r="J459" s="61"/>
      <c r="K459" s="61"/>
      <c r="L459" s="61"/>
      <c r="M459" s="48"/>
      <c r="N459" s="48"/>
      <c r="O459" s="48"/>
      <c r="P459" s="48"/>
      <c r="Q459" s="48">
        <f t="shared" si="121"/>
        <v>0</v>
      </c>
      <c r="R459" s="48"/>
      <c r="S459" s="48"/>
      <c r="T459" s="48"/>
      <c r="U459" s="48"/>
      <c r="V459" s="48">
        <f t="shared" si="120"/>
        <v>0</v>
      </c>
      <c r="W459" s="48"/>
      <c r="X459" s="48"/>
      <c r="Y459" s="48"/>
      <c r="Z459" s="48"/>
      <c r="AA459" s="54"/>
      <c r="AB459" s="54"/>
    </row>
    <row r="460" spans="1:28" ht="13.9" hidden="1" customHeight="1" x14ac:dyDescent="0.25">
      <c r="A460" s="56"/>
      <c r="B460" s="57"/>
      <c r="C460" s="62" t="s">
        <v>62</v>
      </c>
      <c r="D460" s="60" t="s">
        <v>72</v>
      </c>
      <c r="E460" s="61"/>
      <c r="F460" s="61"/>
      <c r="G460" s="61"/>
      <c r="H460" s="61"/>
      <c r="I460" s="61"/>
      <c r="J460" s="61"/>
      <c r="K460" s="61"/>
      <c r="L460" s="61"/>
      <c r="M460" s="48"/>
      <c r="N460" s="48"/>
      <c r="O460" s="48"/>
      <c r="P460" s="48"/>
      <c r="Q460" s="48">
        <f t="shared" si="121"/>
        <v>0</v>
      </c>
      <c r="R460" s="48"/>
      <c r="S460" s="48"/>
      <c r="T460" s="48"/>
      <c r="U460" s="48"/>
      <c r="V460" s="48">
        <f t="shared" si="120"/>
        <v>0</v>
      </c>
      <c r="W460" s="48"/>
      <c r="X460" s="48"/>
      <c r="Y460" s="48"/>
      <c r="Z460" s="48"/>
      <c r="AA460" s="54"/>
      <c r="AB460" s="54"/>
    </row>
    <row r="461" spans="1:28" ht="13.9" hidden="1" customHeight="1" x14ac:dyDescent="0.25">
      <c r="A461" s="56"/>
      <c r="B461" s="57" t="s">
        <v>73</v>
      </c>
      <c r="C461" s="59"/>
      <c r="D461" s="60" t="s">
        <v>74</v>
      </c>
      <c r="E461" s="61"/>
      <c r="F461" s="61"/>
      <c r="G461" s="61"/>
      <c r="H461" s="61"/>
      <c r="I461" s="61"/>
      <c r="J461" s="61"/>
      <c r="K461" s="61"/>
      <c r="L461" s="61"/>
      <c r="M461" s="48"/>
      <c r="N461" s="48"/>
      <c r="O461" s="48"/>
      <c r="P461" s="48"/>
      <c r="Q461" s="48">
        <f t="shared" si="121"/>
        <v>0</v>
      </c>
      <c r="R461" s="48"/>
      <c r="S461" s="48"/>
      <c r="T461" s="48"/>
      <c r="U461" s="48"/>
      <c r="V461" s="48">
        <f t="shared" si="120"/>
        <v>0</v>
      </c>
      <c r="W461" s="48"/>
      <c r="X461" s="48"/>
      <c r="Y461" s="48"/>
      <c r="Z461" s="48"/>
      <c r="AA461" s="54"/>
      <c r="AB461" s="54"/>
    </row>
    <row r="462" spans="1:28" ht="13.9" hidden="1" customHeight="1" x14ac:dyDescent="0.25">
      <c r="A462" s="56"/>
      <c r="B462" s="57" t="s">
        <v>75</v>
      </c>
      <c r="C462" s="59"/>
      <c r="D462" s="60" t="s">
        <v>76</v>
      </c>
      <c r="E462" s="61"/>
      <c r="F462" s="61"/>
      <c r="G462" s="61"/>
      <c r="H462" s="61"/>
      <c r="I462" s="61"/>
      <c r="J462" s="61"/>
      <c r="K462" s="61"/>
      <c r="L462" s="61"/>
      <c r="M462" s="48"/>
      <c r="N462" s="48"/>
      <c r="O462" s="48"/>
      <c r="P462" s="48"/>
      <c r="Q462" s="48">
        <f t="shared" si="121"/>
        <v>0</v>
      </c>
      <c r="R462" s="48"/>
      <c r="S462" s="48"/>
      <c r="T462" s="48"/>
      <c r="U462" s="48"/>
      <c r="V462" s="48">
        <f t="shared" si="120"/>
        <v>0</v>
      </c>
      <c r="W462" s="48"/>
      <c r="X462" s="48"/>
      <c r="Y462" s="48"/>
      <c r="Z462" s="48"/>
      <c r="AA462" s="54"/>
      <c r="AB462" s="54"/>
    </row>
    <row r="463" spans="1:28" ht="13.9" hidden="1" customHeight="1" x14ac:dyDescent="0.25">
      <c r="A463" s="56"/>
      <c r="B463" s="57" t="s">
        <v>77</v>
      </c>
      <c r="C463" s="59"/>
      <c r="D463" s="60"/>
      <c r="E463" s="61"/>
      <c r="F463" s="61"/>
      <c r="G463" s="61"/>
      <c r="H463" s="61"/>
      <c r="I463" s="61"/>
      <c r="J463" s="61"/>
      <c r="K463" s="61"/>
      <c r="L463" s="61"/>
      <c r="M463" s="48"/>
      <c r="N463" s="48"/>
      <c r="O463" s="48"/>
      <c r="P463" s="48"/>
      <c r="Q463" s="48">
        <f t="shared" si="121"/>
        <v>0</v>
      </c>
      <c r="R463" s="48"/>
      <c r="S463" s="48"/>
      <c r="T463" s="48"/>
      <c r="U463" s="48"/>
      <c r="V463" s="48">
        <f t="shared" si="120"/>
        <v>0</v>
      </c>
      <c r="W463" s="48"/>
      <c r="X463" s="48"/>
      <c r="Y463" s="48"/>
      <c r="Z463" s="48"/>
      <c r="AA463" s="54"/>
      <c r="AB463" s="54"/>
    </row>
    <row r="464" spans="1:28" ht="13.9" hidden="1" customHeight="1" x14ac:dyDescent="0.25">
      <c r="A464" s="56"/>
      <c r="B464" s="57"/>
      <c r="C464" s="59" t="s">
        <v>65</v>
      </c>
      <c r="D464" s="60" t="s">
        <v>78</v>
      </c>
      <c r="E464" s="61"/>
      <c r="F464" s="61"/>
      <c r="G464" s="61"/>
      <c r="H464" s="61"/>
      <c r="I464" s="61"/>
      <c r="J464" s="61"/>
      <c r="K464" s="61"/>
      <c r="L464" s="61"/>
      <c r="M464" s="48"/>
      <c r="N464" s="48"/>
      <c r="O464" s="48"/>
      <c r="P464" s="48"/>
      <c r="Q464" s="48">
        <f t="shared" si="121"/>
        <v>0</v>
      </c>
      <c r="R464" s="48"/>
      <c r="S464" s="48"/>
      <c r="T464" s="48"/>
      <c r="U464" s="48"/>
      <c r="V464" s="48">
        <f t="shared" si="120"/>
        <v>0</v>
      </c>
      <c r="W464" s="48"/>
      <c r="X464" s="48"/>
      <c r="Y464" s="48"/>
      <c r="Z464" s="48"/>
      <c r="AA464" s="54"/>
      <c r="AB464" s="54"/>
    </row>
    <row r="465" spans="1:28" ht="13.9" hidden="1" customHeight="1" x14ac:dyDescent="0.25">
      <c r="A465" s="56"/>
      <c r="B465" s="57"/>
      <c r="C465" s="62" t="s">
        <v>62</v>
      </c>
      <c r="D465" s="60" t="s">
        <v>79</v>
      </c>
      <c r="E465" s="61"/>
      <c r="F465" s="61"/>
      <c r="G465" s="61"/>
      <c r="H465" s="61"/>
      <c r="I465" s="61"/>
      <c r="J465" s="61"/>
      <c r="K465" s="61"/>
      <c r="L465" s="61"/>
      <c r="M465" s="48"/>
      <c r="N465" s="48"/>
      <c r="O465" s="48"/>
      <c r="P465" s="48"/>
      <c r="Q465" s="48">
        <f t="shared" si="121"/>
        <v>0</v>
      </c>
      <c r="R465" s="48"/>
      <c r="S465" s="48"/>
      <c r="T465" s="48"/>
      <c r="U465" s="48"/>
      <c r="V465" s="48">
        <f t="shared" si="120"/>
        <v>0</v>
      </c>
      <c r="W465" s="48"/>
      <c r="X465" s="48"/>
      <c r="Y465" s="48"/>
      <c r="Z465" s="48"/>
      <c r="AA465" s="54"/>
      <c r="AB465" s="54"/>
    </row>
    <row r="466" spans="1:28" ht="13.9" hidden="1" customHeight="1" x14ac:dyDescent="0.25">
      <c r="A466" s="56"/>
      <c r="B466" s="57" t="s">
        <v>80</v>
      </c>
      <c r="C466" s="59"/>
      <c r="D466" s="60"/>
      <c r="E466" s="61"/>
      <c r="F466" s="61"/>
      <c r="G466" s="61"/>
      <c r="H466" s="61"/>
      <c r="I466" s="61"/>
      <c r="J466" s="61"/>
      <c r="K466" s="61"/>
      <c r="L466" s="61"/>
      <c r="M466" s="48"/>
      <c r="N466" s="48"/>
      <c r="O466" s="48"/>
      <c r="P466" s="48"/>
      <c r="Q466" s="48">
        <f t="shared" si="121"/>
        <v>0</v>
      </c>
      <c r="R466" s="48"/>
      <c r="S466" s="48"/>
      <c r="T466" s="48"/>
      <c r="U466" s="48"/>
      <c r="V466" s="48">
        <f t="shared" si="120"/>
        <v>0</v>
      </c>
      <c r="W466" s="48"/>
      <c r="X466" s="48"/>
      <c r="Y466" s="48"/>
      <c r="Z466" s="48"/>
      <c r="AA466" s="54"/>
      <c r="AB466" s="54"/>
    </row>
    <row r="467" spans="1:28" ht="13.9" hidden="1" customHeight="1" x14ac:dyDescent="0.25">
      <c r="A467" s="56"/>
      <c r="B467" s="57"/>
      <c r="C467" s="59" t="s">
        <v>80</v>
      </c>
      <c r="D467" s="60" t="s">
        <v>81</v>
      </c>
      <c r="E467" s="61"/>
      <c r="F467" s="61"/>
      <c r="G467" s="61"/>
      <c r="H467" s="61"/>
      <c r="I467" s="61"/>
      <c r="J467" s="61"/>
      <c r="K467" s="61"/>
      <c r="L467" s="61"/>
      <c r="M467" s="48"/>
      <c r="N467" s="48"/>
      <c r="O467" s="48"/>
      <c r="P467" s="48"/>
      <c r="Q467" s="48">
        <f t="shared" si="121"/>
        <v>0</v>
      </c>
      <c r="R467" s="48"/>
      <c r="S467" s="48"/>
      <c r="T467" s="48"/>
      <c r="U467" s="48"/>
      <c r="V467" s="48">
        <f t="shared" si="120"/>
        <v>0</v>
      </c>
      <c r="W467" s="48"/>
      <c r="X467" s="48"/>
      <c r="Y467" s="48"/>
      <c r="Z467" s="48"/>
      <c r="AA467" s="54"/>
      <c r="AB467" s="54"/>
    </row>
    <row r="468" spans="1:28" ht="13.15" hidden="1" customHeight="1" x14ac:dyDescent="0.25">
      <c r="A468" s="56"/>
      <c r="B468" s="57"/>
      <c r="C468" s="62" t="s">
        <v>62</v>
      </c>
      <c r="D468" s="60" t="s">
        <v>82</v>
      </c>
      <c r="E468" s="61"/>
      <c r="F468" s="61"/>
      <c r="G468" s="61"/>
      <c r="H468" s="61"/>
      <c r="I468" s="61"/>
      <c r="J468" s="61"/>
      <c r="K468" s="61"/>
      <c r="L468" s="61"/>
      <c r="M468" s="48"/>
      <c r="N468" s="48"/>
      <c r="O468" s="48"/>
      <c r="P468" s="48"/>
      <c r="Q468" s="48">
        <f t="shared" si="121"/>
        <v>0</v>
      </c>
      <c r="R468" s="48"/>
      <c r="S468" s="48"/>
      <c r="T468" s="48"/>
      <c r="U468" s="48"/>
      <c r="V468" s="48">
        <f t="shared" si="120"/>
        <v>0</v>
      </c>
      <c r="W468" s="48"/>
      <c r="X468" s="48"/>
      <c r="Y468" s="48"/>
      <c r="Z468" s="48"/>
      <c r="AA468" s="54"/>
      <c r="AB468" s="54"/>
    </row>
    <row r="469" spans="1:28" s="64" customFormat="1" ht="22.9" hidden="1" customHeight="1" x14ac:dyDescent="0.25">
      <c r="A469" s="56"/>
      <c r="B469" s="57" t="s">
        <v>83</v>
      </c>
      <c r="C469" s="59"/>
      <c r="D469" s="60"/>
      <c r="E469" s="61"/>
      <c r="F469" s="61"/>
      <c r="G469" s="61"/>
      <c r="H469" s="61"/>
      <c r="I469" s="61"/>
      <c r="J469" s="61"/>
      <c r="K469" s="61"/>
      <c r="L469" s="61"/>
      <c r="M469" s="48"/>
      <c r="N469" s="48"/>
      <c r="O469" s="48"/>
      <c r="P469" s="48"/>
      <c r="Q469" s="48">
        <f t="shared" si="121"/>
        <v>0</v>
      </c>
      <c r="R469" s="48"/>
      <c r="S469" s="48"/>
      <c r="T469" s="48"/>
      <c r="U469" s="48"/>
      <c r="V469" s="48">
        <f t="shared" si="120"/>
        <v>0</v>
      </c>
      <c r="W469" s="48"/>
      <c r="X469" s="48"/>
      <c r="Y469" s="48"/>
      <c r="Z469" s="48"/>
      <c r="AA469" s="63"/>
      <c r="AB469" s="63"/>
    </row>
    <row r="470" spans="1:28" ht="13.9" hidden="1" customHeight="1" x14ac:dyDescent="0.25">
      <c r="A470" s="56"/>
      <c r="B470" s="57"/>
      <c r="C470" s="59" t="s">
        <v>65</v>
      </c>
      <c r="D470" s="60" t="s">
        <v>84</v>
      </c>
      <c r="E470" s="61"/>
      <c r="F470" s="61"/>
      <c r="G470" s="61"/>
      <c r="H470" s="61"/>
      <c r="I470" s="61"/>
      <c r="J470" s="61"/>
      <c r="K470" s="61"/>
      <c r="L470" s="61"/>
      <c r="M470" s="48"/>
      <c r="N470" s="48"/>
      <c r="O470" s="48"/>
      <c r="P470" s="48"/>
      <c r="Q470" s="48">
        <f t="shared" si="121"/>
        <v>0</v>
      </c>
      <c r="R470" s="48"/>
      <c r="S470" s="48"/>
      <c r="T470" s="48"/>
      <c r="U470" s="48"/>
      <c r="V470" s="48">
        <f t="shared" si="120"/>
        <v>0</v>
      </c>
      <c r="W470" s="48"/>
      <c r="X470" s="48"/>
      <c r="Y470" s="48"/>
      <c r="Z470" s="48"/>
      <c r="AA470" s="54"/>
      <c r="AB470" s="54"/>
    </row>
    <row r="471" spans="1:28" s="14" customFormat="1" ht="16.899999999999999" hidden="1" customHeight="1" x14ac:dyDescent="0.25">
      <c r="A471" s="56"/>
      <c r="B471" s="57"/>
      <c r="C471" s="62" t="s">
        <v>62</v>
      </c>
      <c r="D471" s="60" t="s">
        <v>85</v>
      </c>
      <c r="E471" s="61"/>
      <c r="F471" s="61"/>
      <c r="G471" s="61"/>
      <c r="H471" s="61"/>
      <c r="I471" s="61"/>
      <c r="J471" s="61"/>
      <c r="K471" s="61"/>
      <c r="L471" s="61"/>
      <c r="M471" s="48"/>
      <c r="N471" s="48"/>
      <c r="O471" s="48"/>
      <c r="P471" s="48"/>
      <c r="Q471" s="48">
        <f t="shared" si="121"/>
        <v>0</v>
      </c>
      <c r="R471" s="48"/>
      <c r="S471" s="48"/>
      <c r="T471" s="48"/>
      <c r="U471" s="48"/>
      <c r="V471" s="48">
        <f t="shared" si="120"/>
        <v>0</v>
      </c>
      <c r="W471" s="48"/>
      <c r="X471" s="48"/>
      <c r="Y471" s="48"/>
      <c r="Z471" s="48"/>
      <c r="AA471" s="65"/>
      <c r="AB471" s="65"/>
    </row>
    <row r="472" spans="1:28" ht="13.9" hidden="1" customHeight="1" x14ac:dyDescent="0.25">
      <c r="A472" s="56"/>
      <c r="B472" s="57" t="s">
        <v>86</v>
      </c>
      <c r="C472" s="59"/>
      <c r="D472" s="60"/>
      <c r="E472" s="61"/>
      <c r="F472" s="61"/>
      <c r="G472" s="61"/>
      <c r="H472" s="61"/>
      <c r="I472" s="61"/>
      <c r="J472" s="61"/>
      <c r="K472" s="61"/>
      <c r="L472" s="61"/>
      <c r="M472" s="48"/>
      <c r="N472" s="48"/>
      <c r="O472" s="48"/>
      <c r="P472" s="48"/>
      <c r="Q472" s="48">
        <f t="shared" si="121"/>
        <v>0</v>
      </c>
      <c r="R472" s="48"/>
      <c r="S472" s="48"/>
      <c r="T472" s="48"/>
      <c r="U472" s="48"/>
      <c r="V472" s="48">
        <f t="shared" si="120"/>
        <v>0</v>
      </c>
      <c r="W472" s="48"/>
      <c r="X472" s="48"/>
      <c r="Y472" s="48"/>
      <c r="Z472" s="48"/>
    </row>
    <row r="473" spans="1:28" ht="13.9" hidden="1" customHeight="1" x14ac:dyDescent="0.25">
      <c r="A473" s="56"/>
      <c r="B473" s="57"/>
      <c r="C473" s="62" t="s">
        <v>87</v>
      </c>
      <c r="D473" s="60" t="s">
        <v>88</v>
      </c>
      <c r="E473" s="61"/>
      <c r="F473" s="61"/>
      <c r="G473" s="61"/>
      <c r="H473" s="61"/>
      <c r="I473" s="61"/>
      <c r="J473" s="61"/>
      <c r="K473" s="61"/>
      <c r="L473" s="61"/>
      <c r="M473" s="48"/>
      <c r="N473" s="48"/>
      <c r="O473" s="48"/>
      <c r="P473" s="48"/>
      <c r="Q473" s="48">
        <f t="shared" si="121"/>
        <v>0</v>
      </c>
      <c r="R473" s="48"/>
      <c r="S473" s="48"/>
      <c r="T473" s="48"/>
      <c r="U473" s="48"/>
      <c r="V473" s="48">
        <f t="shared" si="120"/>
        <v>0</v>
      </c>
      <c r="W473" s="48"/>
      <c r="X473" s="48"/>
      <c r="Y473" s="48"/>
      <c r="Z473" s="48"/>
    </row>
    <row r="474" spans="1:28" ht="13.9" hidden="1" customHeight="1" x14ac:dyDescent="0.25">
      <c r="A474" s="56"/>
      <c r="B474" s="57"/>
      <c r="C474" s="62" t="s">
        <v>89</v>
      </c>
      <c r="D474" s="60" t="s">
        <v>90</v>
      </c>
      <c r="E474" s="61"/>
      <c r="F474" s="61"/>
      <c r="G474" s="61"/>
      <c r="H474" s="61"/>
      <c r="I474" s="61"/>
      <c r="J474" s="61"/>
      <c r="K474" s="61"/>
      <c r="L474" s="61"/>
      <c r="M474" s="48"/>
      <c r="N474" s="48"/>
      <c r="O474" s="48"/>
      <c r="P474" s="48"/>
      <c r="Q474" s="48">
        <f t="shared" si="121"/>
        <v>0</v>
      </c>
      <c r="R474" s="48"/>
      <c r="S474" s="48"/>
      <c r="T474" s="48"/>
      <c r="U474" s="48"/>
      <c r="V474" s="48">
        <f t="shared" si="120"/>
        <v>0</v>
      </c>
      <c r="W474" s="48"/>
      <c r="X474" s="48"/>
      <c r="Y474" s="48"/>
      <c r="Z474" s="48"/>
    </row>
    <row r="475" spans="1:28" ht="13.9" hidden="1" customHeight="1" x14ac:dyDescent="0.25">
      <c r="A475" s="56"/>
      <c r="B475" s="57" t="s">
        <v>91</v>
      </c>
      <c r="C475" s="62"/>
      <c r="D475" s="60" t="s">
        <v>92</v>
      </c>
      <c r="E475" s="61"/>
      <c r="F475" s="61"/>
      <c r="G475" s="61"/>
      <c r="H475" s="61"/>
      <c r="I475" s="61"/>
      <c r="J475" s="61"/>
      <c r="K475" s="61"/>
      <c r="L475" s="61"/>
      <c r="M475" s="48"/>
      <c r="N475" s="48"/>
      <c r="O475" s="48"/>
      <c r="P475" s="48"/>
      <c r="Q475" s="48">
        <f t="shared" si="121"/>
        <v>0</v>
      </c>
      <c r="R475" s="48"/>
      <c r="S475" s="48"/>
      <c r="T475" s="48"/>
      <c r="U475" s="48"/>
      <c r="V475" s="48">
        <f t="shared" si="120"/>
        <v>0</v>
      </c>
      <c r="W475" s="48"/>
      <c r="X475" s="48"/>
      <c r="Y475" s="48"/>
      <c r="Z475" s="48"/>
    </row>
    <row r="476" spans="1:28" ht="15.6" hidden="1" customHeight="1" x14ac:dyDescent="0.25">
      <c r="A476" s="66"/>
      <c r="B476" s="57" t="s">
        <v>93</v>
      </c>
      <c r="C476" s="62"/>
      <c r="D476" s="60" t="s">
        <v>94</v>
      </c>
      <c r="E476" s="61"/>
      <c r="F476" s="61"/>
      <c r="G476" s="61"/>
      <c r="H476" s="61"/>
      <c r="I476" s="61"/>
      <c r="J476" s="61"/>
      <c r="K476" s="61"/>
      <c r="L476" s="61"/>
      <c r="M476" s="48"/>
      <c r="N476" s="48"/>
      <c r="O476" s="48"/>
      <c r="P476" s="48"/>
      <c r="Q476" s="48">
        <f t="shared" si="121"/>
        <v>0</v>
      </c>
      <c r="R476" s="48"/>
      <c r="S476" s="48"/>
      <c r="T476" s="48"/>
      <c r="U476" s="48"/>
      <c r="V476" s="48">
        <f t="shared" si="120"/>
        <v>0</v>
      </c>
      <c r="W476" s="48"/>
      <c r="X476" s="48"/>
      <c r="Y476" s="48"/>
      <c r="Z476" s="48"/>
      <c r="AA476" s="54"/>
      <c r="AB476" s="54"/>
    </row>
    <row r="477" spans="1:28" ht="13.15" hidden="1" customHeight="1" x14ac:dyDescent="0.25">
      <c r="A477" s="56"/>
      <c r="B477" s="57" t="s">
        <v>95</v>
      </c>
      <c r="C477" s="62"/>
      <c r="D477" s="60"/>
      <c r="E477" s="61"/>
      <c r="F477" s="61"/>
      <c r="G477" s="61"/>
      <c r="H477" s="61"/>
      <c r="I477" s="61"/>
      <c r="J477" s="61"/>
      <c r="K477" s="61"/>
      <c r="L477" s="61"/>
      <c r="M477" s="48"/>
      <c r="N477" s="48"/>
      <c r="O477" s="48"/>
      <c r="P477" s="48"/>
      <c r="Q477" s="48">
        <f t="shared" si="121"/>
        <v>0</v>
      </c>
      <c r="R477" s="48"/>
      <c r="S477" s="48"/>
      <c r="T477" s="48"/>
      <c r="U477" s="48"/>
      <c r="V477" s="48">
        <f t="shared" si="120"/>
        <v>0</v>
      </c>
      <c r="W477" s="48"/>
      <c r="X477" s="48"/>
      <c r="Y477" s="48"/>
      <c r="Z477" s="48"/>
      <c r="AA477" s="54"/>
      <c r="AB477" s="54"/>
    </row>
    <row r="478" spans="1:28" ht="13.9" hidden="1" customHeight="1" x14ac:dyDescent="0.25">
      <c r="A478" s="66"/>
      <c r="B478" s="57"/>
      <c r="C478" s="62" t="s">
        <v>96</v>
      </c>
      <c r="D478" s="60" t="s">
        <v>97</v>
      </c>
      <c r="E478" s="61"/>
      <c r="F478" s="61"/>
      <c r="G478" s="61"/>
      <c r="H478" s="61"/>
      <c r="I478" s="61"/>
      <c r="J478" s="61"/>
      <c r="K478" s="61"/>
      <c r="L478" s="61"/>
      <c r="M478" s="48"/>
      <c r="N478" s="48"/>
      <c r="O478" s="48"/>
      <c r="P478" s="48"/>
      <c r="Q478" s="48">
        <f t="shared" si="121"/>
        <v>0</v>
      </c>
      <c r="R478" s="48"/>
      <c r="S478" s="48"/>
      <c r="T478" s="48"/>
      <c r="U478" s="48"/>
      <c r="V478" s="48">
        <f t="shared" si="120"/>
        <v>0</v>
      </c>
      <c r="W478" s="48"/>
      <c r="X478" s="48"/>
      <c r="Y478" s="48"/>
      <c r="Z478" s="48"/>
      <c r="AA478" s="54"/>
      <c r="AB478" s="54"/>
    </row>
    <row r="479" spans="1:28" ht="13.9" hidden="1" customHeight="1" x14ac:dyDescent="0.25">
      <c r="A479" s="67"/>
      <c r="B479" s="57"/>
      <c r="C479" s="62" t="s">
        <v>98</v>
      </c>
      <c r="D479" s="60" t="s">
        <v>99</v>
      </c>
      <c r="E479" s="61"/>
      <c r="F479" s="61"/>
      <c r="G479" s="61"/>
      <c r="H479" s="61"/>
      <c r="I479" s="61"/>
      <c r="J479" s="61"/>
      <c r="K479" s="61"/>
      <c r="L479" s="61"/>
      <c r="M479" s="48"/>
      <c r="N479" s="48"/>
      <c r="O479" s="48"/>
      <c r="P479" s="48"/>
      <c r="Q479" s="48">
        <f t="shared" si="121"/>
        <v>0</v>
      </c>
      <c r="R479" s="48"/>
      <c r="S479" s="48"/>
      <c r="T479" s="48"/>
      <c r="U479" s="48"/>
      <c r="V479" s="48">
        <f t="shared" si="120"/>
        <v>0</v>
      </c>
      <c r="W479" s="48"/>
      <c r="X479" s="48"/>
      <c r="Y479" s="48"/>
      <c r="Z479" s="48"/>
      <c r="AA479" s="54"/>
      <c r="AB479" s="54"/>
    </row>
    <row r="480" spans="1:28" ht="13.9" hidden="1" customHeight="1" x14ac:dyDescent="0.25">
      <c r="A480" s="55"/>
      <c r="B480" s="57"/>
      <c r="C480" s="62" t="s">
        <v>100</v>
      </c>
      <c r="D480" s="60" t="s">
        <v>101</v>
      </c>
      <c r="E480" s="61"/>
      <c r="F480" s="61"/>
      <c r="G480" s="61"/>
      <c r="H480" s="61"/>
      <c r="I480" s="61"/>
      <c r="J480" s="61"/>
      <c r="K480" s="61"/>
      <c r="L480" s="61"/>
      <c r="M480" s="48"/>
      <c r="N480" s="48"/>
      <c r="O480" s="48"/>
      <c r="P480" s="48"/>
      <c r="Q480" s="48">
        <f t="shared" si="121"/>
        <v>0</v>
      </c>
      <c r="R480" s="48"/>
      <c r="S480" s="48"/>
      <c r="T480" s="48"/>
      <c r="U480" s="48"/>
      <c r="V480" s="48">
        <f t="shared" si="120"/>
        <v>0</v>
      </c>
      <c r="W480" s="48"/>
      <c r="X480" s="48"/>
      <c r="Y480" s="48"/>
      <c r="Z480" s="48"/>
      <c r="AA480" s="54"/>
      <c r="AB480" s="54"/>
    </row>
    <row r="481" spans="1:28" ht="13.9" hidden="1" customHeight="1" x14ac:dyDescent="0.25">
      <c r="A481" s="68"/>
      <c r="B481" s="57" t="s">
        <v>102</v>
      </c>
      <c r="C481" s="59"/>
      <c r="D481" s="60"/>
      <c r="E481" s="61"/>
      <c r="F481" s="61"/>
      <c r="G481" s="61"/>
      <c r="H481" s="61"/>
      <c r="I481" s="61"/>
      <c r="J481" s="61"/>
      <c r="K481" s="61"/>
      <c r="L481" s="61"/>
      <c r="M481" s="48"/>
      <c r="N481" s="48"/>
      <c r="O481" s="48"/>
      <c r="P481" s="48"/>
      <c r="Q481" s="48">
        <f t="shared" si="121"/>
        <v>0</v>
      </c>
      <c r="R481" s="48"/>
      <c r="S481" s="48"/>
      <c r="T481" s="48"/>
      <c r="U481" s="48"/>
      <c r="V481" s="48">
        <f t="shared" si="120"/>
        <v>0</v>
      </c>
      <c r="W481" s="48"/>
      <c r="X481" s="48"/>
      <c r="Y481" s="48"/>
      <c r="Z481" s="48"/>
      <c r="AA481" s="54"/>
      <c r="AB481" s="54"/>
    </row>
    <row r="482" spans="1:28" ht="13.9" hidden="1" customHeight="1" x14ac:dyDescent="0.25">
      <c r="A482" s="9"/>
      <c r="B482" s="69"/>
      <c r="C482" s="62" t="s">
        <v>103</v>
      </c>
      <c r="D482" s="70" t="s">
        <v>104</v>
      </c>
      <c r="E482" s="71"/>
      <c r="F482" s="71"/>
      <c r="G482" s="71"/>
      <c r="H482" s="71"/>
      <c r="I482" s="71"/>
      <c r="J482" s="71"/>
      <c r="K482" s="71"/>
      <c r="L482" s="71"/>
      <c r="M482" s="48"/>
      <c r="N482" s="48"/>
      <c r="O482" s="48"/>
      <c r="P482" s="48"/>
      <c r="Q482" s="48">
        <f t="shared" si="121"/>
        <v>0</v>
      </c>
      <c r="R482" s="48"/>
      <c r="S482" s="48"/>
      <c r="T482" s="48"/>
      <c r="U482" s="48"/>
      <c r="V482" s="48">
        <f t="shared" si="120"/>
        <v>0</v>
      </c>
      <c r="W482" s="48"/>
      <c r="X482" s="48"/>
      <c r="Y482" s="48"/>
      <c r="Z482" s="48"/>
      <c r="AA482" s="54"/>
      <c r="AB482" s="54"/>
    </row>
    <row r="483" spans="1:28" ht="13.9" hidden="1" customHeight="1" x14ac:dyDescent="0.25">
      <c r="A483" s="72"/>
      <c r="B483" s="73"/>
      <c r="C483" s="59" t="s">
        <v>105</v>
      </c>
      <c r="D483" s="60" t="s">
        <v>106</v>
      </c>
      <c r="E483" s="61"/>
      <c r="F483" s="61"/>
      <c r="G483" s="61"/>
      <c r="H483" s="61"/>
      <c r="I483" s="61"/>
      <c r="J483" s="61"/>
      <c r="K483" s="61"/>
      <c r="L483" s="61"/>
      <c r="M483" s="48"/>
      <c r="N483" s="48"/>
      <c r="O483" s="48"/>
      <c r="P483" s="48"/>
      <c r="Q483" s="48">
        <f t="shared" si="121"/>
        <v>0</v>
      </c>
      <c r="R483" s="48"/>
      <c r="S483" s="48"/>
      <c r="T483" s="48"/>
      <c r="U483" s="48"/>
      <c r="V483" s="48">
        <f t="shared" si="120"/>
        <v>0</v>
      </c>
      <c r="W483" s="48"/>
      <c r="X483" s="48"/>
      <c r="Y483" s="48"/>
      <c r="Z483" s="48"/>
      <c r="AA483" s="54"/>
      <c r="AB483" s="54"/>
    </row>
    <row r="484" spans="1:28" ht="13.9" hidden="1" customHeight="1" x14ac:dyDescent="0.25">
      <c r="A484" s="72"/>
      <c r="B484" s="57"/>
      <c r="C484" s="59" t="s">
        <v>107</v>
      </c>
      <c r="D484" s="60" t="s">
        <v>108</v>
      </c>
      <c r="E484" s="61"/>
      <c r="F484" s="61"/>
      <c r="G484" s="61"/>
      <c r="H484" s="61"/>
      <c r="I484" s="61"/>
      <c r="J484" s="61"/>
      <c r="K484" s="61"/>
      <c r="L484" s="61"/>
      <c r="M484" s="48"/>
      <c r="N484" s="48"/>
      <c r="O484" s="48"/>
      <c r="P484" s="48"/>
      <c r="Q484" s="48">
        <f t="shared" si="121"/>
        <v>0</v>
      </c>
      <c r="R484" s="48"/>
      <c r="S484" s="48"/>
      <c r="T484" s="48"/>
      <c r="U484" s="48"/>
      <c r="V484" s="48">
        <f t="shared" si="120"/>
        <v>0</v>
      </c>
      <c r="W484" s="48"/>
      <c r="X484" s="48"/>
      <c r="Y484" s="48"/>
      <c r="Z484" s="48"/>
      <c r="AA484" s="54"/>
      <c r="AB484" s="54"/>
    </row>
    <row r="485" spans="1:28" ht="13.9" hidden="1" customHeight="1" x14ac:dyDescent="0.25">
      <c r="A485" s="56"/>
      <c r="B485" s="57"/>
      <c r="C485" s="59" t="s">
        <v>109</v>
      </c>
      <c r="D485" s="60" t="s">
        <v>110</v>
      </c>
      <c r="E485" s="61"/>
      <c r="F485" s="61"/>
      <c r="G485" s="61"/>
      <c r="H485" s="61"/>
      <c r="I485" s="61"/>
      <c r="J485" s="61"/>
      <c r="K485" s="61"/>
      <c r="L485" s="61"/>
      <c r="M485" s="48"/>
      <c r="N485" s="48"/>
      <c r="O485" s="48"/>
      <c r="P485" s="48"/>
      <c r="Q485" s="48">
        <f t="shared" si="121"/>
        <v>0</v>
      </c>
      <c r="R485" s="48"/>
      <c r="S485" s="48"/>
      <c r="T485" s="48"/>
      <c r="U485" s="48"/>
      <c r="V485" s="48">
        <f t="shared" si="120"/>
        <v>0</v>
      </c>
      <c r="W485" s="48"/>
      <c r="X485" s="48"/>
      <c r="Y485" s="48"/>
      <c r="Z485" s="48"/>
      <c r="AA485" s="54"/>
      <c r="AB485" s="54"/>
    </row>
    <row r="486" spans="1:28" ht="13.9" hidden="1" customHeight="1" x14ac:dyDescent="0.25">
      <c r="A486" s="56"/>
      <c r="B486" s="52" t="s">
        <v>111</v>
      </c>
      <c r="C486" s="74"/>
      <c r="D486" s="60"/>
      <c r="E486" s="61"/>
      <c r="F486" s="61"/>
      <c r="G486" s="61"/>
      <c r="H486" s="61"/>
      <c r="I486" s="61"/>
      <c r="J486" s="61"/>
      <c r="K486" s="61"/>
      <c r="L486" s="61"/>
      <c r="M486" s="48"/>
      <c r="N486" s="48"/>
      <c r="O486" s="48"/>
      <c r="P486" s="48"/>
      <c r="Q486" s="48">
        <f t="shared" si="121"/>
        <v>0</v>
      </c>
      <c r="R486" s="48"/>
      <c r="S486" s="48"/>
      <c r="T486" s="48"/>
      <c r="U486" s="48"/>
      <c r="V486" s="48">
        <f t="shared" si="120"/>
        <v>0</v>
      </c>
      <c r="W486" s="48"/>
      <c r="X486" s="48"/>
      <c r="Y486" s="48"/>
      <c r="Z486" s="48"/>
      <c r="AA486" s="54"/>
      <c r="AB486" s="54"/>
    </row>
    <row r="487" spans="1:28" ht="13.9" hidden="1" customHeight="1" x14ac:dyDescent="0.25">
      <c r="A487" s="67"/>
      <c r="B487" s="73"/>
      <c r="C487" s="59" t="s">
        <v>112</v>
      </c>
      <c r="D487" s="60" t="s">
        <v>113</v>
      </c>
      <c r="E487" s="61"/>
      <c r="F487" s="61"/>
      <c r="G487" s="61"/>
      <c r="H487" s="61"/>
      <c r="I487" s="61"/>
      <c r="J487" s="61"/>
      <c r="K487" s="61"/>
      <c r="L487" s="61"/>
      <c r="M487" s="48"/>
      <c r="N487" s="48"/>
      <c r="O487" s="48"/>
      <c r="P487" s="48"/>
      <c r="Q487" s="48">
        <f t="shared" si="121"/>
        <v>0</v>
      </c>
      <c r="R487" s="48"/>
      <c r="S487" s="48"/>
      <c r="T487" s="48"/>
      <c r="U487" s="48"/>
      <c r="V487" s="48">
        <f t="shared" si="120"/>
        <v>0</v>
      </c>
      <c r="W487" s="48"/>
      <c r="X487" s="48"/>
      <c r="Y487" s="48"/>
      <c r="Z487" s="48"/>
      <c r="AA487" s="54"/>
      <c r="AB487" s="54"/>
    </row>
    <row r="488" spans="1:28" ht="13.9" hidden="1" customHeight="1" x14ac:dyDescent="0.25">
      <c r="A488" s="56"/>
      <c r="B488" s="73"/>
      <c r="C488" s="62" t="s">
        <v>114</v>
      </c>
      <c r="D488" s="60" t="s">
        <v>115</v>
      </c>
      <c r="E488" s="61"/>
      <c r="F488" s="61"/>
      <c r="G488" s="61"/>
      <c r="H488" s="61"/>
      <c r="I488" s="61"/>
      <c r="J488" s="61"/>
      <c r="K488" s="61"/>
      <c r="L488" s="61"/>
      <c r="M488" s="48"/>
      <c r="N488" s="48"/>
      <c r="O488" s="48"/>
      <c r="P488" s="48"/>
      <c r="Q488" s="48">
        <f t="shared" si="121"/>
        <v>0</v>
      </c>
      <c r="R488" s="48"/>
      <c r="S488" s="48"/>
      <c r="T488" s="48"/>
      <c r="U488" s="48"/>
      <c r="V488" s="48">
        <f t="shared" si="120"/>
        <v>0</v>
      </c>
      <c r="W488" s="48"/>
      <c r="X488" s="48"/>
      <c r="Y488" s="48"/>
      <c r="Z488" s="48"/>
      <c r="AA488" s="54"/>
      <c r="AB488" s="54"/>
    </row>
    <row r="489" spans="1:28" ht="13.9" hidden="1" customHeight="1" x14ac:dyDescent="0.25">
      <c r="A489" s="56"/>
      <c r="B489" s="73"/>
      <c r="C489" s="59" t="s">
        <v>116</v>
      </c>
      <c r="D489" s="60" t="s">
        <v>117</v>
      </c>
      <c r="E489" s="61"/>
      <c r="F489" s="61"/>
      <c r="G489" s="61"/>
      <c r="H489" s="61"/>
      <c r="I489" s="61"/>
      <c r="J489" s="61"/>
      <c r="K489" s="61"/>
      <c r="L489" s="61"/>
      <c r="M489" s="48"/>
      <c r="N489" s="48"/>
      <c r="O489" s="48"/>
      <c r="P489" s="48"/>
      <c r="Q489" s="48">
        <f t="shared" si="121"/>
        <v>0</v>
      </c>
      <c r="R489" s="48"/>
      <c r="S489" s="48"/>
      <c r="T489" s="48"/>
      <c r="U489" s="48"/>
      <c r="V489" s="48">
        <f t="shared" si="120"/>
        <v>0</v>
      </c>
      <c r="W489" s="48"/>
      <c r="X489" s="48"/>
      <c r="Y489" s="48"/>
      <c r="Z489" s="48"/>
      <c r="AA489" s="54"/>
      <c r="AB489" s="54"/>
    </row>
    <row r="490" spans="1:28" ht="13.9" hidden="1" customHeight="1" x14ac:dyDescent="0.25">
      <c r="A490" s="66"/>
      <c r="B490" s="73"/>
      <c r="C490" s="62" t="s">
        <v>118</v>
      </c>
      <c r="D490" s="60" t="s">
        <v>119</v>
      </c>
      <c r="E490" s="61"/>
      <c r="F490" s="61"/>
      <c r="G490" s="61"/>
      <c r="H490" s="61"/>
      <c r="I490" s="61"/>
      <c r="J490" s="61"/>
      <c r="K490" s="61"/>
      <c r="L490" s="61"/>
      <c r="M490" s="48"/>
      <c r="N490" s="48"/>
      <c r="O490" s="48"/>
      <c r="P490" s="48"/>
      <c r="Q490" s="48">
        <f t="shared" si="121"/>
        <v>0</v>
      </c>
      <c r="R490" s="48"/>
      <c r="S490" s="48"/>
      <c r="T490" s="48"/>
      <c r="U490" s="48"/>
      <c r="V490" s="48">
        <f t="shared" si="120"/>
        <v>0</v>
      </c>
      <c r="W490" s="48"/>
      <c r="X490" s="48"/>
      <c r="Y490" s="48"/>
      <c r="Z490" s="48"/>
      <c r="AA490" s="54"/>
      <c r="AB490" s="54"/>
    </row>
    <row r="491" spans="1:28" ht="13.9" hidden="1" customHeight="1" x14ac:dyDescent="0.25">
      <c r="A491" s="56"/>
      <c r="B491" s="73"/>
      <c r="C491" s="59" t="s">
        <v>120</v>
      </c>
      <c r="D491" s="60" t="s">
        <v>121</v>
      </c>
      <c r="E491" s="61"/>
      <c r="F491" s="61"/>
      <c r="G491" s="61"/>
      <c r="H491" s="61"/>
      <c r="I491" s="61"/>
      <c r="J491" s="61"/>
      <c r="K491" s="61"/>
      <c r="L491" s="61"/>
      <c r="M491" s="48"/>
      <c r="N491" s="48"/>
      <c r="O491" s="48"/>
      <c r="P491" s="48"/>
      <c r="Q491" s="48">
        <f t="shared" si="121"/>
        <v>0</v>
      </c>
      <c r="R491" s="48"/>
      <c r="S491" s="48"/>
      <c r="T491" s="48"/>
      <c r="U491" s="48"/>
      <c r="V491" s="48">
        <f t="shared" si="120"/>
        <v>0</v>
      </c>
      <c r="W491" s="48"/>
      <c r="X491" s="48"/>
      <c r="Y491" s="48"/>
      <c r="Z491" s="48"/>
      <c r="AA491" s="54"/>
      <c r="AB491" s="54"/>
    </row>
    <row r="492" spans="1:28" ht="13.9" hidden="1" customHeight="1" x14ac:dyDescent="0.25">
      <c r="A492" s="56"/>
      <c r="C492" s="42"/>
      <c r="D492" s="53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54"/>
      <c r="AB492" s="54"/>
    </row>
    <row r="493" spans="1:28" s="81" customFormat="1" ht="13.9" hidden="1" customHeight="1" x14ac:dyDescent="0.25">
      <c r="A493" s="75"/>
      <c r="B493" s="76" t="s">
        <v>122</v>
      </c>
      <c r="C493" s="76"/>
      <c r="D493" s="77"/>
      <c r="E493" s="78"/>
      <c r="F493" s="78"/>
      <c r="G493" s="78">
        <f>F493+E493</f>
        <v>0</v>
      </c>
      <c r="H493" s="78"/>
      <c r="I493" s="78"/>
      <c r="J493" s="78"/>
      <c r="K493" s="78">
        <f>[2]SAOBCENTRALOFFICECURRENT102!E488</f>
        <v>0</v>
      </c>
      <c r="L493" s="78">
        <f>SUM(H493:K493)</f>
        <v>0</v>
      </c>
      <c r="M493" s="79">
        <f t="shared" ref="M493:V493" si="122">SUM(M442:M492)</f>
        <v>0</v>
      </c>
      <c r="N493" s="79">
        <f t="shared" si="122"/>
        <v>0</v>
      </c>
      <c r="O493" s="79">
        <f t="shared" si="122"/>
        <v>0</v>
      </c>
      <c r="P493" s="79">
        <f t="shared" si="122"/>
        <v>0</v>
      </c>
      <c r="Q493" s="79">
        <f t="shared" si="122"/>
        <v>0</v>
      </c>
      <c r="R493" s="79">
        <f t="shared" si="122"/>
        <v>0</v>
      </c>
      <c r="S493" s="79">
        <f t="shared" si="122"/>
        <v>0</v>
      </c>
      <c r="T493" s="79">
        <f t="shared" si="122"/>
        <v>0</v>
      </c>
      <c r="U493" s="79">
        <f t="shared" si="122"/>
        <v>0</v>
      </c>
      <c r="V493" s="79">
        <f t="shared" si="122"/>
        <v>0</v>
      </c>
      <c r="W493" s="79"/>
      <c r="X493" s="79">
        <f>L493-Q493</f>
        <v>0</v>
      </c>
      <c r="Y493" s="79">
        <f>SUM(Y442:Y492)</f>
        <v>0</v>
      </c>
      <c r="Z493" s="79">
        <f>SUM(Z442:Z492)</f>
        <v>0</v>
      </c>
      <c r="AA493" s="80"/>
      <c r="AB493" s="80"/>
    </row>
    <row r="494" spans="1:28" ht="13.9" hidden="1" customHeight="1" x14ac:dyDescent="0.25">
      <c r="A494" s="66"/>
      <c r="C494" s="42"/>
      <c r="D494" s="53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54"/>
      <c r="AB494" s="54"/>
    </row>
    <row r="495" spans="1:28" ht="13.9" hidden="1" customHeight="1" x14ac:dyDescent="0.25">
      <c r="A495" s="51" t="s">
        <v>123</v>
      </c>
      <c r="B495" s="15"/>
      <c r="C495" s="82"/>
      <c r="D495" s="83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54"/>
      <c r="AB495" s="54"/>
    </row>
    <row r="496" spans="1:28" ht="13.9" hidden="1" customHeight="1" x14ac:dyDescent="0.25">
      <c r="A496" s="66"/>
      <c r="C496" s="42"/>
      <c r="D496" s="53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54"/>
      <c r="AB496" s="54"/>
    </row>
    <row r="497" spans="1:28" ht="13.9" hidden="1" customHeight="1" x14ac:dyDescent="0.25">
      <c r="A497" s="85"/>
      <c r="B497" s="57" t="s">
        <v>124</v>
      </c>
      <c r="C497" s="14"/>
      <c r="D497" s="86"/>
      <c r="E497" s="87"/>
      <c r="F497" s="87">
        <f>SUM(F498:F499)</f>
        <v>0</v>
      </c>
      <c r="G497" s="87">
        <f t="shared" ref="G497" si="123">SUM(G498:G499)</f>
        <v>0</v>
      </c>
      <c r="H497" s="87"/>
      <c r="I497" s="87"/>
      <c r="J497" s="87"/>
      <c r="K497" s="87">
        <f t="shared" ref="K497:P497" si="124">SUM(K498:K499)</f>
        <v>0</v>
      </c>
      <c r="L497" s="87">
        <f t="shared" si="124"/>
        <v>0</v>
      </c>
      <c r="M497" s="87">
        <f t="shared" si="124"/>
        <v>0</v>
      </c>
      <c r="N497" s="87">
        <f t="shared" si="124"/>
        <v>0</v>
      </c>
      <c r="O497" s="87">
        <f t="shared" si="124"/>
        <v>0</v>
      </c>
      <c r="P497" s="87">
        <f t="shared" si="124"/>
        <v>0</v>
      </c>
      <c r="Q497" s="87">
        <f>Q498+Q499</f>
        <v>0</v>
      </c>
      <c r="R497" s="87">
        <f>SUM(R498:R499)</f>
        <v>0</v>
      </c>
      <c r="S497" s="87">
        <f>SUM(S498:S499)</f>
        <v>0</v>
      </c>
      <c r="T497" s="87">
        <f>SUM(T498:T499)</f>
        <v>0</v>
      </c>
      <c r="U497" s="87">
        <f>SUM(U498:U499)</f>
        <v>0</v>
      </c>
      <c r="V497" s="87">
        <f>SUM(V498:V499)</f>
        <v>0</v>
      </c>
      <c r="W497" s="87"/>
      <c r="X497" s="87">
        <f>X498+X499</f>
        <v>0</v>
      </c>
      <c r="Y497" s="87"/>
      <c r="Z497" s="87"/>
      <c r="AA497" s="54"/>
      <c r="AB497" s="54"/>
    </row>
    <row r="498" spans="1:28" ht="13.9" hidden="1" customHeight="1" x14ac:dyDescent="0.25">
      <c r="A498" s="66"/>
      <c r="B498" s="58" t="s">
        <v>125</v>
      </c>
      <c r="C498" s="59" t="s">
        <v>125</v>
      </c>
      <c r="D498" s="95" t="s">
        <v>370</v>
      </c>
      <c r="E498" s="61"/>
      <c r="F498" s="61">
        <f>SUM(I498:K498)</f>
        <v>0</v>
      </c>
      <c r="G498" s="61">
        <f>SUM(E498+F498)</f>
        <v>0</v>
      </c>
      <c r="H498" s="61"/>
      <c r="I498" s="61"/>
      <c r="J498" s="61"/>
      <c r="K498" s="61">
        <f>'[2]CMFothers-CURRENT'!Z578</f>
        <v>0</v>
      </c>
      <c r="L498" s="61">
        <f t="shared" ref="L498:L499" si="125">SUM(H498:K498)</f>
        <v>0</v>
      </c>
      <c r="M498" s="48">
        <f>'[2]CMFothers-CURRENT-1st'!Z579</f>
        <v>0</v>
      </c>
      <c r="N498" s="48">
        <f>'[2]CMFothers-CURRENT-2nd'!Z579</f>
        <v>0</v>
      </c>
      <c r="O498" s="48">
        <f>'[2]CMFothers-CURRENT-3rd'!Z579</f>
        <v>0</v>
      </c>
      <c r="P498" s="48">
        <f>'[2]CMFothers-CURRENT-4th'!Z579</f>
        <v>0</v>
      </c>
      <c r="Q498" s="48">
        <f>SUM(M498:P498)</f>
        <v>0</v>
      </c>
      <c r="R498" s="48"/>
      <c r="S498" s="48"/>
      <c r="T498" s="48"/>
      <c r="U498" s="48"/>
      <c r="V498" s="48">
        <f>SUM($R$77:$U$77)</f>
        <v>0</v>
      </c>
      <c r="W498" s="48"/>
      <c r="X498" s="48">
        <f>L498-Q498</f>
        <v>0</v>
      </c>
      <c r="Y498" s="48"/>
      <c r="Z498" s="48"/>
      <c r="AA498" s="54"/>
      <c r="AB498" s="54"/>
    </row>
    <row r="499" spans="1:28" ht="13.9" hidden="1" customHeight="1" x14ac:dyDescent="0.25">
      <c r="A499" s="66"/>
      <c r="B499" s="58" t="s">
        <v>127</v>
      </c>
      <c r="C499" s="59" t="s">
        <v>127</v>
      </c>
      <c r="D499" s="95" t="s">
        <v>371</v>
      </c>
      <c r="E499" s="61"/>
      <c r="F499" s="61"/>
      <c r="G499" s="61">
        <f>SUM(E499+F499)</f>
        <v>0</v>
      </c>
      <c r="H499" s="61"/>
      <c r="I499" s="61"/>
      <c r="J499" s="61"/>
      <c r="K499" s="61"/>
      <c r="L499" s="61">
        <f t="shared" si="125"/>
        <v>0</v>
      </c>
      <c r="M499" s="48"/>
      <c r="N499" s="48"/>
      <c r="O499" s="48"/>
      <c r="P499" s="48"/>
      <c r="Q499" s="48">
        <f>SUM(M499:P499)</f>
        <v>0</v>
      </c>
      <c r="R499" s="48"/>
      <c r="S499" s="48"/>
      <c r="T499" s="48"/>
      <c r="U499" s="48"/>
      <c r="V499" s="48">
        <f>SUM($R$78:$U$78)</f>
        <v>0</v>
      </c>
      <c r="W499" s="48"/>
      <c r="X499" s="48">
        <f>L499-Q499</f>
        <v>0</v>
      </c>
      <c r="Y499" s="48"/>
      <c r="Z499" s="48"/>
      <c r="AA499" s="54"/>
      <c r="AB499" s="54"/>
    </row>
    <row r="500" spans="1:28" ht="13.9" hidden="1" customHeight="1" x14ac:dyDescent="0.25">
      <c r="A500" s="88"/>
      <c r="B500" s="57" t="s">
        <v>129</v>
      </c>
      <c r="C500" s="57"/>
      <c r="D500" s="131"/>
      <c r="E500" s="90"/>
      <c r="F500" s="87">
        <f t="shared" ref="F500:G500" si="126">SUM(F501:F502)</f>
        <v>0</v>
      </c>
      <c r="G500" s="90">
        <f t="shared" si="126"/>
        <v>0</v>
      </c>
      <c r="H500" s="90"/>
      <c r="I500" s="90"/>
      <c r="J500" s="90"/>
      <c r="K500" s="87">
        <f t="shared" ref="K500:P500" si="127">SUM(K501:K502)</f>
        <v>0</v>
      </c>
      <c r="L500" s="87">
        <f t="shared" si="127"/>
        <v>0</v>
      </c>
      <c r="M500" s="87">
        <f t="shared" si="127"/>
        <v>0</v>
      </c>
      <c r="N500" s="87">
        <f t="shared" si="127"/>
        <v>0</v>
      </c>
      <c r="O500" s="87">
        <f t="shared" si="127"/>
        <v>0</v>
      </c>
      <c r="P500" s="87">
        <f t="shared" si="127"/>
        <v>0</v>
      </c>
      <c r="Q500" s="87">
        <f>Q501+Q502</f>
        <v>0</v>
      </c>
      <c r="R500" s="87">
        <f>SUM(R501:R502)</f>
        <v>0</v>
      </c>
      <c r="S500" s="87">
        <f>SUM(S501:S502)</f>
        <v>0</v>
      </c>
      <c r="T500" s="87">
        <f>SUM(T501:T502)</f>
        <v>0</v>
      </c>
      <c r="U500" s="87">
        <f>SUM(U501:U502)</f>
        <v>0</v>
      </c>
      <c r="V500" s="87">
        <f>SUM(V501:V502)</f>
        <v>0</v>
      </c>
      <c r="W500" s="87"/>
      <c r="X500" s="87">
        <f>X501+X502</f>
        <v>0</v>
      </c>
      <c r="Y500" s="87"/>
      <c r="Z500" s="87"/>
      <c r="AA500" s="54"/>
      <c r="AB500" s="54"/>
    </row>
    <row r="501" spans="1:28" ht="13.9" hidden="1" customHeight="1" x14ac:dyDescent="0.25">
      <c r="A501" s="56"/>
      <c r="B501" s="57"/>
      <c r="C501" s="59" t="s">
        <v>130</v>
      </c>
      <c r="D501" s="95" t="s">
        <v>372</v>
      </c>
      <c r="E501" s="61"/>
      <c r="F501" s="61">
        <f>SUM(I501:K501)</f>
        <v>0</v>
      </c>
      <c r="G501" s="61">
        <f t="shared" ref="G501:G502" si="128">SUM(E501+F501)</f>
        <v>0</v>
      </c>
      <c r="H501" s="61"/>
      <c r="I501" s="61"/>
      <c r="J501" s="61"/>
      <c r="K501" s="61">
        <f>'[2]CMFothers-CURRENT'!AC578</f>
        <v>0</v>
      </c>
      <c r="L501" s="61">
        <f t="shared" ref="L501:L502" si="129">SUM(H501:K501)</f>
        <v>0</v>
      </c>
      <c r="M501" s="48">
        <f>'[2]CMFothers-CURRENT-1st'!AC579</f>
        <v>0</v>
      </c>
      <c r="N501" s="48">
        <f>'[2]CMFothers-CURRENT-2nd'!AC579</f>
        <v>0</v>
      </c>
      <c r="O501" s="48">
        <f>'[2]CMFothers-CURRENT-3rd'!AC579</f>
        <v>0</v>
      </c>
      <c r="P501" s="48">
        <f>'[2]CMFothers-CURRENT-4th'!AC579</f>
        <v>0</v>
      </c>
      <c r="Q501" s="48">
        <f>SUM(M501:P501)</f>
        <v>0</v>
      </c>
      <c r="R501" s="48"/>
      <c r="S501" s="48"/>
      <c r="T501" s="48"/>
      <c r="U501" s="48"/>
      <c r="V501" s="48">
        <f>SUM($R$80:$U$80)</f>
        <v>0</v>
      </c>
      <c r="W501" s="48"/>
      <c r="X501" s="48">
        <f t="shared" ref="X501:X502" si="130">L501-Q501</f>
        <v>0</v>
      </c>
      <c r="Y501" s="48"/>
      <c r="Z501" s="48"/>
      <c r="AA501" s="54"/>
      <c r="AB501" s="54"/>
    </row>
    <row r="502" spans="1:28" ht="13.9" hidden="1" customHeight="1" x14ac:dyDescent="0.25">
      <c r="A502" s="56"/>
      <c r="B502" s="57"/>
      <c r="C502" s="59" t="s">
        <v>132</v>
      </c>
      <c r="D502" s="95" t="s">
        <v>373</v>
      </c>
      <c r="E502" s="61"/>
      <c r="F502" s="61"/>
      <c r="G502" s="61">
        <f t="shared" si="128"/>
        <v>0</v>
      </c>
      <c r="H502" s="61"/>
      <c r="I502" s="61"/>
      <c r="J502" s="61"/>
      <c r="K502" s="61"/>
      <c r="L502" s="61">
        <f t="shared" si="129"/>
        <v>0</v>
      </c>
      <c r="M502" s="48">
        <f>'[2]CMFothers-CURRENT-1st'!AD579</f>
        <v>0</v>
      </c>
      <c r="N502" s="48"/>
      <c r="O502" s="48"/>
      <c r="P502" s="48"/>
      <c r="Q502" s="48">
        <f>SUM(M502:P502)</f>
        <v>0</v>
      </c>
      <c r="R502" s="48"/>
      <c r="S502" s="48"/>
      <c r="T502" s="48"/>
      <c r="U502" s="48"/>
      <c r="V502" s="48">
        <f>SUM($R$81:$U$81)</f>
        <v>0</v>
      </c>
      <c r="W502" s="48"/>
      <c r="X502" s="48">
        <f t="shared" si="130"/>
        <v>0</v>
      </c>
      <c r="Y502" s="48"/>
      <c r="Z502" s="48"/>
      <c r="AA502" s="54"/>
      <c r="AB502" s="54"/>
    </row>
    <row r="503" spans="1:28" ht="13.9" hidden="1" customHeight="1" x14ac:dyDescent="0.25">
      <c r="A503" s="91"/>
      <c r="B503" s="57" t="s">
        <v>134</v>
      </c>
      <c r="C503" s="92"/>
      <c r="D503" s="131"/>
      <c r="E503" s="90"/>
      <c r="F503" s="87">
        <f>SUM(F504:F523)</f>
        <v>0</v>
      </c>
      <c r="G503" s="93">
        <f t="shared" ref="G503" si="131">SUM(G504:G523)</f>
        <v>0</v>
      </c>
      <c r="H503" s="90"/>
      <c r="I503" s="90"/>
      <c r="J503" s="90"/>
      <c r="K503" s="93">
        <f t="shared" ref="K503:V503" si="132">SUM(K504:K523)</f>
        <v>0</v>
      </c>
      <c r="L503" s="93">
        <f t="shared" si="132"/>
        <v>0</v>
      </c>
      <c r="M503" s="93">
        <f t="shared" si="132"/>
        <v>0</v>
      </c>
      <c r="N503" s="93">
        <f t="shared" si="132"/>
        <v>0</v>
      </c>
      <c r="O503" s="93">
        <f t="shared" si="132"/>
        <v>0</v>
      </c>
      <c r="P503" s="93">
        <f t="shared" si="132"/>
        <v>0</v>
      </c>
      <c r="Q503" s="93">
        <f t="shared" si="132"/>
        <v>0</v>
      </c>
      <c r="R503" s="93">
        <f t="shared" si="132"/>
        <v>0</v>
      </c>
      <c r="S503" s="93">
        <f t="shared" si="132"/>
        <v>0</v>
      </c>
      <c r="T503" s="93">
        <f t="shared" si="132"/>
        <v>0</v>
      </c>
      <c r="U503" s="93">
        <f t="shared" si="132"/>
        <v>0</v>
      </c>
      <c r="V503" s="93">
        <f t="shared" si="132"/>
        <v>0</v>
      </c>
      <c r="W503" s="93"/>
      <c r="X503" s="93">
        <f t="shared" ref="X503" si="133">SUM(X504:X523)</f>
        <v>0</v>
      </c>
      <c r="Y503" s="93"/>
      <c r="Z503" s="93"/>
      <c r="AA503" s="54"/>
      <c r="AB503" s="54"/>
    </row>
    <row r="504" spans="1:28" ht="13.9" hidden="1" customHeight="1" x14ac:dyDescent="0.25">
      <c r="A504" s="56"/>
      <c r="B504" s="57"/>
      <c r="C504" s="59" t="s">
        <v>135</v>
      </c>
      <c r="D504" s="95" t="s">
        <v>374</v>
      </c>
      <c r="E504" s="61"/>
      <c r="F504" s="61">
        <f t="shared" ref="F504:F523" si="134">SUM(I504:K504)</f>
        <v>0</v>
      </c>
      <c r="G504" s="61">
        <f t="shared" ref="G504:G523" si="135">SUM(E504+F504)</f>
        <v>0</v>
      </c>
      <c r="H504" s="61"/>
      <c r="I504" s="61"/>
      <c r="J504" s="61"/>
      <c r="K504" s="61">
        <f>'[2]CMFothers-CURRENT'!AF578</f>
        <v>0</v>
      </c>
      <c r="L504" s="61">
        <f t="shared" ref="L504:L523" si="136">SUM(H504:K504)</f>
        <v>0</v>
      </c>
      <c r="M504" s="48">
        <f>'[2]CMFothers-CURRENT-1st'!AF579</f>
        <v>0</v>
      </c>
      <c r="N504" s="48">
        <f>'[2]CMFothers-CURRENT-2nd'!AF579</f>
        <v>0</v>
      </c>
      <c r="O504" s="48">
        <f>'[2]CMFothers-CURRENT-3rd'!AF579</f>
        <v>0</v>
      </c>
      <c r="P504" s="48">
        <f>'[2]CMFothers-CURRENT-4th'!AF579</f>
        <v>0</v>
      </c>
      <c r="Q504" s="48">
        <f t="shared" ref="Q504:Q523" si="137">SUM(M504:P504)</f>
        <v>0</v>
      </c>
      <c r="R504" s="48"/>
      <c r="S504" s="48"/>
      <c r="T504" s="48"/>
      <c r="U504" s="48"/>
      <c r="V504" s="48">
        <f>SUM($R$83:$U$83)</f>
        <v>0</v>
      </c>
      <c r="W504" s="48"/>
      <c r="X504" s="48">
        <f t="shared" ref="X504:X523" si="138">L504-Q504</f>
        <v>0</v>
      </c>
      <c r="Y504" s="48"/>
      <c r="Z504" s="48"/>
      <c r="AA504" s="54"/>
      <c r="AB504" s="54"/>
    </row>
    <row r="505" spans="1:28" ht="13.9" hidden="1" customHeight="1" x14ac:dyDescent="0.25">
      <c r="A505" s="56"/>
      <c r="B505" s="57"/>
      <c r="C505" s="59" t="s">
        <v>137</v>
      </c>
      <c r="D505" s="95" t="s">
        <v>375</v>
      </c>
      <c r="E505" s="61"/>
      <c r="F505" s="61">
        <f t="shared" si="134"/>
        <v>0</v>
      </c>
      <c r="G505" s="61">
        <f t="shared" si="135"/>
        <v>0</v>
      </c>
      <c r="H505" s="61"/>
      <c r="I505" s="61"/>
      <c r="J505" s="61"/>
      <c r="K505" s="61">
        <f>'[2]CMFothers-CURRENT'!AG578</f>
        <v>0</v>
      </c>
      <c r="L505" s="61">
        <f t="shared" si="136"/>
        <v>0</v>
      </c>
      <c r="M505" s="48">
        <f>'[2]CMFothers-CURRENT-1st'!AG579</f>
        <v>0</v>
      </c>
      <c r="N505" s="48">
        <f>'[2]CMFothers-CURRENT-2nd'!AG579</f>
        <v>0</v>
      </c>
      <c r="O505" s="48">
        <f>'[2]CMFothers-CURRENT-3rd'!AG579</f>
        <v>0</v>
      </c>
      <c r="P505" s="48">
        <f>'[2]CMFothers-CURRENT-4th'!AG579</f>
        <v>0</v>
      </c>
      <c r="Q505" s="48">
        <f t="shared" si="137"/>
        <v>0</v>
      </c>
      <c r="R505" s="48"/>
      <c r="S505" s="48"/>
      <c r="T505" s="48"/>
      <c r="U505" s="48"/>
      <c r="V505" s="48">
        <f>SUM($R$84:$U$84)</f>
        <v>0</v>
      </c>
      <c r="W505" s="48"/>
      <c r="X505" s="48">
        <f t="shared" si="138"/>
        <v>0</v>
      </c>
      <c r="Y505" s="48"/>
      <c r="Z505" s="48"/>
      <c r="AA505" s="54"/>
      <c r="AB505" s="54"/>
    </row>
    <row r="506" spans="1:28" ht="13.9" hidden="1" customHeight="1" x14ac:dyDescent="0.25">
      <c r="A506" s="56"/>
      <c r="B506" s="57"/>
      <c r="C506" s="59" t="s">
        <v>139</v>
      </c>
      <c r="D506" s="95" t="s">
        <v>376</v>
      </c>
      <c r="E506" s="61"/>
      <c r="F506" s="61">
        <f t="shared" si="134"/>
        <v>0</v>
      </c>
      <c r="G506" s="61">
        <f t="shared" si="135"/>
        <v>0</v>
      </c>
      <c r="H506" s="61"/>
      <c r="I506" s="61"/>
      <c r="J506" s="61"/>
      <c r="K506" s="61"/>
      <c r="L506" s="61">
        <f t="shared" si="136"/>
        <v>0</v>
      </c>
      <c r="M506" s="48"/>
      <c r="N506" s="48"/>
      <c r="O506" s="48"/>
      <c r="P506" s="48"/>
      <c r="Q506" s="48">
        <f t="shared" si="137"/>
        <v>0</v>
      </c>
      <c r="R506" s="48"/>
      <c r="S506" s="48"/>
      <c r="T506" s="48"/>
      <c r="U506" s="48"/>
      <c r="V506" s="48">
        <f>SUM($R$85:$U$85)</f>
        <v>0</v>
      </c>
      <c r="W506" s="48"/>
      <c r="X506" s="48">
        <f t="shared" si="138"/>
        <v>0</v>
      </c>
      <c r="Y506" s="48"/>
      <c r="Z506" s="48"/>
      <c r="AA506" s="54"/>
      <c r="AB506" s="54"/>
    </row>
    <row r="507" spans="1:28" ht="13.9" hidden="1" customHeight="1" x14ac:dyDescent="0.25">
      <c r="A507" s="56"/>
      <c r="B507" s="57"/>
      <c r="C507" s="62" t="s">
        <v>141</v>
      </c>
      <c r="D507" s="132" t="s">
        <v>377</v>
      </c>
      <c r="E507" s="61"/>
      <c r="F507" s="61">
        <f t="shared" si="134"/>
        <v>0</v>
      </c>
      <c r="G507" s="61">
        <f t="shared" si="135"/>
        <v>0</v>
      </c>
      <c r="H507" s="61"/>
      <c r="I507" s="61"/>
      <c r="J507" s="61"/>
      <c r="K507" s="61"/>
      <c r="L507" s="61">
        <f t="shared" si="136"/>
        <v>0</v>
      </c>
      <c r="M507" s="48"/>
      <c r="N507" s="48"/>
      <c r="O507" s="48"/>
      <c r="P507" s="48"/>
      <c r="Q507" s="48">
        <f t="shared" si="137"/>
        <v>0</v>
      </c>
      <c r="R507" s="48"/>
      <c r="S507" s="48"/>
      <c r="T507" s="48"/>
      <c r="U507" s="48"/>
      <c r="V507" s="48">
        <f>SUM($R$86:$U$86)</f>
        <v>0</v>
      </c>
      <c r="W507" s="48"/>
      <c r="X507" s="48">
        <f t="shared" si="138"/>
        <v>0</v>
      </c>
      <c r="Y507" s="48"/>
      <c r="Z507" s="48"/>
      <c r="AA507" s="54"/>
      <c r="AB507" s="54"/>
    </row>
    <row r="508" spans="1:28" ht="13.9" hidden="1" customHeight="1" x14ac:dyDescent="0.25">
      <c r="A508" s="56"/>
      <c r="B508" s="57"/>
      <c r="C508" s="59" t="s">
        <v>143</v>
      </c>
      <c r="D508" s="95" t="s">
        <v>378</v>
      </c>
      <c r="E508" s="61"/>
      <c r="F508" s="61">
        <f t="shared" si="134"/>
        <v>0</v>
      </c>
      <c r="G508" s="61">
        <f t="shared" si="135"/>
        <v>0</v>
      </c>
      <c r="H508" s="61"/>
      <c r="I508" s="61"/>
      <c r="J508" s="61"/>
      <c r="K508" s="61"/>
      <c r="L508" s="61">
        <f t="shared" si="136"/>
        <v>0</v>
      </c>
      <c r="M508" s="48"/>
      <c r="N508" s="48"/>
      <c r="O508" s="48"/>
      <c r="P508" s="48"/>
      <c r="Q508" s="48">
        <f t="shared" si="137"/>
        <v>0</v>
      </c>
      <c r="R508" s="48"/>
      <c r="S508" s="48"/>
      <c r="T508" s="48"/>
      <c r="U508" s="48"/>
      <c r="V508" s="48">
        <f>SUM($R$87:$U$87)</f>
        <v>0</v>
      </c>
      <c r="W508" s="48"/>
      <c r="X508" s="48">
        <f t="shared" si="138"/>
        <v>0</v>
      </c>
      <c r="Y508" s="48"/>
      <c r="Z508" s="48"/>
      <c r="AA508" s="54"/>
      <c r="AB508" s="54"/>
    </row>
    <row r="509" spans="1:28" ht="13.9" hidden="1" customHeight="1" x14ac:dyDescent="0.25">
      <c r="A509" s="56"/>
      <c r="B509" s="57"/>
      <c r="C509" s="59" t="s">
        <v>145</v>
      </c>
      <c r="D509" s="95" t="s">
        <v>379</v>
      </c>
      <c r="E509" s="61"/>
      <c r="F509" s="61">
        <f t="shared" si="134"/>
        <v>0</v>
      </c>
      <c r="G509" s="61">
        <f t="shared" si="135"/>
        <v>0</v>
      </c>
      <c r="H509" s="61"/>
      <c r="I509" s="61"/>
      <c r="J509" s="61"/>
      <c r="K509" s="61"/>
      <c r="L509" s="61">
        <f t="shared" si="136"/>
        <v>0</v>
      </c>
      <c r="M509" s="48"/>
      <c r="N509" s="48"/>
      <c r="O509" s="48"/>
      <c r="P509" s="48"/>
      <c r="Q509" s="48">
        <f t="shared" si="137"/>
        <v>0</v>
      </c>
      <c r="R509" s="48"/>
      <c r="S509" s="48"/>
      <c r="T509" s="48"/>
      <c r="U509" s="48"/>
      <c r="V509" s="48">
        <f>SUM($R$88:$U$88)</f>
        <v>0</v>
      </c>
      <c r="W509" s="48"/>
      <c r="X509" s="48">
        <f t="shared" si="138"/>
        <v>0</v>
      </c>
      <c r="Y509" s="48"/>
      <c r="Z509" s="48"/>
      <c r="AA509" s="54"/>
      <c r="AB509" s="54"/>
    </row>
    <row r="510" spans="1:28" ht="13.9" hidden="1" customHeight="1" x14ac:dyDescent="0.25">
      <c r="A510" s="56"/>
      <c r="B510" s="57"/>
      <c r="C510" s="59" t="s">
        <v>147</v>
      </c>
      <c r="D510" s="95" t="s">
        <v>380</v>
      </c>
      <c r="E510" s="61"/>
      <c r="F510" s="61">
        <f t="shared" si="134"/>
        <v>0</v>
      </c>
      <c r="G510" s="61">
        <f>SUM(E510+F510)</f>
        <v>0</v>
      </c>
      <c r="H510" s="61"/>
      <c r="I510" s="61"/>
      <c r="J510" s="61"/>
      <c r="K510" s="61">
        <f>'[2]CMFothers-CURRENT'!AL578</f>
        <v>0</v>
      </c>
      <c r="L510" s="61">
        <f t="shared" si="136"/>
        <v>0</v>
      </c>
      <c r="M510" s="48">
        <f>'[2]CMFothers-CURRENT-1st'!AL579</f>
        <v>0</v>
      </c>
      <c r="N510" s="48">
        <f>'[2]CMFothers-CURRENT-2nd'!AL579</f>
        <v>0</v>
      </c>
      <c r="O510" s="48">
        <f>'[2]CMFothers-CURRENT-3rd'!AL579</f>
        <v>0</v>
      </c>
      <c r="P510" s="48">
        <f>'[2]CMFothers-CURRENT-4th'!AL579</f>
        <v>0</v>
      </c>
      <c r="Q510" s="48">
        <f t="shared" si="137"/>
        <v>0</v>
      </c>
      <c r="R510" s="48"/>
      <c r="S510" s="48"/>
      <c r="T510" s="48"/>
      <c r="U510" s="48"/>
      <c r="V510" s="48">
        <f>SUM($R$89:$U$89)</f>
        <v>0</v>
      </c>
      <c r="W510" s="48"/>
      <c r="X510" s="48">
        <f t="shared" si="138"/>
        <v>0</v>
      </c>
      <c r="Y510" s="48"/>
      <c r="Z510" s="48"/>
      <c r="AA510" s="54"/>
      <c r="AB510" s="54"/>
    </row>
    <row r="511" spans="1:28" ht="13.9" hidden="1" customHeight="1" x14ac:dyDescent="0.25">
      <c r="A511" s="56"/>
      <c r="B511" s="57"/>
      <c r="C511" s="94" t="s">
        <v>149</v>
      </c>
      <c r="D511" s="95" t="s">
        <v>381</v>
      </c>
      <c r="E511" s="61"/>
      <c r="F511" s="61">
        <f t="shared" si="134"/>
        <v>0</v>
      </c>
      <c r="G511" s="61">
        <f t="shared" si="135"/>
        <v>0</v>
      </c>
      <c r="H511" s="61"/>
      <c r="I511" s="61"/>
      <c r="J511" s="61"/>
      <c r="K511" s="61"/>
      <c r="L511" s="61">
        <f t="shared" si="136"/>
        <v>0</v>
      </c>
      <c r="M511" s="48"/>
      <c r="N511" s="48"/>
      <c r="O511" s="48"/>
      <c r="P511" s="48"/>
      <c r="Q511" s="48">
        <f t="shared" si="137"/>
        <v>0</v>
      </c>
      <c r="R511" s="48"/>
      <c r="S511" s="48"/>
      <c r="T511" s="48"/>
      <c r="U511" s="48"/>
      <c r="V511" s="48"/>
      <c r="W511" s="48"/>
      <c r="X511" s="48">
        <f t="shared" si="138"/>
        <v>0</v>
      </c>
      <c r="Y511" s="48"/>
      <c r="Z511" s="48"/>
      <c r="AA511" s="54"/>
      <c r="AB511" s="54"/>
    </row>
    <row r="512" spans="1:28" ht="13.9" hidden="1" customHeight="1" x14ac:dyDescent="0.25">
      <c r="A512" s="56"/>
      <c r="B512" s="57"/>
      <c r="C512" s="94" t="s">
        <v>151</v>
      </c>
      <c r="D512" s="95" t="s">
        <v>382</v>
      </c>
      <c r="E512" s="61"/>
      <c r="F512" s="61">
        <f t="shared" si="134"/>
        <v>0</v>
      </c>
      <c r="G512" s="61">
        <f t="shared" si="135"/>
        <v>0</v>
      </c>
      <c r="H512" s="61"/>
      <c r="I512" s="61"/>
      <c r="J512" s="61"/>
      <c r="K512" s="61"/>
      <c r="L512" s="61">
        <f t="shared" si="136"/>
        <v>0</v>
      </c>
      <c r="M512" s="48"/>
      <c r="N512" s="48"/>
      <c r="O512" s="48"/>
      <c r="P512" s="48"/>
      <c r="Q512" s="48">
        <f t="shared" si="137"/>
        <v>0</v>
      </c>
      <c r="R512" s="48"/>
      <c r="S512" s="48"/>
      <c r="T512" s="48"/>
      <c r="U512" s="48"/>
      <c r="V512" s="48"/>
      <c r="W512" s="48"/>
      <c r="X512" s="48">
        <f t="shared" si="138"/>
        <v>0</v>
      </c>
      <c r="Y512" s="48"/>
      <c r="Z512" s="48"/>
      <c r="AA512" s="54"/>
      <c r="AB512" s="54"/>
    </row>
    <row r="513" spans="1:28" ht="13.9" hidden="1" customHeight="1" x14ac:dyDescent="0.25">
      <c r="A513" s="56"/>
      <c r="B513" s="57"/>
      <c r="C513" s="94" t="s">
        <v>153</v>
      </c>
      <c r="D513" s="95" t="s">
        <v>383</v>
      </c>
      <c r="E513" s="61"/>
      <c r="F513" s="61">
        <f t="shared" si="134"/>
        <v>0</v>
      </c>
      <c r="G513" s="61">
        <f t="shared" si="135"/>
        <v>0</v>
      </c>
      <c r="H513" s="61"/>
      <c r="I513" s="61"/>
      <c r="J513" s="61"/>
      <c r="K513" s="61"/>
      <c r="L513" s="61">
        <f t="shared" si="136"/>
        <v>0</v>
      </c>
      <c r="M513" s="48">
        <f>'[2]CMFothers-CURRENT-1st'!AN579</f>
        <v>0</v>
      </c>
      <c r="N513" s="48"/>
      <c r="O513" s="48"/>
      <c r="P513" s="48"/>
      <c r="Q513" s="48">
        <f t="shared" si="137"/>
        <v>0</v>
      </c>
      <c r="R513" s="48"/>
      <c r="S513" s="48"/>
      <c r="T513" s="48"/>
      <c r="U513" s="48"/>
      <c r="V513" s="48"/>
      <c r="W513" s="48"/>
      <c r="X513" s="48">
        <f t="shared" si="138"/>
        <v>0</v>
      </c>
      <c r="Y513" s="48"/>
      <c r="Z513" s="48"/>
      <c r="AA513" s="54"/>
      <c r="AB513" s="54"/>
    </row>
    <row r="514" spans="1:28" ht="13.9" hidden="1" customHeight="1" x14ac:dyDescent="0.25">
      <c r="A514" s="56"/>
      <c r="B514" s="57"/>
      <c r="C514" s="94" t="s">
        <v>155</v>
      </c>
      <c r="D514" s="95" t="s">
        <v>384</v>
      </c>
      <c r="E514" s="61"/>
      <c r="F514" s="61">
        <f t="shared" si="134"/>
        <v>0</v>
      </c>
      <c r="G514" s="61">
        <f t="shared" si="135"/>
        <v>0</v>
      </c>
      <c r="H514" s="61"/>
      <c r="I514" s="61"/>
      <c r="J514" s="61"/>
      <c r="K514" s="61"/>
      <c r="L514" s="61">
        <f t="shared" si="136"/>
        <v>0</v>
      </c>
      <c r="M514" s="48">
        <f>'[2]CMFothers-CURRENT-1st'!AO579</f>
        <v>0</v>
      </c>
      <c r="N514" s="48"/>
      <c r="O514" s="48"/>
      <c r="P514" s="48"/>
      <c r="Q514" s="48">
        <f t="shared" si="137"/>
        <v>0</v>
      </c>
      <c r="R514" s="48"/>
      <c r="S514" s="48"/>
      <c r="T514" s="48"/>
      <c r="U514" s="48"/>
      <c r="V514" s="48"/>
      <c r="W514" s="48"/>
      <c r="X514" s="48">
        <f t="shared" si="138"/>
        <v>0</v>
      </c>
      <c r="Y514" s="48"/>
      <c r="Z514" s="48"/>
      <c r="AA514" s="54"/>
      <c r="AB514" s="54"/>
    </row>
    <row r="515" spans="1:28" ht="13.9" hidden="1" customHeight="1" x14ac:dyDescent="0.25">
      <c r="A515" s="56"/>
      <c r="B515" s="57"/>
      <c r="C515" s="94" t="s">
        <v>157</v>
      </c>
      <c r="D515" s="95" t="s">
        <v>385</v>
      </c>
      <c r="E515" s="61"/>
      <c r="F515" s="61">
        <f t="shared" si="134"/>
        <v>0</v>
      </c>
      <c r="G515" s="61">
        <f t="shared" si="135"/>
        <v>0</v>
      </c>
      <c r="H515" s="61"/>
      <c r="I515" s="61"/>
      <c r="J515" s="61"/>
      <c r="K515" s="61"/>
      <c r="L515" s="61">
        <f t="shared" si="136"/>
        <v>0</v>
      </c>
      <c r="M515" s="48"/>
      <c r="N515" s="48"/>
      <c r="O515" s="48"/>
      <c r="P515" s="48"/>
      <c r="Q515" s="48">
        <f t="shared" si="137"/>
        <v>0</v>
      </c>
      <c r="R515" s="48"/>
      <c r="S515" s="48"/>
      <c r="T515" s="48"/>
      <c r="U515" s="48"/>
      <c r="V515" s="48"/>
      <c r="W515" s="48"/>
      <c r="X515" s="48">
        <f t="shared" si="138"/>
        <v>0</v>
      </c>
      <c r="Y515" s="48"/>
      <c r="Z515" s="48"/>
      <c r="AA515" s="54"/>
      <c r="AB515" s="54"/>
    </row>
    <row r="516" spans="1:28" ht="13.9" hidden="1" customHeight="1" x14ac:dyDescent="0.25">
      <c r="A516" s="56"/>
      <c r="B516" s="57"/>
      <c r="C516" s="94" t="s">
        <v>159</v>
      </c>
      <c r="D516" s="95" t="s">
        <v>386</v>
      </c>
      <c r="E516" s="61"/>
      <c r="F516" s="61">
        <f t="shared" si="134"/>
        <v>0</v>
      </c>
      <c r="G516" s="61">
        <f t="shared" si="135"/>
        <v>0</v>
      </c>
      <c r="H516" s="61"/>
      <c r="I516" s="61"/>
      <c r="J516" s="61"/>
      <c r="K516" s="61"/>
      <c r="L516" s="61">
        <f t="shared" si="136"/>
        <v>0</v>
      </c>
      <c r="M516" s="48"/>
      <c r="N516" s="48"/>
      <c r="O516" s="48"/>
      <c r="P516" s="48"/>
      <c r="Q516" s="48">
        <f t="shared" si="137"/>
        <v>0</v>
      </c>
      <c r="R516" s="48"/>
      <c r="S516" s="48"/>
      <c r="T516" s="48"/>
      <c r="U516" s="48"/>
      <c r="V516" s="48"/>
      <c r="W516" s="48"/>
      <c r="X516" s="48">
        <f t="shared" si="138"/>
        <v>0</v>
      </c>
      <c r="Y516" s="48"/>
      <c r="Z516" s="48"/>
      <c r="AA516" s="54"/>
      <c r="AB516" s="54"/>
    </row>
    <row r="517" spans="1:28" ht="13.9" hidden="1" customHeight="1" x14ac:dyDescent="0.25">
      <c r="A517" s="56"/>
      <c r="B517" s="57"/>
      <c r="C517" s="94" t="s">
        <v>161</v>
      </c>
      <c r="D517" s="95" t="s">
        <v>387</v>
      </c>
      <c r="E517" s="61"/>
      <c r="F517" s="61">
        <f t="shared" si="134"/>
        <v>0</v>
      </c>
      <c r="G517" s="61">
        <f t="shared" si="135"/>
        <v>0</v>
      </c>
      <c r="H517" s="61"/>
      <c r="I517" s="61"/>
      <c r="J517" s="61"/>
      <c r="K517" s="61"/>
      <c r="L517" s="61">
        <f t="shared" si="136"/>
        <v>0</v>
      </c>
      <c r="M517" s="48"/>
      <c r="N517" s="48"/>
      <c r="O517" s="48"/>
      <c r="P517" s="48"/>
      <c r="Q517" s="48">
        <f t="shared" si="137"/>
        <v>0</v>
      </c>
      <c r="R517" s="48"/>
      <c r="S517" s="48"/>
      <c r="T517" s="48"/>
      <c r="U517" s="48"/>
      <c r="V517" s="48"/>
      <c r="W517" s="48"/>
      <c r="X517" s="48">
        <f t="shared" si="138"/>
        <v>0</v>
      </c>
      <c r="Y517" s="48"/>
      <c r="Z517" s="48"/>
      <c r="AA517" s="54"/>
      <c r="AB517" s="54"/>
    </row>
    <row r="518" spans="1:28" ht="13.9" hidden="1" customHeight="1" x14ac:dyDescent="0.25">
      <c r="A518" s="56"/>
      <c r="B518" s="57"/>
      <c r="C518" s="94" t="s">
        <v>163</v>
      </c>
      <c r="D518" s="95" t="s">
        <v>388</v>
      </c>
      <c r="E518" s="61"/>
      <c r="F518" s="61">
        <f t="shared" si="134"/>
        <v>0</v>
      </c>
      <c r="G518" s="61">
        <f t="shared" si="135"/>
        <v>0</v>
      </c>
      <c r="H518" s="61"/>
      <c r="I518" s="61"/>
      <c r="J518" s="61"/>
      <c r="K518" s="61"/>
      <c r="L518" s="61">
        <f t="shared" si="136"/>
        <v>0</v>
      </c>
      <c r="M518" s="48"/>
      <c r="N518" s="48"/>
      <c r="O518" s="48"/>
      <c r="P518" s="48"/>
      <c r="Q518" s="48">
        <f t="shared" si="137"/>
        <v>0</v>
      </c>
      <c r="R518" s="48"/>
      <c r="S518" s="48"/>
      <c r="T518" s="48"/>
      <c r="U518" s="48"/>
      <c r="V518" s="48"/>
      <c r="W518" s="48"/>
      <c r="X518" s="48">
        <f t="shared" si="138"/>
        <v>0</v>
      </c>
      <c r="Y518" s="48"/>
      <c r="Z518" s="48"/>
      <c r="AA518" s="54"/>
      <c r="AB518" s="54"/>
    </row>
    <row r="519" spans="1:28" ht="13.9" hidden="1" customHeight="1" x14ac:dyDescent="0.25">
      <c r="A519" s="56"/>
      <c r="B519" s="57"/>
      <c r="C519" s="94" t="s">
        <v>165</v>
      </c>
      <c r="D519" s="95" t="s">
        <v>389</v>
      </c>
      <c r="E519" s="61"/>
      <c r="F519" s="61">
        <f t="shared" si="134"/>
        <v>0</v>
      </c>
      <c r="G519" s="61">
        <f t="shared" si="135"/>
        <v>0</v>
      </c>
      <c r="H519" s="61"/>
      <c r="I519" s="61"/>
      <c r="J519" s="61"/>
      <c r="K519" s="61"/>
      <c r="L519" s="61">
        <f t="shared" si="136"/>
        <v>0</v>
      </c>
      <c r="M519" s="48"/>
      <c r="N519" s="48"/>
      <c r="O519" s="48"/>
      <c r="P519" s="48"/>
      <c r="Q519" s="48">
        <f t="shared" si="137"/>
        <v>0</v>
      </c>
      <c r="R519" s="48"/>
      <c r="S519" s="48"/>
      <c r="T519" s="48"/>
      <c r="U519" s="48"/>
      <c r="V519" s="48"/>
      <c r="W519" s="48"/>
      <c r="X519" s="48">
        <f t="shared" si="138"/>
        <v>0</v>
      </c>
      <c r="Y519" s="48"/>
      <c r="Z519" s="48"/>
      <c r="AA519" s="54"/>
      <c r="AB519" s="54"/>
    </row>
    <row r="520" spans="1:28" ht="13.9" hidden="1" customHeight="1" x14ac:dyDescent="0.25">
      <c r="A520" s="56"/>
      <c r="B520" s="57"/>
      <c r="C520" s="94" t="s">
        <v>167</v>
      </c>
      <c r="D520" s="95" t="s">
        <v>390</v>
      </c>
      <c r="E520" s="61"/>
      <c r="F520" s="61">
        <f t="shared" si="134"/>
        <v>0</v>
      </c>
      <c r="G520" s="61">
        <f t="shared" si="135"/>
        <v>0</v>
      </c>
      <c r="H520" s="61"/>
      <c r="I520" s="61"/>
      <c r="J520" s="61"/>
      <c r="K520" s="61"/>
      <c r="L520" s="61">
        <f t="shared" si="136"/>
        <v>0</v>
      </c>
      <c r="M520" s="48"/>
      <c r="N520" s="48"/>
      <c r="O520" s="48"/>
      <c r="P520" s="48"/>
      <c r="Q520" s="48">
        <f t="shared" si="137"/>
        <v>0</v>
      </c>
      <c r="R520" s="48"/>
      <c r="S520" s="48"/>
      <c r="T520" s="48"/>
      <c r="U520" s="48"/>
      <c r="V520" s="48"/>
      <c r="W520" s="48"/>
      <c r="X520" s="48">
        <f t="shared" si="138"/>
        <v>0</v>
      </c>
      <c r="Y520" s="48"/>
      <c r="Z520" s="48"/>
      <c r="AA520" s="54"/>
      <c r="AB520" s="54"/>
    </row>
    <row r="521" spans="1:28" ht="13.9" hidden="1" customHeight="1" x14ac:dyDescent="0.25">
      <c r="A521" s="56"/>
      <c r="B521" s="57"/>
      <c r="C521" s="94" t="s">
        <v>169</v>
      </c>
      <c r="D521" s="95" t="s">
        <v>391</v>
      </c>
      <c r="E521" s="61"/>
      <c r="F521" s="61">
        <f t="shared" si="134"/>
        <v>0</v>
      </c>
      <c r="G521" s="61">
        <f t="shared" si="135"/>
        <v>0</v>
      </c>
      <c r="H521" s="61"/>
      <c r="I521" s="61"/>
      <c r="J521" s="61"/>
      <c r="K521" s="61"/>
      <c r="L521" s="61">
        <f t="shared" si="136"/>
        <v>0</v>
      </c>
      <c r="M521" s="48">
        <f>'[2]CMFothers-CURRENT-1st'!AU579</f>
        <v>0</v>
      </c>
      <c r="N521" s="48"/>
      <c r="O521" s="48"/>
      <c r="P521" s="48"/>
      <c r="Q521" s="48">
        <f t="shared" si="137"/>
        <v>0</v>
      </c>
      <c r="R521" s="48"/>
      <c r="S521" s="48"/>
      <c r="T521" s="48"/>
      <c r="U521" s="48"/>
      <c r="V521" s="48"/>
      <c r="W521" s="48"/>
      <c r="X521" s="48">
        <f t="shared" si="138"/>
        <v>0</v>
      </c>
      <c r="Y521" s="48"/>
      <c r="Z521" s="48"/>
      <c r="AA521" s="54"/>
      <c r="AB521" s="54"/>
    </row>
    <row r="522" spans="1:28" ht="13.9" hidden="1" customHeight="1" x14ac:dyDescent="0.25">
      <c r="A522" s="56"/>
      <c r="B522" s="57"/>
      <c r="C522" s="94" t="s">
        <v>171</v>
      </c>
      <c r="D522" s="95" t="s">
        <v>392</v>
      </c>
      <c r="E522" s="61"/>
      <c r="F522" s="61">
        <f t="shared" si="134"/>
        <v>0</v>
      </c>
      <c r="G522" s="61">
        <f t="shared" si="135"/>
        <v>0</v>
      </c>
      <c r="H522" s="61"/>
      <c r="I522" s="61"/>
      <c r="J522" s="61"/>
      <c r="K522" s="61"/>
      <c r="L522" s="61">
        <f t="shared" si="136"/>
        <v>0</v>
      </c>
      <c r="M522" s="48"/>
      <c r="N522" s="48"/>
      <c r="O522" s="48"/>
      <c r="P522" s="48"/>
      <c r="Q522" s="48">
        <f t="shared" si="137"/>
        <v>0</v>
      </c>
      <c r="R522" s="48"/>
      <c r="S522" s="48"/>
      <c r="T522" s="48"/>
      <c r="U522" s="48"/>
      <c r="V522" s="48"/>
      <c r="W522" s="48"/>
      <c r="X522" s="48">
        <f t="shared" si="138"/>
        <v>0</v>
      </c>
      <c r="Y522" s="48"/>
      <c r="Z522" s="48"/>
      <c r="AA522" s="54"/>
      <c r="AB522" s="54"/>
    </row>
    <row r="523" spans="1:28" ht="13.9" hidden="1" customHeight="1" x14ac:dyDescent="0.25">
      <c r="A523" s="56"/>
      <c r="B523" s="57"/>
      <c r="C523" s="59" t="s">
        <v>173</v>
      </c>
      <c r="D523" s="95" t="s">
        <v>393</v>
      </c>
      <c r="E523" s="61"/>
      <c r="F523" s="61">
        <f t="shared" si="134"/>
        <v>0</v>
      </c>
      <c r="G523" s="61">
        <f t="shared" si="135"/>
        <v>0</v>
      </c>
      <c r="H523" s="61"/>
      <c r="I523" s="61"/>
      <c r="J523" s="61"/>
      <c r="K523" s="61">
        <f>'[2]CMFothers-CURRENT'!AW578</f>
        <v>0</v>
      </c>
      <c r="L523" s="61">
        <f t="shared" si="136"/>
        <v>0</v>
      </c>
      <c r="M523" s="48">
        <f>'[2]CMFothers-CURRENT-1st'!AW579</f>
        <v>0</v>
      </c>
      <c r="N523" s="48">
        <f>'[2]CMFothers-CURRENT-2nd'!AW579</f>
        <v>0</v>
      </c>
      <c r="O523" s="48">
        <f>'[2]CMFothers-CURRENT-3rd'!AW579</f>
        <v>0</v>
      </c>
      <c r="P523" s="48">
        <f>'[2]CMFothers-CURRENT-4th'!AW579</f>
        <v>0</v>
      </c>
      <c r="Q523" s="48">
        <f t="shared" si="137"/>
        <v>0</v>
      </c>
      <c r="R523" s="48"/>
      <c r="S523" s="48"/>
      <c r="T523" s="48"/>
      <c r="U523" s="48"/>
      <c r="V523" s="48">
        <f>SUM($R$102:$U$102)</f>
        <v>0</v>
      </c>
      <c r="W523" s="48"/>
      <c r="X523" s="48">
        <f t="shared" si="138"/>
        <v>0</v>
      </c>
      <c r="Y523" s="48"/>
      <c r="Z523" s="48"/>
      <c r="AA523" s="54"/>
      <c r="AB523" s="54"/>
    </row>
    <row r="524" spans="1:28" ht="13.15" hidden="1" customHeight="1" x14ac:dyDescent="0.25">
      <c r="A524" s="88"/>
      <c r="B524" s="57" t="s">
        <v>175</v>
      </c>
      <c r="C524" s="57"/>
      <c r="D524" s="131"/>
      <c r="E524" s="90"/>
      <c r="F524" s="87">
        <f>SUM(F525:F526)</f>
        <v>0</v>
      </c>
      <c r="G524" s="87">
        <f t="shared" ref="G524" si="139">SUM(G525:G526)</f>
        <v>0</v>
      </c>
      <c r="H524" s="90"/>
      <c r="I524" s="90"/>
      <c r="J524" s="90"/>
      <c r="K524" s="87">
        <f t="shared" ref="K524:P524" si="140">SUM(K525:K526)</f>
        <v>0</v>
      </c>
      <c r="L524" s="87">
        <f t="shared" si="140"/>
        <v>0</v>
      </c>
      <c r="M524" s="87">
        <f t="shared" si="140"/>
        <v>0</v>
      </c>
      <c r="N524" s="87">
        <f t="shared" si="140"/>
        <v>0</v>
      </c>
      <c r="O524" s="87">
        <f t="shared" si="140"/>
        <v>0</v>
      </c>
      <c r="P524" s="87">
        <f t="shared" si="140"/>
        <v>0</v>
      </c>
      <c r="Q524" s="87">
        <f>Q525+Q526</f>
        <v>0</v>
      </c>
      <c r="R524" s="87">
        <f>SUM(R525:R526)</f>
        <v>0</v>
      </c>
      <c r="S524" s="87">
        <f>SUM(S525:S526)</f>
        <v>0</v>
      </c>
      <c r="T524" s="87">
        <f>SUM(T525:T526)</f>
        <v>0</v>
      </c>
      <c r="U524" s="87">
        <f>SUM(U525:U526)</f>
        <v>0</v>
      </c>
      <c r="V524" s="87">
        <f>SUM(V525:V526)</f>
        <v>0</v>
      </c>
      <c r="W524" s="87"/>
      <c r="X524" s="87">
        <f>X525+X526</f>
        <v>0</v>
      </c>
      <c r="Y524" s="87"/>
      <c r="Z524" s="87"/>
      <c r="AA524" s="54"/>
      <c r="AB524" s="54"/>
    </row>
    <row r="525" spans="1:28" s="64" customFormat="1" ht="18.600000000000001" hidden="1" customHeight="1" x14ac:dyDescent="0.25">
      <c r="A525" s="56"/>
      <c r="B525" s="57"/>
      <c r="C525" s="59" t="s">
        <v>176</v>
      </c>
      <c r="D525" s="95" t="s">
        <v>394</v>
      </c>
      <c r="E525" s="61"/>
      <c r="F525" s="61">
        <f t="shared" ref="F525:F526" si="141">SUM(I525:K525)</f>
        <v>0</v>
      </c>
      <c r="G525" s="61">
        <f t="shared" ref="G525:G526" si="142">SUM(E525+F525)</f>
        <v>0</v>
      </c>
      <c r="H525" s="61"/>
      <c r="I525" s="61"/>
      <c r="J525" s="61"/>
      <c r="K525" s="61">
        <f>'[2]CMFothers-CURRENT'!AY578</f>
        <v>0</v>
      </c>
      <c r="L525" s="61">
        <f t="shared" ref="L525:L526" si="143">SUM(H525:K525)</f>
        <v>0</v>
      </c>
      <c r="M525" s="48">
        <f>'[2]CMFothers-CURRENT-1st'!AY579</f>
        <v>0</v>
      </c>
      <c r="N525" s="48">
        <f>'[2]CMFothers-CURRENT-2nd'!AY579</f>
        <v>0</v>
      </c>
      <c r="O525" s="48">
        <f>'[2]CMFothers-CURRENT-3rd'!AY579</f>
        <v>0</v>
      </c>
      <c r="P525" s="48">
        <f>'[2]CMFothers-CURRENT-4th'!AY579</f>
        <v>0</v>
      </c>
      <c r="Q525" s="48">
        <f>SUM(M525:P525)</f>
        <v>0</v>
      </c>
      <c r="R525" s="48"/>
      <c r="S525" s="48"/>
      <c r="T525" s="48"/>
      <c r="U525" s="48"/>
      <c r="V525" s="48">
        <f>SUM($R$104:$U$104)</f>
        <v>0</v>
      </c>
      <c r="W525" s="48"/>
      <c r="X525" s="48">
        <f t="shared" ref="X525:X526" si="144">L525-Q525</f>
        <v>0</v>
      </c>
      <c r="Y525" s="48"/>
      <c r="Z525" s="48"/>
      <c r="AA525" s="63"/>
      <c r="AB525" s="63"/>
    </row>
    <row r="526" spans="1:28" ht="13.15" hidden="1" customHeight="1" x14ac:dyDescent="0.25">
      <c r="A526" s="56"/>
      <c r="B526" s="57"/>
      <c r="C526" s="59" t="s">
        <v>178</v>
      </c>
      <c r="D526" s="95" t="s">
        <v>395</v>
      </c>
      <c r="E526" s="61"/>
      <c r="F526" s="61">
        <f t="shared" si="141"/>
        <v>0</v>
      </c>
      <c r="G526" s="61">
        <f t="shared" si="142"/>
        <v>0</v>
      </c>
      <c r="H526" s="61"/>
      <c r="I526" s="61"/>
      <c r="J526" s="61"/>
      <c r="K526" s="61">
        <f>'[2]CMFothers-CURRENT'!AZ578</f>
        <v>0</v>
      </c>
      <c r="L526" s="61">
        <f t="shared" si="143"/>
        <v>0</v>
      </c>
      <c r="M526" s="48">
        <f>'[2]CMFothers-CURRENT-1st'!AZ579</f>
        <v>0</v>
      </c>
      <c r="N526" s="48">
        <f>'[2]CMFothers-CURRENT-2nd'!AZ579</f>
        <v>0</v>
      </c>
      <c r="O526" s="48">
        <f>'[2]CMFothers-CURRENT-3rd'!AZ579</f>
        <v>0</v>
      </c>
      <c r="P526" s="48">
        <f>'[2]CMFothers-CURRENT-4th'!AZ579</f>
        <v>0</v>
      </c>
      <c r="Q526" s="48">
        <f>SUM(M526:P526)</f>
        <v>0</v>
      </c>
      <c r="R526" s="48"/>
      <c r="S526" s="48"/>
      <c r="T526" s="48"/>
      <c r="U526" s="48"/>
      <c r="V526" s="48">
        <f>SUM($R$105:$U$105)</f>
        <v>0</v>
      </c>
      <c r="W526" s="48"/>
      <c r="X526" s="48">
        <f t="shared" si="144"/>
        <v>0</v>
      </c>
      <c r="Y526" s="48"/>
      <c r="Z526" s="48"/>
      <c r="AA526" s="54"/>
      <c r="AB526" s="54"/>
    </row>
    <row r="527" spans="1:28" hidden="1" x14ac:dyDescent="0.25">
      <c r="A527" s="88"/>
      <c r="B527" s="57" t="s">
        <v>180</v>
      </c>
      <c r="C527" s="57"/>
      <c r="D527" s="131"/>
      <c r="E527" s="90"/>
      <c r="F527" s="87">
        <f>SUM(F528:F532)</f>
        <v>0</v>
      </c>
      <c r="G527" s="87">
        <f t="shared" ref="G527" si="145">SUM(G528:G532)</f>
        <v>0</v>
      </c>
      <c r="H527" s="90"/>
      <c r="I527" s="90"/>
      <c r="J527" s="90"/>
      <c r="K527" s="87">
        <f t="shared" ref="K527:V527" si="146">SUM(K528:K532)</f>
        <v>0</v>
      </c>
      <c r="L527" s="87">
        <f t="shared" si="146"/>
        <v>0</v>
      </c>
      <c r="M527" s="87">
        <f t="shared" si="146"/>
        <v>0</v>
      </c>
      <c r="N527" s="87">
        <f t="shared" si="146"/>
        <v>0</v>
      </c>
      <c r="O527" s="87">
        <f t="shared" si="146"/>
        <v>0</v>
      </c>
      <c r="P527" s="87">
        <f t="shared" si="146"/>
        <v>0</v>
      </c>
      <c r="Q527" s="87">
        <f t="shared" si="146"/>
        <v>0</v>
      </c>
      <c r="R527" s="87">
        <f t="shared" si="146"/>
        <v>0</v>
      </c>
      <c r="S527" s="87">
        <f t="shared" si="146"/>
        <v>0</v>
      </c>
      <c r="T527" s="87">
        <f t="shared" si="146"/>
        <v>0</v>
      </c>
      <c r="U527" s="87">
        <f t="shared" si="146"/>
        <v>0</v>
      </c>
      <c r="V527" s="87">
        <f t="shared" si="146"/>
        <v>0</v>
      </c>
      <c r="W527" s="87"/>
      <c r="X527" s="87">
        <f>SUM(X528:X532)</f>
        <v>0</v>
      </c>
      <c r="Y527" s="87"/>
      <c r="Z527" s="87"/>
      <c r="AA527" s="54"/>
      <c r="AB527" s="54"/>
    </row>
    <row r="528" spans="1:28" hidden="1" x14ac:dyDescent="0.25">
      <c r="A528" s="56"/>
      <c r="B528" s="57"/>
      <c r="C528" s="74" t="s">
        <v>181</v>
      </c>
      <c r="D528" s="95" t="s">
        <v>396</v>
      </c>
      <c r="E528" s="61"/>
      <c r="F528" s="61">
        <f t="shared" ref="F528:F532" si="147">SUM(I528:K528)</f>
        <v>0</v>
      </c>
      <c r="G528" s="61">
        <f t="shared" ref="G528:G532" si="148">SUM(E528+F528)</f>
        <v>0</v>
      </c>
      <c r="H528" s="61"/>
      <c r="I528" s="61"/>
      <c r="J528" s="61"/>
      <c r="K528" s="61"/>
      <c r="L528" s="61">
        <f t="shared" ref="L528:L531" si="149">SUM(H528:K528)</f>
        <v>0</v>
      </c>
      <c r="M528" s="48">
        <f>'[2]CMFothers-CURRENT-1st'!BC579</f>
        <v>0</v>
      </c>
      <c r="N528" s="48">
        <f>'[2]CMFothers-CURRENT-2nd'!BC579</f>
        <v>0</v>
      </c>
      <c r="O528" s="48">
        <f>'[2]CMFothers-CURRENT-3rd'!BC579</f>
        <v>0</v>
      </c>
      <c r="P528" s="48"/>
      <c r="Q528" s="48">
        <f>SUM(M528:P528)</f>
        <v>0</v>
      </c>
      <c r="R528" s="48"/>
      <c r="S528" s="48"/>
      <c r="T528" s="48"/>
      <c r="U528" s="48"/>
      <c r="V528" s="48">
        <f>SUM($R$107:$U$107)</f>
        <v>0</v>
      </c>
      <c r="W528" s="48"/>
      <c r="X528" s="48">
        <f t="shared" ref="X528:X532" si="150">L528-Q528</f>
        <v>0</v>
      </c>
      <c r="Y528" s="48"/>
      <c r="Z528" s="48"/>
      <c r="AA528" s="54"/>
      <c r="AB528" s="54"/>
    </row>
    <row r="529" spans="1:28" hidden="1" x14ac:dyDescent="0.25">
      <c r="A529" s="56"/>
      <c r="B529" s="57"/>
      <c r="C529" s="74" t="s">
        <v>183</v>
      </c>
      <c r="D529" s="95" t="s">
        <v>397</v>
      </c>
      <c r="E529" s="61"/>
      <c r="F529" s="61">
        <f t="shared" si="147"/>
        <v>0</v>
      </c>
      <c r="G529" s="61">
        <f t="shared" si="148"/>
        <v>0</v>
      </c>
      <c r="H529" s="61"/>
      <c r="I529" s="61"/>
      <c r="J529" s="61"/>
      <c r="K529" s="61">
        <f>'[2]CMFothers-CURRENT'!BD578</f>
        <v>0</v>
      </c>
      <c r="L529" s="61">
        <f t="shared" si="149"/>
        <v>0</v>
      </c>
      <c r="M529" s="48">
        <f>'[2]CMFothers-CURRENT-1st'!BD579</f>
        <v>0</v>
      </c>
      <c r="N529" s="48">
        <f>'[2]CMFothers-CURRENT-2nd'!BD579</f>
        <v>0</v>
      </c>
      <c r="O529" s="48">
        <f>'[2]CMFothers-CURRENT-3rd'!BD579</f>
        <v>0</v>
      </c>
      <c r="P529" s="48">
        <f>'[2]CMFothers-CURRENT-4th'!BD579</f>
        <v>0</v>
      </c>
      <c r="Q529" s="48">
        <f>SUM(M529:P529)</f>
        <v>0</v>
      </c>
      <c r="R529" s="48"/>
      <c r="S529" s="48"/>
      <c r="T529" s="48"/>
      <c r="U529" s="48"/>
      <c r="V529" s="48">
        <f>SUM($R$108:$U$108)</f>
        <v>0</v>
      </c>
      <c r="W529" s="48"/>
      <c r="X529" s="48">
        <f t="shared" si="150"/>
        <v>0</v>
      </c>
      <c r="Y529" s="48"/>
      <c r="Z529" s="48"/>
      <c r="AA529" s="54"/>
      <c r="AB529" s="54"/>
    </row>
    <row r="530" spans="1:28" hidden="1" x14ac:dyDescent="0.25">
      <c r="A530" s="56"/>
      <c r="B530" s="57"/>
      <c r="C530" s="74" t="s">
        <v>185</v>
      </c>
      <c r="D530" s="95" t="s">
        <v>398</v>
      </c>
      <c r="E530" s="61"/>
      <c r="F530" s="61">
        <f t="shared" si="147"/>
        <v>0</v>
      </c>
      <c r="G530" s="61">
        <f t="shared" si="148"/>
        <v>0</v>
      </c>
      <c r="H530" s="61"/>
      <c r="I530" s="61"/>
      <c r="J530" s="61"/>
      <c r="K530" s="61">
        <f>'[2]CMFothers-CURRENT'!BE578</f>
        <v>0</v>
      </c>
      <c r="L530" s="61">
        <f>SUM(H530:K530)</f>
        <v>0</v>
      </c>
      <c r="M530" s="48">
        <f>'[2]CMFothers-CURRENT-1st'!BE579</f>
        <v>0</v>
      </c>
      <c r="N530" s="48">
        <f>'[2]CMFothers-CURRENT-2nd'!BE579</f>
        <v>0</v>
      </c>
      <c r="O530" s="48">
        <f>'[2]CMFothers-CURRENT-3rd'!BE579</f>
        <v>0</v>
      </c>
      <c r="P530" s="48">
        <f>'[2]CMFothers-CURRENT-4th'!BE579</f>
        <v>0</v>
      </c>
      <c r="Q530" s="48">
        <f>SUM(M530:P530)</f>
        <v>0</v>
      </c>
      <c r="R530" s="48"/>
      <c r="S530" s="48"/>
      <c r="T530" s="48"/>
      <c r="U530" s="48"/>
      <c r="V530" s="48">
        <f>SUM($R$109:$U$109)</f>
        <v>0</v>
      </c>
      <c r="W530" s="48"/>
      <c r="X530" s="48">
        <f t="shared" si="150"/>
        <v>0</v>
      </c>
      <c r="Y530" s="48"/>
      <c r="Z530" s="48"/>
      <c r="AA530" s="54"/>
      <c r="AB530" s="54"/>
    </row>
    <row r="531" spans="1:28" hidden="1" x14ac:dyDescent="0.25">
      <c r="A531" s="56"/>
      <c r="B531" s="57"/>
      <c r="C531" s="74" t="s">
        <v>187</v>
      </c>
      <c r="D531" s="95" t="s">
        <v>399</v>
      </c>
      <c r="E531" s="61"/>
      <c r="F531" s="61">
        <f t="shared" si="147"/>
        <v>0</v>
      </c>
      <c r="G531" s="61">
        <f t="shared" si="148"/>
        <v>0</v>
      </c>
      <c r="H531" s="61"/>
      <c r="I531" s="61"/>
      <c r="J531" s="61"/>
      <c r="K531" s="61">
        <f>'[2]CMFothers-CURRENT'!BF578</f>
        <v>0</v>
      </c>
      <c r="L531" s="61">
        <f t="shared" si="149"/>
        <v>0</v>
      </c>
      <c r="M531" s="48">
        <f>'[2]CMFothers-CURRENT-1st'!BF579</f>
        <v>0</v>
      </c>
      <c r="N531" s="48">
        <f>'[2]CMFothers-CURRENT-2nd'!BF579</f>
        <v>0</v>
      </c>
      <c r="O531" s="48">
        <f>'[2]CMFothers-CURRENT-3rd'!BF579</f>
        <v>0</v>
      </c>
      <c r="P531" s="48">
        <f>'[2]CMFothers-CURRENT-4th'!BF579</f>
        <v>0</v>
      </c>
      <c r="Q531" s="48">
        <f>SUM(M531:P531)</f>
        <v>0</v>
      </c>
      <c r="R531" s="48"/>
      <c r="S531" s="48"/>
      <c r="T531" s="48"/>
      <c r="U531" s="48"/>
      <c r="V531" s="48">
        <f>SUM($R$110:$U$110)</f>
        <v>0</v>
      </c>
      <c r="W531" s="48"/>
      <c r="X531" s="48">
        <f t="shared" si="150"/>
        <v>0</v>
      </c>
      <c r="Y531" s="48"/>
      <c r="Z531" s="48"/>
      <c r="AA531" s="54"/>
      <c r="AB531" s="54"/>
    </row>
    <row r="532" spans="1:28" hidden="1" x14ac:dyDescent="0.25">
      <c r="A532" s="56"/>
      <c r="B532" s="57"/>
      <c r="C532" s="74" t="s">
        <v>189</v>
      </c>
      <c r="D532" s="95" t="s">
        <v>400</v>
      </c>
      <c r="E532" s="61"/>
      <c r="F532" s="61">
        <f t="shared" si="147"/>
        <v>0</v>
      </c>
      <c r="G532" s="61">
        <f t="shared" si="148"/>
        <v>0</v>
      </c>
      <c r="H532" s="61"/>
      <c r="I532" s="61"/>
      <c r="J532" s="61"/>
      <c r="K532" s="61"/>
      <c r="L532" s="61"/>
      <c r="M532" s="48"/>
      <c r="N532" s="48"/>
      <c r="O532" s="48"/>
      <c r="P532" s="48"/>
      <c r="Q532" s="48">
        <f>SUM(M532:P532)</f>
        <v>0</v>
      </c>
      <c r="R532" s="48"/>
      <c r="S532" s="48"/>
      <c r="T532" s="48"/>
      <c r="U532" s="48"/>
      <c r="V532" s="48">
        <f>SUM($R$111:$U$111)</f>
        <v>0</v>
      </c>
      <c r="W532" s="48"/>
      <c r="X532" s="48">
        <f t="shared" si="150"/>
        <v>0</v>
      </c>
      <c r="Y532" s="48"/>
      <c r="Z532" s="48"/>
      <c r="AA532" s="54"/>
      <c r="AB532" s="54"/>
    </row>
    <row r="533" spans="1:28" hidden="1" x14ac:dyDescent="0.25">
      <c r="A533" s="88"/>
      <c r="B533" s="57" t="s">
        <v>191</v>
      </c>
      <c r="C533" s="52"/>
      <c r="D533" s="133"/>
      <c r="E533" s="96"/>
      <c r="F533" s="87">
        <f t="shared" ref="F533:G533" si="151">SUM(F534:F535)</f>
        <v>0</v>
      </c>
      <c r="G533" s="87">
        <f t="shared" si="151"/>
        <v>0</v>
      </c>
      <c r="H533" s="96"/>
      <c r="I533" s="96"/>
      <c r="J533" s="96"/>
      <c r="K533" s="87">
        <f t="shared" ref="K533:P533" si="152">SUM(K534:K535)</f>
        <v>0</v>
      </c>
      <c r="L533" s="87">
        <f t="shared" si="152"/>
        <v>0</v>
      </c>
      <c r="M533" s="87">
        <f t="shared" si="152"/>
        <v>0</v>
      </c>
      <c r="N533" s="87">
        <f t="shared" si="152"/>
        <v>0</v>
      </c>
      <c r="O533" s="87">
        <f t="shared" si="152"/>
        <v>0</v>
      </c>
      <c r="P533" s="87">
        <f t="shared" si="152"/>
        <v>0</v>
      </c>
      <c r="Q533" s="87">
        <f>Q534+Q535</f>
        <v>0</v>
      </c>
      <c r="R533" s="87">
        <f>SUM(R534:R535)</f>
        <v>0</v>
      </c>
      <c r="S533" s="87">
        <f>SUM(S534:S535)</f>
        <v>0</v>
      </c>
      <c r="T533" s="87">
        <f>SUM(T534:T535)</f>
        <v>0</v>
      </c>
      <c r="U533" s="87">
        <f>SUM(U534:U535)</f>
        <v>0</v>
      </c>
      <c r="V533" s="87">
        <f>SUM(V534:V535)</f>
        <v>0</v>
      </c>
      <c r="W533" s="87"/>
      <c r="X533" s="87">
        <f>X534+X535</f>
        <v>0</v>
      </c>
      <c r="Y533" s="87"/>
      <c r="Z533" s="87"/>
      <c r="AA533" s="54"/>
      <c r="AB533" s="54"/>
    </row>
    <row r="534" spans="1:28" hidden="1" x14ac:dyDescent="0.25">
      <c r="A534" s="56"/>
      <c r="B534" s="57"/>
      <c r="C534" s="74" t="s">
        <v>192</v>
      </c>
      <c r="D534" s="95" t="s">
        <v>401</v>
      </c>
      <c r="E534" s="61"/>
      <c r="F534" s="61">
        <f t="shared" ref="F534:F536" si="153">SUM(I534:K534)</f>
        <v>0</v>
      </c>
      <c r="G534" s="61">
        <f t="shared" ref="G534:G537" si="154">SUM(E534+F534)</f>
        <v>0</v>
      </c>
      <c r="H534" s="61"/>
      <c r="I534" s="61"/>
      <c r="J534" s="61"/>
      <c r="K534" s="61">
        <f>'[2]CMFothers-CURRENT'!BI578</f>
        <v>0</v>
      </c>
      <c r="L534" s="61">
        <f t="shared" ref="L534:L537" si="155">SUM(H534:K534)</f>
        <v>0</v>
      </c>
      <c r="M534" s="48"/>
      <c r="N534" s="48"/>
      <c r="O534" s="48">
        <f>'[2]CMFothers-CURRENT-3rd'!BI579</f>
        <v>0</v>
      </c>
      <c r="P534" s="48"/>
      <c r="Q534" s="48">
        <f>SUM(M534:P534)</f>
        <v>0</v>
      </c>
      <c r="R534" s="48"/>
      <c r="S534" s="48"/>
      <c r="T534" s="48"/>
      <c r="U534" s="48"/>
      <c r="V534" s="48">
        <f>SUM($R$113:$U$113)</f>
        <v>0</v>
      </c>
      <c r="W534" s="48"/>
      <c r="X534" s="48">
        <f t="shared" ref="X534:X537" si="156">L534-Q534</f>
        <v>0</v>
      </c>
      <c r="Y534" s="48"/>
      <c r="Z534" s="48"/>
      <c r="AA534" s="54"/>
      <c r="AB534" s="54"/>
    </row>
    <row r="535" spans="1:28" hidden="1" x14ac:dyDescent="0.25">
      <c r="A535" s="56"/>
      <c r="B535" s="57"/>
      <c r="C535" s="74" t="s">
        <v>194</v>
      </c>
      <c r="D535" s="95" t="s">
        <v>402</v>
      </c>
      <c r="E535" s="61"/>
      <c r="F535" s="61">
        <f t="shared" si="153"/>
        <v>0</v>
      </c>
      <c r="G535" s="61">
        <f t="shared" si="154"/>
        <v>0</v>
      </c>
      <c r="H535" s="61"/>
      <c r="I535" s="61"/>
      <c r="J535" s="61"/>
      <c r="K535" s="61"/>
      <c r="L535" s="61">
        <f t="shared" si="155"/>
        <v>0</v>
      </c>
      <c r="M535" s="48"/>
      <c r="N535" s="48"/>
      <c r="O535" s="48"/>
      <c r="P535" s="48"/>
      <c r="Q535" s="48">
        <f>SUM(M535:P535)</f>
        <v>0</v>
      </c>
      <c r="R535" s="48"/>
      <c r="S535" s="48"/>
      <c r="T535" s="48"/>
      <c r="U535" s="48"/>
      <c r="V535" s="48">
        <f>SUM($R$114:$U$114)</f>
        <v>0</v>
      </c>
      <c r="W535" s="48"/>
      <c r="X535" s="48">
        <f t="shared" si="156"/>
        <v>0</v>
      </c>
      <c r="Y535" s="48"/>
      <c r="Z535" s="48"/>
      <c r="AA535" s="54"/>
      <c r="AB535" s="54"/>
    </row>
    <row r="536" spans="1:28" hidden="1" x14ac:dyDescent="0.25">
      <c r="A536" s="88"/>
      <c r="B536" s="57" t="s">
        <v>196</v>
      </c>
      <c r="C536" s="52"/>
      <c r="D536" s="95" t="s">
        <v>403</v>
      </c>
      <c r="E536" s="61"/>
      <c r="F536" s="61">
        <f t="shared" si="153"/>
        <v>0</v>
      </c>
      <c r="G536" s="61">
        <f t="shared" si="154"/>
        <v>0</v>
      </c>
      <c r="H536" s="61"/>
      <c r="I536" s="61"/>
      <c r="J536" s="61"/>
      <c r="K536" s="61"/>
      <c r="L536" s="61">
        <f t="shared" si="155"/>
        <v>0</v>
      </c>
      <c r="M536" s="48"/>
      <c r="N536" s="48"/>
      <c r="O536" s="48"/>
      <c r="P536" s="48"/>
      <c r="Q536" s="48">
        <f>SUM(M536:P536)</f>
        <v>0</v>
      </c>
      <c r="R536" s="48"/>
      <c r="S536" s="48"/>
      <c r="T536" s="48"/>
      <c r="U536" s="48"/>
      <c r="V536" s="48">
        <f>SUM($R$115:$U$115)</f>
        <v>0</v>
      </c>
      <c r="W536" s="48"/>
      <c r="X536" s="48">
        <f t="shared" si="156"/>
        <v>0</v>
      </c>
      <c r="Y536" s="48"/>
      <c r="Z536" s="48"/>
      <c r="AA536" s="54"/>
      <c r="AB536" s="54"/>
    </row>
    <row r="537" spans="1:28" hidden="1" x14ac:dyDescent="0.25">
      <c r="A537" s="88"/>
      <c r="B537" s="57" t="s">
        <v>198</v>
      </c>
      <c r="C537" s="52"/>
      <c r="D537" s="95" t="s">
        <v>404</v>
      </c>
      <c r="E537" s="97"/>
      <c r="F537" s="61">
        <f>SUM(I537:K537)</f>
        <v>0</v>
      </c>
      <c r="G537" s="61">
        <f t="shared" si="154"/>
        <v>0</v>
      </c>
      <c r="H537" s="97"/>
      <c r="I537" s="97"/>
      <c r="J537" s="97"/>
      <c r="K537" s="97"/>
      <c r="L537" s="61">
        <f t="shared" si="155"/>
        <v>0</v>
      </c>
      <c r="M537" s="48"/>
      <c r="N537" s="48"/>
      <c r="O537" s="48"/>
      <c r="P537" s="48"/>
      <c r="Q537" s="98">
        <f>SUM(M537:P537)</f>
        <v>0</v>
      </c>
      <c r="R537" s="98"/>
      <c r="S537" s="98"/>
      <c r="T537" s="98"/>
      <c r="U537" s="98"/>
      <c r="V537" s="98">
        <f>SUM($R$116:$U$116)</f>
        <v>0</v>
      </c>
      <c r="W537" s="98"/>
      <c r="X537" s="48">
        <f t="shared" si="156"/>
        <v>0</v>
      </c>
      <c r="Y537" s="98"/>
      <c r="Z537" s="98"/>
      <c r="AA537" s="54"/>
      <c r="AB537" s="54"/>
    </row>
    <row r="538" spans="1:28" ht="13.9" hidden="1" customHeight="1" x14ac:dyDescent="0.25">
      <c r="A538" s="88"/>
      <c r="B538" s="57" t="s">
        <v>200</v>
      </c>
      <c r="C538" s="57"/>
      <c r="D538" s="133"/>
      <c r="E538" s="97"/>
      <c r="F538" s="87">
        <f t="shared" ref="F538:G538" si="157">SUM(F539:F542)</f>
        <v>0</v>
      </c>
      <c r="G538" s="87">
        <f t="shared" si="157"/>
        <v>0</v>
      </c>
      <c r="H538" s="97"/>
      <c r="I538" s="97"/>
      <c r="J538" s="97"/>
      <c r="K538" s="87">
        <f t="shared" ref="K538:V538" si="158">SUM(K539:K542)</f>
        <v>0</v>
      </c>
      <c r="L538" s="87">
        <f>SUM(L539:L542)</f>
        <v>0</v>
      </c>
      <c r="M538" s="87">
        <f t="shared" si="158"/>
        <v>0</v>
      </c>
      <c r="N538" s="87">
        <f t="shared" si="158"/>
        <v>0</v>
      </c>
      <c r="O538" s="87">
        <f t="shared" si="158"/>
        <v>0</v>
      </c>
      <c r="P538" s="87">
        <f t="shared" si="158"/>
        <v>0</v>
      </c>
      <c r="Q538" s="87">
        <f t="shared" si="158"/>
        <v>0</v>
      </c>
      <c r="R538" s="87">
        <f t="shared" si="158"/>
        <v>0</v>
      </c>
      <c r="S538" s="87">
        <f t="shared" si="158"/>
        <v>0</v>
      </c>
      <c r="T538" s="87">
        <f t="shared" si="158"/>
        <v>0</v>
      </c>
      <c r="U538" s="87">
        <f t="shared" si="158"/>
        <v>0</v>
      </c>
      <c r="V538" s="87">
        <f t="shared" si="158"/>
        <v>0</v>
      </c>
      <c r="W538" s="87"/>
      <c r="X538" s="87">
        <f>SUM(X539:X542)</f>
        <v>0</v>
      </c>
      <c r="Y538" s="87"/>
      <c r="Z538" s="87"/>
      <c r="AA538" s="54"/>
      <c r="AB538" s="54"/>
    </row>
    <row r="539" spans="1:28" hidden="1" x14ac:dyDescent="0.25">
      <c r="A539" s="56"/>
      <c r="B539" s="57"/>
      <c r="C539" s="59" t="s">
        <v>201</v>
      </c>
      <c r="D539" s="95" t="s">
        <v>405</v>
      </c>
      <c r="E539" s="61"/>
      <c r="F539" s="61">
        <f t="shared" ref="F539:F542" si="159">SUM(I539:K539)</f>
        <v>0</v>
      </c>
      <c r="G539" s="61">
        <f t="shared" ref="G539:G542" si="160">SUM(E539+F539)</f>
        <v>0</v>
      </c>
      <c r="H539" s="61"/>
      <c r="I539" s="61"/>
      <c r="J539" s="61"/>
      <c r="K539" s="61"/>
      <c r="L539" s="61">
        <f t="shared" ref="L539:L541" si="161">SUM(H539:K539)</f>
        <v>0</v>
      </c>
      <c r="M539" s="48"/>
      <c r="N539" s="48"/>
      <c r="O539" s="48"/>
      <c r="P539" s="48"/>
      <c r="Q539" s="48">
        <f>SUM(M539:P539)</f>
        <v>0</v>
      </c>
      <c r="R539" s="48"/>
      <c r="S539" s="48"/>
      <c r="T539" s="48"/>
      <c r="U539" s="48"/>
      <c r="V539" s="48">
        <f>SUM($R$118:$U$118)</f>
        <v>0</v>
      </c>
      <c r="W539" s="48"/>
      <c r="X539" s="48">
        <f t="shared" ref="X539:X542" si="162">L539-Q539</f>
        <v>0</v>
      </c>
      <c r="Y539" s="48"/>
      <c r="Z539" s="48"/>
      <c r="AA539" s="54"/>
      <c r="AB539" s="54"/>
    </row>
    <row r="540" spans="1:28" hidden="1" x14ac:dyDescent="0.25">
      <c r="A540" s="56"/>
      <c r="B540" s="57"/>
      <c r="C540" s="59" t="s">
        <v>203</v>
      </c>
      <c r="D540" s="95" t="s">
        <v>406</v>
      </c>
      <c r="E540" s="61"/>
      <c r="F540" s="61">
        <f t="shared" si="159"/>
        <v>0</v>
      </c>
      <c r="G540" s="61">
        <f t="shared" si="160"/>
        <v>0</v>
      </c>
      <c r="H540" s="61"/>
      <c r="I540" s="61"/>
      <c r="J540" s="61"/>
      <c r="K540" s="61"/>
      <c r="L540" s="61">
        <f t="shared" si="161"/>
        <v>0</v>
      </c>
      <c r="M540" s="48"/>
      <c r="N540" s="48"/>
      <c r="O540" s="48"/>
      <c r="P540" s="48"/>
      <c r="Q540" s="48">
        <f>SUM(M540:P540)</f>
        <v>0</v>
      </c>
      <c r="R540" s="48"/>
      <c r="S540" s="48"/>
      <c r="T540" s="48"/>
      <c r="U540" s="48"/>
      <c r="V540" s="48">
        <f>SUM($R$119:$U$119)</f>
        <v>0</v>
      </c>
      <c r="W540" s="48"/>
      <c r="X540" s="48">
        <f t="shared" si="162"/>
        <v>0</v>
      </c>
      <c r="Y540" s="48"/>
      <c r="Z540" s="48"/>
      <c r="AA540" s="54"/>
      <c r="AB540" s="54"/>
    </row>
    <row r="541" spans="1:28" hidden="1" x14ac:dyDescent="0.25">
      <c r="A541" s="56"/>
      <c r="B541" s="57"/>
      <c r="C541" s="59" t="s">
        <v>205</v>
      </c>
      <c r="D541" s="95" t="s">
        <v>407</v>
      </c>
      <c r="E541" s="61"/>
      <c r="F541" s="61">
        <f t="shared" si="159"/>
        <v>0</v>
      </c>
      <c r="G541" s="61">
        <f t="shared" si="160"/>
        <v>0</v>
      </c>
      <c r="H541" s="61"/>
      <c r="I541" s="61"/>
      <c r="J541" s="61"/>
      <c r="K541" s="61">
        <f>'[2]CMFothers-CURRENT'!BM578</f>
        <v>0</v>
      </c>
      <c r="L541" s="61">
        <f t="shared" si="161"/>
        <v>0</v>
      </c>
      <c r="M541" s="48">
        <f>'[2]CMFothers-CURRENT-1st'!BM579</f>
        <v>0</v>
      </c>
      <c r="N541" s="48">
        <f>'[2]CMFothers-CURRENT-2nd'!BM579</f>
        <v>0</v>
      </c>
      <c r="O541" s="48">
        <f>'[2]CMFothers-CURRENT-3rd'!BM579</f>
        <v>0</v>
      </c>
      <c r="P541" s="48">
        <f>'[2]CMFothers-CURRENT-4th'!BM579</f>
        <v>0</v>
      </c>
      <c r="Q541" s="48">
        <f>SUM(M541:P541)</f>
        <v>0</v>
      </c>
      <c r="R541" s="48"/>
      <c r="S541" s="48"/>
      <c r="T541" s="48"/>
      <c r="U541" s="48"/>
      <c r="V541" s="48">
        <f>SUM($R$120:$U$120)</f>
        <v>0</v>
      </c>
      <c r="W541" s="48"/>
      <c r="X541" s="48">
        <f t="shared" si="162"/>
        <v>0</v>
      </c>
      <c r="Y541" s="48"/>
      <c r="Z541" s="48"/>
      <c r="AA541" s="54"/>
      <c r="AB541" s="54"/>
    </row>
    <row r="542" spans="1:28" hidden="1" x14ac:dyDescent="0.25">
      <c r="A542" s="56"/>
      <c r="B542" s="57"/>
      <c r="C542" s="59" t="s">
        <v>207</v>
      </c>
      <c r="D542" s="95" t="s">
        <v>408</v>
      </c>
      <c r="E542" s="61"/>
      <c r="F542" s="61">
        <f t="shared" si="159"/>
        <v>0</v>
      </c>
      <c r="G542" s="61">
        <f t="shared" si="160"/>
        <v>0</v>
      </c>
      <c r="H542" s="61"/>
      <c r="I542" s="61"/>
      <c r="J542" s="61"/>
      <c r="K542" s="61">
        <f>'[2]CMFothers-CURRENT'!BN578</f>
        <v>0</v>
      </c>
      <c r="L542" s="61">
        <f>SUM(H542:K542)</f>
        <v>0</v>
      </c>
      <c r="M542" s="48">
        <f>'[2]CMFothers-CURRENT-1st'!BN579</f>
        <v>0</v>
      </c>
      <c r="N542" s="48">
        <f>'[2]CMFothers-CURRENT-2nd'!BN579</f>
        <v>0</v>
      </c>
      <c r="O542" s="48">
        <f>'[2]CMFothers-CURRENT-3rd'!BN579</f>
        <v>0</v>
      </c>
      <c r="P542" s="48">
        <f>'[2]CMFothers-CURRENT-4th'!BN579</f>
        <v>0</v>
      </c>
      <c r="Q542" s="48">
        <f>SUM(M542:P542)</f>
        <v>0</v>
      </c>
      <c r="R542" s="48"/>
      <c r="S542" s="48"/>
      <c r="T542" s="48"/>
      <c r="U542" s="48"/>
      <c r="V542" s="48">
        <f>SUM($R$121:$U$121)</f>
        <v>0</v>
      </c>
      <c r="W542" s="48"/>
      <c r="X542" s="48">
        <f t="shared" si="162"/>
        <v>0</v>
      </c>
      <c r="Y542" s="48"/>
      <c r="Z542" s="48"/>
      <c r="AA542" s="54"/>
      <c r="AB542" s="54"/>
    </row>
    <row r="543" spans="1:28" ht="13.9" hidden="1" customHeight="1" x14ac:dyDescent="0.25">
      <c r="A543" s="88"/>
      <c r="B543" s="57" t="s">
        <v>209</v>
      </c>
      <c r="C543" s="57"/>
      <c r="D543" s="131"/>
      <c r="E543" s="90"/>
      <c r="F543" s="87">
        <f t="shared" ref="F543:G543" si="163">SUM(F544:F546)</f>
        <v>0</v>
      </c>
      <c r="G543" s="87">
        <f t="shared" si="163"/>
        <v>0</v>
      </c>
      <c r="H543" s="90"/>
      <c r="I543" s="90"/>
      <c r="J543" s="90"/>
      <c r="K543" s="87">
        <f t="shared" ref="K543:V543" si="164">SUM(K544:K546)</f>
        <v>0</v>
      </c>
      <c r="L543" s="87">
        <f t="shared" si="164"/>
        <v>0</v>
      </c>
      <c r="M543" s="87">
        <f t="shared" si="164"/>
        <v>0</v>
      </c>
      <c r="N543" s="87">
        <f t="shared" si="164"/>
        <v>0</v>
      </c>
      <c r="O543" s="87">
        <f t="shared" si="164"/>
        <v>0</v>
      </c>
      <c r="P543" s="87">
        <f t="shared" si="164"/>
        <v>0</v>
      </c>
      <c r="Q543" s="87">
        <f t="shared" si="164"/>
        <v>0</v>
      </c>
      <c r="R543" s="87">
        <f t="shared" si="164"/>
        <v>0</v>
      </c>
      <c r="S543" s="87">
        <f t="shared" si="164"/>
        <v>0</v>
      </c>
      <c r="T543" s="87">
        <f t="shared" si="164"/>
        <v>0</v>
      </c>
      <c r="U543" s="87">
        <f t="shared" si="164"/>
        <v>0</v>
      </c>
      <c r="V543" s="87">
        <f t="shared" si="164"/>
        <v>0</v>
      </c>
      <c r="W543" s="87"/>
      <c r="X543" s="87">
        <f t="shared" ref="X543" si="165">SUM(X544:X546)</f>
        <v>0</v>
      </c>
      <c r="Y543" s="87"/>
      <c r="Z543" s="87"/>
      <c r="AA543" s="54"/>
      <c r="AB543" s="54"/>
    </row>
    <row r="544" spans="1:28" hidden="1" x14ac:dyDescent="0.25">
      <c r="A544" s="56"/>
      <c r="B544" s="57"/>
      <c r="C544" s="59" t="s">
        <v>210</v>
      </c>
      <c r="D544" s="95" t="s">
        <v>409</v>
      </c>
      <c r="E544" s="61"/>
      <c r="F544" s="61">
        <f t="shared" ref="F544:F546" si="166">SUM(I544:K544)</f>
        <v>0</v>
      </c>
      <c r="G544" s="61">
        <f t="shared" ref="G544:G546" si="167">SUM(E544+F544)</f>
        <v>0</v>
      </c>
      <c r="H544" s="61"/>
      <c r="I544" s="61"/>
      <c r="J544" s="61"/>
      <c r="K544" s="61">
        <f>'[2]CMFothers-CURRENT'!BP578</f>
        <v>0</v>
      </c>
      <c r="L544" s="61">
        <f t="shared" ref="L544:L546" si="168">SUM(H544:K544)</f>
        <v>0</v>
      </c>
      <c r="M544" s="48">
        <f>'[2]CMFothers-CURRENT-1st'!BP579</f>
        <v>0</v>
      </c>
      <c r="N544" s="48">
        <f>'[2]CMFothers-CURRENT-2nd'!BP579</f>
        <v>0</v>
      </c>
      <c r="O544" s="48">
        <f>'[2]CMFothers-CURRENT-3rd'!BP579</f>
        <v>0</v>
      </c>
      <c r="P544" s="48">
        <f>'[2]CMFothers-CURRENT-4th'!BP579</f>
        <v>0</v>
      </c>
      <c r="Q544" s="48">
        <f>SUM(M544:P544)</f>
        <v>0</v>
      </c>
      <c r="R544" s="48"/>
      <c r="S544" s="48"/>
      <c r="T544" s="48"/>
      <c r="U544" s="48"/>
      <c r="V544" s="48">
        <f>SUM($R$123:$U$123)</f>
        <v>0</v>
      </c>
      <c r="W544" s="48"/>
      <c r="X544" s="48">
        <f t="shared" ref="X544:X546" si="169">L544-Q544</f>
        <v>0</v>
      </c>
      <c r="Y544" s="48"/>
      <c r="Z544" s="48"/>
      <c r="AA544" s="54"/>
      <c r="AB544" s="54"/>
    </row>
    <row r="545" spans="1:28" ht="13.9" hidden="1" customHeight="1" x14ac:dyDescent="0.25">
      <c r="A545" s="56"/>
      <c r="B545" s="57"/>
      <c r="C545" s="59" t="s">
        <v>212</v>
      </c>
      <c r="D545" s="95" t="s">
        <v>410</v>
      </c>
      <c r="E545" s="61"/>
      <c r="F545" s="61">
        <f t="shared" si="166"/>
        <v>0</v>
      </c>
      <c r="G545" s="61">
        <f t="shared" si="167"/>
        <v>0</v>
      </c>
      <c r="H545" s="61"/>
      <c r="I545" s="61"/>
      <c r="J545" s="61"/>
      <c r="K545" s="61">
        <f>'[2]CMFothers-CURRENT'!BQ578</f>
        <v>0</v>
      </c>
      <c r="L545" s="61">
        <f t="shared" si="168"/>
        <v>0</v>
      </c>
      <c r="M545" s="48">
        <f>'[2]CMFothers-CURRENT-1st'!BQ579</f>
        <v>0</v>
      </c>
      <c r="N545" s="48">
        <f>'[2]CMFothers-CURRENT-2nd'!BQ579</f>
        <v>0</v>
      </c>
      <c r="O545" s="48">
        <f>'[2]CMFothers-CURRENT-3rd'!BQ579</f>
        <v>0</v>
      </c>
      <c r="P545" s="48">
        <f>'[2]CMFothers-CURRENT-4th'!BQ579</f>
        <v>0</v>
      </c>
      <c r="Q545" s="48">
        <f>SUM(M545:P545)</f>
        <v>0</v>
      </c>
      <c r="R545" s="48"/>
      <c r="S545" s="48"/>
      <c r="T545" s="48"/>
      <c r="U545" s="48"/>
      <c r="V545" s="48">
        <f>SUM($R$124:$U$124)</f>
        <v>0</v>
      </c>
      <c r="W545" s="48"/>
      <c r="X545" s="48">
        <f t="shared" si="169"/>
        <v>0</v>
      </c>
      <c r="Y545" s="48"/>
      <c r="Z545" s="48"/>
      <c r="AA545" s="54"/>
      <c r="AB545" s="54"/>
    </row>
    <row r="546" spans="1:28" hidden="1" x14ac:dyDescent="0.25">
      <c r="A546" s="56"/>
      <c r="B546" s="57"/>
      <c r="C546" s="59" t="s">
        <v>214</v>
      </c>
      <c r="D546" s="95" t="s">
        <v>411</v>
      </c>
      <c r="E546" s="61"/>
      <c r="F546" s="61">
        <f t="shared" si="166"/>
        <v>0</v>
      </c>
      <c r="G546" s="61">
        <f t="shared" si="167"/>
        <v>0</v>
      </c>
      <c r="H546" s="61"/>
      <c r="I546" s="61"/>
      <c r="J546" s="61"/>
      <c r="K546" s="61"/>
      <c r="L546" s="61">
        <f t="shared" si="168"/>
        <v>0</v>
      </c>
      <c r="M546" s="48"/>
      <c r="N546" s="48"/>
      <c r="O546" s="48"/>
      <c r="P546" s="48"/>
      <c r="Q546" s="48">
        <f>SUM(M546:P546)</f>
        <v>0</v>
      </c>
      <c r="R546" s="48"/>
      <c r="S546" s="48"/>
      <c r="T546" s="48"/>
      <c r="U546" s="48"/>
      <c r="V546" s="48">
        <f>SUM($R$125:$U$125)</f>
        <v>0</v>
      </c>
      <c r="W546" s="48"/>
      <c r="X546" s="48">
        <f t="shared" si="169"/>
        <v>0</v>
      </c>
      <c r="Y546" s="48"/>
      <c r="Z546" s="48"/>
      <c r="AA546" s="54"/>
      <c r="AB546" s="54"/>
    </row>
    <row r="547" spans="1:28" hidden="1" x14ac:dyDescent="0.25">
      <c r="A547" s="88"/>
      <c r="B547" s="57" t="s">
        <v>216</v>
      </c>
      <c r="C547" s="57"/>
      <c r="D547" s="131"/>
      <c r="E547" s="90"/>
      <c r="F547" s="87">
        <f t="shared" ref="F547:G547" si="170">SUM(F548:F578)</f>
        <v>0</v>
      </c>
      <c r="G547" s="87">
        <f t="shared" si="170"/>
        <v>0</v>
      </c>
      <c r="H547" s="90"/>
      <c r="I547" s="90"/>
      <c r="J547" s="90"/>
      <c r="K547" s="87">
        <f>SUM(K548:K578)</f>
        <v>0</v>
      </c>
      <c r="L547" s="87">
        <f>SUM(L548:L578)</f>
        <v>0</v>
      </c>
      <c r="M547" s="87">
        <f t="shared" ref="M547:V547" si="171">SUM(M548:M578)</f>
        <v>0</v>
      </c>
      <c r="N547" s="87">
        <f t="shared" si="171"/>
        <v>0</v>
      </c>
      <c r="O547" s="87">
        <f t="shared" si="171"/>
        <v>0</v>
      </c>
      <c r="P547" s="87">
        <f t="shared" si="171"/>
        <v>0</v>
      </c>
      <c r="Q547" s="87">
        <f t="shared" si="171"/>
        <v>0</v>
      </c>
      <c r="R547" s="87">
        <f t="shared" si="171"/>
        <v>0</v>
      </c>
      <c r="S547" s="87">
        <f t="shared" si="171"/>
        <v>0</v>
      </c>
      <c r="T547" s="87">
        <f t="shared" si="171"/>
        <v>0</v>
      </c>
      <c r="U547" s="87">
        <f t="shared" si="171"/>
        <v>0</v>
      </c>
      <c r="V547" s="87">
        <f t="shared" si="171"/>
        <v>0</v>
      </c>
      <c r="W547" s="87"/>
      <c r="X547" s="87">
        <f>SUM(X548:X578)</f>
        <v>0</v>
      </c>
      <c r="Y547" s="87"/>
      <c r="Z547" s="87"/>
      <c r="AA547" s="54"/>
      <c r="AB547" s="54"/>
    </row>
    <row r="548" spans="1:28" hidden="1" x14ac:dyDescent="0.25">
      <c r="A548" s="56"/>
      <c r="B548" s="57" t="s">
        <v>217</v>
      </c>
      <c r="C548" s="59"/>
      <c r="D548" s="95" t="s">
        <v>412</v>
      </c>
      <c r="E548" s="61"/>
      <c r="F548" s="61">
        <f t="shared" ref="F548:F578" si="172">SUM(I548:K548)</f>
        <v>0</v>
      </c>
      <c r="G548" s="61">
        <f t="shared" ref="G548:G578" si="173">SUM(E548+F548)</f>
        <v>0</v>
      </c>
      <c r="H548" s="61"/>
      <c r="I548" s="61"/>
      <c r="J548" s="61"/>
      <c r="K548" s="61"/>
      <c r="L548" s="61">
        <f t="shared" ref="L548:L578" si="174">SUM(H548:K548)</f>
        <v>0</v>
      </c>
      <c r="M548" s="48"/>
      <c r="N548" s="48"/>
      <c r="O548" s="48"/>
      <c r="P548" s="48"/>
      <c r="Q548" s="48">
        <f t="shared" ref="Q548:Q578" si="175">SUM(M548:P548)</f>
        <v>0</v>
      </c>
      <c r="R548" s="48"/>
      <c r="S548" s="48"/>
      <c r="T548" s="48"/>
      <c r="U548" s="48"/>
      <c r="V548" s="48">
        <f>SUM($R$127:$U$127)</f>
        <v>0</v>
      </c>
      <c r="W548" s="48"/>
      <c r="X548" s="48">
        <f t="shared" ref="X548:X578" si="176">L548-Q548</f>
        <v>0</v>
      </c>
      <c r="Y548" s="48"/>
      <c r="Z548" s="48"/>
      <c r="AA548" s="54"/>
      <c r="AB548" s="54"/>
    </row>
    <row r="549" spans="1:28" hidden="1" x14ac:dyDescent="0.25">
      <c r="A549" s="56"/>
      <c r="B549" s="57" t="s">
        <v>219</v>
      </c>
      <c r="C549" s="59"/>
      <c r="D549" s="95" t="s">
        <v>413</v>
      </c>
      <c r="E549" s="61"/>
      <c r="F549" s="61">
        <f t="shared" si="172"/>
        <v>0</v>
      </c>
      <c r="G549" s="61">
        <f t="shared" si="173"/>
        <v>0</v>
      </c>
      <c r="H549" s="61"/>
      <c r="I549" s="61"/>
      <c r="J549" s="61"/>
      <c r="K549" s="61"/>
      <c r="L549" s="61">
        <f t="shared" si="174"/>
        <v>0</v>
      </c>
      <c r="M549" s="48"/>
      <c r="N549" s="48"/>
      <c r="O549" s="48"/>
      <c r="P549" s="48"/>
      <c r="Q549" s="48">
        <f t="shared" si="175"/>
        <v>0</v>
      </c>
      <c r="R549" s="48"/>
      <c r="S549" s="48"/>
      <c r="T549" s="48"/>
      <c r="U549" s="48"/>
      <c r="V549" s="48">
        <f>SUM($R$128:$U$128)</f>
        <v>0</v>
      </c>
      <c r="W549" s="48"/>
      <c r="X549" s="48">
        <f t="shared" si="176"/>
        <v>0</v>
      </c>
      <c r="Y549" s="48"/>
      <c r="Z549" s="48"/>
      <c r="AA549" s="54"/>
      <c r="AB549" s="54"/>
    </row>
    <row r="550" spans="1:28" hidden="1" x14ac:dyDescent="0.25">
      <c r="A550" s="56"/>
      <c r="B550" s="57" t="s">
        <v>221</v>
      </c>
      <c r="C550" s="59"/>
      <c r="D550" s="95" t="s">
        <v>414</v>
      </c>
      <c r="E550" s="61"/>
      <c r="F550" s="61">
        <f t="shared" si="172"/>
        <v>0</v>
      </c>
      <c r="G550" s="61">
        <f t="shared" si="173"/>
        <v>0</v>
      </c>
      <c r="H550" s="61"/>
      <c r="I550" s="61"/>
      <c r="J550" s="61"/>
      <c r="K550" s="61"/>
      <c r="L550" s="61">
        <f t="shared" si="174"/>
        <v>0</v>
      </c>
      <c r="M550" s="48">
        <f>'[2]CMFothers-CURRENT-1st'!BV579</f>
        <v>0</v>
      </c>
      <c r="N550" s="48">
        <f>'[2]CMFothers-CURRENT-2nd'!BV579</f>
        <v>0</v>
      </c>
      <c r="O550" s="48">
        <f>'[2]CMFothers-CURRENT-3rd'!BV579</f>
        <v>0</v>
      </c>
      <c r="P550" s="48"/>
      <c r="Q550" s="48">
        <f t="shared" si="175"/>
        <v>0</v>
      </c>
      <c r="R550" s="48"/>
      <c r="S550" s="48"/>
      <c r="T550" s="48"/>
      <c r="U550" s="48"/>
      <c r="V550" s="48">
        <f>SUM($R$129:$U$129)</f>
        <v>0</v>
      </c>
      <c r="W550" s="48"/>
      <c r="X550" s="48">
        <f t="shared" si="176"/>
        <v>0</v>
      </c>
      <c r="Y550" s="48"/>
      <c r="Z550" s="48"/>
      <c r="AA550" s="54"/>
      <c r="AB550" s="54"/>
    </row>
    <row r="551" spans="1:28" hidden="1" x14ac:dyDescent="0.25">
      <c r="A551" s="56"/>
      <c r="B551" s="57" t="s">
        <v>223</v>
      </c>
      <c r="C551" s="59"/>
      <c r="D551" s="95" t="s">
        <v>415</v>
      </c>
      <c r="E551" s="61"/>
      <c r="F551" s="61">
        <f t="shared" si="172"/>
        <v>0</v>
      </c>
      <c r="G551" s="61">
        <f t="shared" si="173"/>
        <v>0</v>
      </c>
      <c r="H551" s="61"/>
      <c r="I551" s="61"/>
      <c r="J551" s="61"/>
      <c r="K551" s="61"/>
      <c r="L551" s="61">
        <f t="shared" si="174"/>
        <v>0</v>
      </c>
      <c r="M551" s="48"/>
      <c r="N551" s="48"/>
      <c r="O551" s="48"/>
      <c r="P551" s="48"/>
      <c r="Q551" s="48">
        <f t="shared" si="175"/>
        <v>0</v>
      </c>
      <c r="R551" s="48"/>
      <c r="S551" s="48"/>
      <c r="T551" s="48"/>
      <c r="U551" s="48"/>
      <c r="V551" s="48">
        <f>SUM($R$130:$U$130)</f>
        <v>0</v>
      </c>
      <c r="W551" s="48"/>
      <c r="X551" s="48">
        <f t="shared" si="176"/>
        <v>0</v>
      </c>
      <c r="Y551" s="48"/>
      <c r="Z551" s="48"/>
      <c r="AA551" s="54"/>
      <c r="AB551" s="54"/>
    </row>
    <row r="552" spans="1:28" hidden="1" x14ac:dyDescent="0.25">
      <c r="A552" s="56"/>
      <c r="B552" s="57" t="s">
        <v>225</v>
      </c>
      <c r="C552" s="59"/>
      <c r="D552" s="95" t="s">
        <v>416</v>
      </c>
      <c r="E552" s="61"/>
      <c r="F552" s="61">
        <f t="shared" si="172"/>
        <v>0</v>
      </c>
      <c r="G552" s="61">
        <f t="shared" si="173"/>
        <v>0</v>
      </c>
      <c r="H552" s="61"/>
      <c r="I552" s="61"/>
      <c r="J552" s="61"/>
      <c r="K552" s="61"/>
      <c r="L552" s="61">
        <f t="shared" si="174"/>
        <v>0</v>
      </c>
      <c r="M552" s="48"/>
      <c r="N552" s="48"/>
      <c r="O552" s="48"/>
      <c r="P552" s="48"/>
      <c r="Q552" s="48">
        <f t="shared" si="175"/>
        <v>0</v>
      </c>
      <c r="R552" s="48"/>
      <c r="S552" s="48"/>
      <c r="T552" s="48"/>
      <c r="U552" s="48"/>
      <c r="V552" s="48">
        <f>SUM($R$131:$U$131)</f>
        <v>0</v>
      </c>
      <c r="W552" s="48"/>
      <c r="X552" s="48">
        <f t="shared" si="176"/>
        <v>0</v>
      </c>
      <c r="Y552" s="48"/>
      <c r="Z552" s="48"/>
      <c r="AA552" s="54"/>
      <c r="AB552" s="54"/>
    </row>
    <row r="553" spans="1:28" hidden="1" x14ac:dyDescent="0.25">
      <c r="A553" s="56"/>
      <c r="B553" s="57" t="s">
        <v>227</v>
      </c>
      <c r="C553" s="59"/>
      <c r="D553" s="95" t="s">
        <v>417</v>
      </c>
      <c r="E553" s="61"/>
      <c r="F553" s="61">
        <f t="shared" si="172"/>
        <v>0</v>
      </c>
      <c r="G553" s="61">
        <f t="shared" si="173"/>
        <v>0</v>
      </c>
      <c r="H553" s="61"/>
      <c r="I553" s="61"/>
      <c r="J553" s="61"/>
      <c r="K553" s="61">
        <f>'[2]CMFothers-CURRENT'!BY578</f>
        <v>0</v>
      </c>
      <c r="L553" s="61">
        <f t="shared" si="174"/>
        <v>0</v>
      </c>
      <c r="M553" s="48">
        <f>'[2]CMFothers-CURRENT-1st'!BY579</f>
        <v>0</v>
      </c>
      <c r="N553" s="48">
        <f>'[2]CMFothers-CURRENT-2nd'!BY579</f>
        <v>0</v>
      </c>
      <c r="O553" s="48">
        <f>'[2]CMFothers-CURRENT-3rd'!BY579</f>
        <v>0</v>
      </c>
      <c r="P553" s="48">
        <f>'[2]CMFothers-CURRENT-4th'!BY579</f>
        <v>0</v>
      </c>
      <c r="Q553" s="48">
        <f t="shared" si="175"/>
        <v>0</v>
      </c>
      <c r="R553" s="48"/>
      <c r="S553" s="48"/>
      <c r="T553" s="48"/>
      <c r="U553" s="48"/>
      <c r="V553" s="48">
        <f>SUM($R$132:$U$132)</f>
        <v>0</v>
      </c>
      <c r="W553" s="48"/>
      <c r="X553" s="48">
        <f t="shared" si="176"/>
        <v>0</v>
      </c>
      <c r="Y553" s="48"/>
      <c r="Z553" s="48"/>
      <c r="AA553" s="54"/>
      <c r="AB553" s="54"/>
    </row>
    <row r="554" spans="1:28" hidden="1" x14ac:dyDescent="0.25">
      <c r="A554" s="56"/>
      <c r="B554" s="57" t="s">
        <v>229</v>
      </c>
      <c r="C554" s="59"/>
      <c r="D554" s="95" t="s">
        <v>418</v>
      </c>
      <c r="E554" s="61"/>
      <c r="F554" s="61">
        <f t="shared" si="172"/>
        <v>0</v>
      </c>
      <c r="G554" s="61">
        <f t="shared" si="173"/>
        <v>0</v>
      </c>
      <c r="H554" s="61"/>
      <c r="I554" s="61"/>
      <c r="J554" s="61"/>
      <c r="K554" s="61">
        <f>'[2]CMFothers-CURRENT'!BZ578</f>
        <v>0</v>
      </c>
      <c r="L554" s="61">
        <f t="shared" si="174"/>
        <v>0</v>
      </c>
      <c r="M554" s="48">
        <f>'[2]CMFothers-CURRENT-1st'!BZ579</f>
        <v>0</v>
      </c>
      <c r="N554" s="48">
        <f>'[2]CMFothers-CURRENT-2nd'!BZ579</f>
        <v>0</v>
      </c>
      <c r="O554" s="48">
        <f>'[2]CMFothers-CURRENT-3rd'!BZ579</f>
        <v>0</v>
      </c>
      <c r="P554" s="48">
        <f>'[2]CMFothers-CURRENT-4th'!BZ579</f>
        <v>0</v>
      </c>
      <c r="Q554" s="48">
        <f t="shared" si="175"/>
        <v>0</v>
      </c>
      <c r="R554" s="48"/>
      <c r="S554" s="48"/>
      <c r="T554" s="48"/>
      <c r="U554" s="48"/>
      <c r="V554" s="48">
        <f>SUM($R$133:$U$133)</f>
        <v>0</v>
      </c>
      <c r="W554" s="48"/>
      <c r="X554" s="48">
        <f t="shared" si="176"/>
        <v>0</v>
      </c>
      <c r="Y554" s="48"/>
      <c r="Z554" s="48"/>
      <c r="AA554" s="54"/>
      <c r="AB554" s="54"/>
    </row>
    <row r="555" spans="1:28" hidden="1" x14ac:dyDescent="0.25">
      <c r="A555" s="56"/>
      <c r="B555" s="57" t="s">
        <v>231</v>
      </c>
      <c r="C555" s="59"/>
      <c r="D555" s="95" t="s">
        <v>419</v>
      </c>
      <c r="E555" s="61"/>
      <c r="F555" s="61">
        <f t="shared" si="172"/>
        <v>0</v>
      </c>
      <c r="G555" s="61">
        <f t="shared" si="173"/>
        <v>0</v>
      </c>
      <c r="H555" s="61"/>
      <c r="I555" s="61"/>
      <c r="J555" s="61"/>
      <c r="K555" s="61"/>
      <c r="L555" s="61">
        <f t="shared" si="174"/>
        <v>0</v>
      </c>
      <c r="M555" s="48"/>
      <c r="N555" s="48"/>
      <c r="O555" s="48"/>
      <c r="P555" s="48"/>
      <c r="Q555" s="48">
        <f t="shared" si="175"/>
        <v>0</v>
      </c>
      <c r="R555" s="48"/>
      <c r="S555" s="48"/>
      <c r="T555" s="48"/>
      <c r="U555" s="48"/>
      <c r="V555" s="48">
        <f>SUM($R$134:$U$134)</f>
        <v>0</v>
      </c>
      <c r="W555" s="48"/>
      <c r="X555" s="48">
        <f t="shared" si="176"/>
        <v>0</v>
      </c>
      <c r="Y555" s="48"/>
      <c r="Z555" s="48"/>
      <c r="AA555" s="54"/>
      <c r="AB555" s="54"/>
    </row>
    <row r="556" spans="1:28" hidden="1" x14ac:dyDescent="0.25">
      <c r="A556" s="56"/>
      <c r="B556" s="57" t="s">
        <v>233</v>
      </c>
      <c r="C556" s="59"/>
      <c r="D556" s="95" t="s">
        <v>420</v>
      </c>
      <c r="E556" s="61"/>
      <c r="F556" s="61">
        <f t="shared" si="172"/>
        <v>0</v>
      </c>
      <c r="G556" s="61">
        <f t="shared" si="173"/>
        <v>0</v>
      </c>
      <c r="H556" s="61"/>
      <c r="I556" s="61"/>
      <c r="J556" s="61"/>
      <c r="K556" s="61"/>
      <c r="L556" s="61">
        <f t="shared" si="174"/>
        <v>0</v>
      </c>
      <c r="M556" s="48"/>
      <c r="N556" s="48"/>
      <c r="O556" s="48"/>
      <c r="P556" s="48"/>
      <c r="Q556" s="48">
        <f t="shared" si="175"/>
        <v>0</v>
      </c>
      <c r="R556" s="48"/>
      <c r="S556" s="48"/>
      <c r="T556" s="48"/>
      <c r="U556" s="48"/>
      <c r="V556" s="48">
        <f t="shared" ref="V556:V578" si="177">SUM($R$134:$U$134)</f>
        <v>0</v>
      </c>
      <c r="W556" s="48"/>
      <c r="X556" s="48">
        <f t="shared" si="176"/>
        <v>0</v>
      </c>
      <c r="Y556" s="48"/>
      <c r="Z556" s="48"/>
      <c r="AA556" s="54"/>
      <c r="AB556" s="54"/>
    </row>
    <row r="557" spans="1:28" hidden="1" x14ac:dyDescent="0.25">
      <c r="A557" s="56"/>
      <c r="B557" s="57" t="s">
        <v>235</v>
      </c>
      <c r="C557" s="59"/>
      <c r="D557" s="95" t="s">
        <v>421</v>
      </c>
      <c r="E557" s="61"/>
      <c r="F557" s="61">
        <f t="shared" si="172"/>
        <v>0</v>
      </c>
      <c r="G557" s="61">
        <f t="shared" si="173"/>
        <v>0</v>
      </c>
      <c r="H557" s="61"/>
      <c r="I557" s="61"/>
      <c r="J557" s="61"/>
      <c r="K557" s="61"/>
      <c r="L557" s="61">
        <f t="shared" si="174"/>
        <v>0</v>
      </c>
      <c r="M557" s="48"/>
      <c r="N557" s="48"/>
      <c r="O557" s="48"/>
      <c r="P557" s="48"/>
      <c r="Q557" s="48">
        <f t="shared" si="175"/>
        <v>0</v>
      </c>
      <c r="R557" s="48"/>
      <c r="S557" s="48"/>
      <c r="T557" s="48"/>
      <c r="U557" s="48"/>
      <c r="V557" s="48">
        <f t="shared" si="177"/>
        <v>0</v>
      </c>
      <c r="W557" s="48"/>
      <c r="X557" s="48">
        <f t="shared" si="176"/>
        <v>0</v>
      </c>
      <c r="Y557" s="48"/>
      <c r="Z557" s="48"/>
      <c r="AA557" s="54"/>
      <c r="AB557" s="54"/>
    </row>
    <row r="558" spans="1:28" hidden="1" x14ac:dyDescent="0.25">
      <c r="A558" s="56"/>
      <c r="B558" s="57" t="s">
        <v>237</v>
      </c>
      <c r="C558" s="59"/>
      <c r="D558" s="95" t="s">
        <v>422</v>
      </c>
      <c r="E558" s="61"/>
      <c r="F558" s="61">
        <f t="shared" si="172"/>
        <v>0</v>
      </c>
      <c r="G558" s="61">
        <f t="shared" si="173"/>
        <v>0</v>
      </c>
      <c r="H558" s="61"/>
      <c r="I558" s="61"/>
      <c r="J558" s="61"/>
      <c r="K558" s="61"/>
      <c r="L558" s="61">
        <f t="shared" si="174"/>
        <v>0</v>
      </c>
      <c r="M558" s="48"/>
      <c r="N558" s="48"/>
      <c r="O558" s="48"/>
      <c r="P558" s="48"/>
      <c r="Q558" s="48">
        <f t="shared" si="175"/>
        <v>0</v>
      </c>
      <c r="R558" s="48"/>
      <c r="S558" s="48"/>
      <c r="T558" s="48"/>
      <c r="U558" s="48"/>
      <c r="V558" s="48">
        <f t="shared" si="177"/>
        <v>0</v>
      </c>
      <c r="W558" s="48"/>
      <c r="X558" s="48">
        <f t="shared" si="176"/>
        <v>0</v>
      </c>
      <c r="Y558" s="48"/>
      <c r="Z558" s="48"/>
      <c r="AA558" s="54"/>
      <c r="AB558" s="54"/>
    </row>
    <row r="559" spans="1:28" hidden="1" x14ac:dyDescent="0.25">
      <c r="A559" s="56"/>
      <c r="B559" s="57" t="s">
        <v>239</v>
      </c>
      <c r="C559" s="59"/>
      <c r="D559" s="95" t="s">
        <v>423</v>
      </c>
      <c r="E559" s="61"/>
      <c r="F559" s="61">
        <f t="shared" si="172"/>
        <v>0</v>
      </c>
      <c r="G559" s="61">
        <f t="shared" si="173"/>
        <v>0</v>
      </c>
      <c r="H559" s="61"/>
      <c r="I559" s="61"/>
      <c r="J559" s="61"/>
      <c r="K559" s="61"/>
      <c r="L559" s="61">
        <f t="shared" si="174"/>
        <v>0</v>
      </c>
      <c r="M559" s="48"/>
      <c r="N559" s="48"/>
      <c r="O559" s="48"/>
      <c r="P559" s="48"/>
      <c r="Q559" s="48">
        <f t="shared" si="175"/>
        <v>0</v>
      </c>
      <c r="R559" s="48"/>
      <c r="S559" s="48"/>
      <c r="T559" s="48"/>
      <c r="U559" s="48"/>
      <c r="V559" s="48">
        <f t="shared" si="177"/>
        <v>0</v>
      </c>
      <c r="W559" s="48"/>
      <c r="X559" s="48">
        <f t="shared" si="176"/>
        <v>0</v>
      </c>
      <c r="Y559" s="48"/>
      <c r="Z559" s="48"/>
      <c r="AA559" s="54"/>
      <c r="AB559" s="54"/>
    </row>
    <row r="560" spans="1:28" hidden="1" x14ac:dyDescent="0.25">
      <c r="A560" s="56"/>
      <c r="B560" s="57" t="s">
        <v>241</v>
      </c>
      <c r="C560" s="59"/>
      <c r="D560" s="95" t="s">
        <v>424</v>
      </c>
      <c r="E560" s="61"/>
      <c r="F560" s="61">
        <f t="shared" si="172"/>
        <v>0</v>
      </c>
      <c r="G560" s="61">
        <f t="shared" si="173"/>
        <v>0</v>
      </c>
      <c r="H560" s="61"/>
      <c r="I560" s="61"/>
      <c r="J560" s="61"/>
      <c r="K560" s="61"/>
      <c r="L560" s="61">
        <f t="shared" si="174"/>
        <v>0</v>
      </c>
      <c r="M560" s="48"/>
      <c r="N560" s="48"/>
      <c r="O560" s="48"/>
      <c r="P560" s="48"/>
      <c r="Q560" s="48">
        <f t="shared" si="175"/>
        <v>0</v>
      </c>
      <c r="R560" s="48"/>
      <c r="S560" s="48"/>
      <c r="T560" s="48"/>
      <c r="U560" s="48"/>
      <c r="V560" s="48">
        <f t="shared" si="177"/>
        <v>0</v>
      </c>
      <c r="W560" s="48"/>
      <c r="X560" s="48">
        <f t="shared" si="176"/>
        <v>0</v>
      </c>
      <c r="Y560" s="48"/>
      <c r="Z560" s="48"/>
      <c r="AA560" s="54"/>
      <c r="AB560" s="54"/>
    </row>
    <row r="561" spans="1:28" hidden="1" x14ac:dyDescent="0.25">
      <c r="A561" s="56"/>
      <c r="B561" s="57" t="s">
        <v>243</v>
      </c>
      <c r="C561" s="59"/>
      <c r="D561" s="95" t="s">
        <v>425</v>
      </c>
      <c r="E561" s="61"/>
      <c r="F561" s="61">
        <f t="shared" si="172"/>
        <v>0</v>
      </c>
      <c r="G561" s="61">
        <f t="shared" si="173"/>
        <v>0</v>
      </c>
      <c r="H561" s="61"/>
      <c r="I561" s="61"/>
      <c r="J561" s="61"/>
      <c r="K561" s="61">
        <f>'[2]CMFothers-CURRENT'!CE578</f>
        <v>0</v>
      </c>
      <c r="L561" s="61">
        <f t="shared" si="174"/>
        <v>0</v>
      </c>
      <c r="M561" s="48">
        <f>'[2]CMFothers-CURRENT-1st'!CE579</f>
        <v>0</v>
      </c>
      <c r="N561" s="48">
        <f>'[2]CMFothers-CURRENT-2nd'!CE579</f>
        <v>0</v>
      </c>
      <c r="O561" s="48">
        <f>'[2]CMFothers-CURRENT-3rd'!CE579</f>
        <v>0</v>
      </c>
      <c r="P561" s="48">
        <f>'[2]CMFothers-CURRENT-4th'!CE579</f>
        <v>0</v>
      </c>
      <c r="Q561" s="48">
        <f t="shared" si="175"/>
        <v>0</v>
      </c>
      <c r="R561" s="48"/>
      <c r="S561" s="48"/>
      <c r="T561" s="48"/>
      <c r="U561" s="48"/>
      <c r="V561" s="48">
        <f t="shared" si="177"/>
        <v>0</v>
      </c>
      <c r="W561" s="48"/>
      <c r="X561" s="48">
        <f t="shared" si="176"/>
        <v>0</v>
      </c>
      <c r="Y561" s="48"/>
      <c r="Z561" s="48"/>
      <c r="AA561" s="54"/>
      <c r="AB561" s="54"/>
    </row>
    <row r="562" spans="1:28" hidden="1" x14ac:dyDescent="0.25">
      <c r="A562" s="56"/>
      <c r="B562" s="57" t="s">
        <v>245</v>
      </c>
      <c r="C562" s="59"/>
      <c r="D562" s="95" t="s">
        <v>426</v>
      </c>
      <c r="E562" s="61"/>
      <c r="F562" s="61">
        <f t="shared" si="172"/>
        <v>0</v>
      </c>
      <c r="G562" s="61">
        <f t="shared" si="173"/>
        <v>0</v>
      </c>
      <c r="H562" s="61"/>
      <c r="I562" s="61"/>
      <c r="J562" s="61"/>
      <c r="K562" s="61">
        <f>'[2]CMFothers-CURRENT'!CF578</f>
        <v>0</v>
      </c>
      <c r="L562" s="61">
        <f t="shared" si="174"/>
        <v>0</v>
      </c>
      <c r="M562" s="48">
        <f>'[2]CMFothers-CURRENT-1st'!CF579</f>
        <v>0</v>
      </c>
      <c r="N562" s="48">
        <f>'[2]CMFothers-CURRENT-2nd'!CF579</f>
        <v>0</v>
      </c>
      <c r="O562" s="48">
        <f>'[2]CMFothers-CURRENT-3rd'!CF579</f>
        <v>0</v>
      </c>
      <c r="P562" s="48"/>
      <c r="Q562" s="48">
        <f t="shared" si="175"/>
        <v>0</v>
      </c>
      <c r="R562" s="48"/>
      <c r="S562" s="48"/>
      <c r="T562" s="48"/>
      <c r="U562" s="48"/>
      <c r="V562" s="48">
        <f t="shared" si="177"/>
        <v>0</v>
      </c>
      <c r="W562" s="48"/>
      <c r="X562" s="48">
        <f t="shared" si="176"/>
        <v>0</v>
      </c>
      <c r="Y562" s="48"/>
      <c r="Z562" s="48"/>
      <c r="AA562" s="54"/>
      <c r="AB562" s="54"/>
    </row>
    <row r="563" spans="1:28" hidden="1" x14ac:dyDescent="0.25">
      <c r="A563" s="56"/>
      <c r="B563" s="57" t="s">
        <v>247</v>
      </c>
      <c r="C563" s="59"/>
      <c r="D563" s="95" t="s">
        <v>427</v>
      </c>
      <c r="E563" s="61"/>
      <c r="F563" s="61">
        <f t="shared" si="172"/>
        <v>0</v>
      </c>
      <c r="G563" s="61">
        <f t="shared" si="173"/>
        <v>0</v>
      </c>
      <c r="H563" s="61"/>
      <c r="I563" s="61"/>
      <c r="J563" s="61"/>
      <c r="K563" s="61">
        <f>'[2]CMFothers-CURRENT'!CG578</f>
        <v>0</v>
      </c>
      <c r="L563" s="61">
        <f t="shared" si="174"/>
        <v>0</v>
      </c>
      <c r="M563" s="48"/>
      <c r="N563" s="48"/>
      <c r="O563" s="48">
        <f>'[2]CMFothers-CURRENT-3rd'!CG579</f>
        <v>0</v>
      </c>
      <c r="P563" s="48">
        <f>'[2]CMFothers-CURRENT-4th'!CG579</f>
        <v>0</v>
      </c>
      <c r="Q563" s="48">
        <f t="shared" si="175"/>
        <v>0</v>
      </c>
      <c r="R563" s="48"/>
      <c r="S563" s="48"/>
      <c r="T563" s="48"/>
      <c r="U563" s="48"/>
      <c r="V563" s="48">
        <f t="shared" si="177"/>
        <v>0</v>
      </c>
      <c r="W563" s="48"/>
      <c r="X563" s="48">
        <f t="shared" si="176"/>
        <v>0</v>
      </c>
      <c r="Y563" s="48"/>
      <c r="Z563" s="48"/>
      <c r="AA563" s="54"/>
      <c r="AB563" s="54"/>
    </row>
    <row r="564" spans="1:28" hidden="1" x14ac:dyDescent="0.25">
      <c r="A564" s="56"/>
      <c r="B564" s="57" t="s">
        <v>249</v>
      </c>
      <c r="C564" s="59"/>
      <c r="D564" s="95" t="s">
        <v>428</v>
      </c>
      <c r="E564" s="61"/>
      <c r="F564" s="61">
        <f t="shared" si="172"/>
        <v>0</v>
      </c>
      <c r="G564" s="61">
        <f t="shared" si="173"/>
        <v>0</v>
      </c>
      <c r="H564" s="61"/>
      <c r="I564" s="61"/>
      <c r="J564" s="61"/>
      <c r="K564" s="61"/>
      <c r="L564" s="61">
        <f t="shared" si="174"/>
        <v>0</v>
      </c>
      <c r="M564" s="48"/>
      <c r="N564" s="48"/>
      <c r="O564" s="48"/>
      <c r="P564" s="48"/>
      <c r="Q564" s="48">
        <f t="shared" si="175"/>
        <v>0</v>
      </c>
      <c r="R564" s="48"/>
      <c r="S564" s="48"/>
      <c r="T564" s="48"/>
      <c r="U564" s="48"/>
      <c r="V564" s="48">
        <f t="shared" si="177"/>
        <v>0</v>
      </c>
      <c r="W564" s="48"/>
      <c r="X564" s="48">
        <f t="shared" si="176"/>
        <v>0</v>
      </c>
      <c r="Y564" s="48"/>
      <c r="Z564" s="48"/>
      <c r="AA564" s="54"/>
      <c r="AB564" s="54"/>
    </row>
    <row r="565" spans="1:28" hidden="1" x14ac:dyDescent="0.25">
      <c r="A565" s="56"/>
      <c r="B565" s="57" t="s">
        <v>251</v>
      </c>
      <c r="C565" s="59"/>
      <c r="D565" s="95" t="s">
        <v>429</v>
      </c>
      <c r="E565" s="61"/>
      <c r="F565" s="61">
        <f t="shared" si="172"/>
        <v>0</v>
      </c>
      <c r="G565" s="61">
        <f t="shared" si="173"/>
        <v>0</v>
      </c>
      <c r="H565" s="61"/>
      <c r="I565" s="61"/>
      <c r="J565" s="61"/>
      <c r="K565" s="61"/>
      <c r="L565" s="61">
        <f t="shared" si="174"/>
        <v>0</v>
      </c>
      <c r="M565" s="48"/>
      <c r="N565" s="48"/>
      <c r="O565" s="48"/>
      <c r="P565" s="48"/>
      <c r="Q565" s="48">
        <f t="shared" si="175"/>
        <v>0</v>
      </c>
      <c r="R565" s="48"/>
      <c r="S565" s="48"/>
      <c r="T565" s="48"/>
      <c r="U565" s="48"/>
      <c r="V565" s="48">
        <f t="shared" si="177"/>
        <v>0</v>
      </c>
      <c r="W565" s="48"/>
      <c r="X565" s="48">
        <f t="shared" si="176"/>
        <v>0</v>
      </c>
      <c r="Y565" s="48"/>
      <c r="Z565" s="48"/>
      <c r="AA565" s="54"/>
      <c r="AB565" s="54"/>
    </row>
    <row r="566" spans="1:28" hidden="1" x14ac:dyDescent="0.25">
      <c r="A566" s="56"/>
      <c r="B566" s="99" t="s">
        <v>253</v>
      </c>
      <c r="C566" s="100"/>
      <c r="D566" s="95" t="s">
        <v>430</v>
      </c>
      <c r="E566" s="61"/>
      <c r="F566" s="61">
        <f t="shared" si="172"/>
        <v>0</v>
      </c>
      <c r="G566" s="61">
        <f t="shared" si="173"/>
        <v>0</v>
      </c>
      <c r="H566" s="61"/>
      <c r="I566" s="61"/>
      <c r="J566" s="61"/>
      <c r="K566" s="61"/>
      <c r="L566" s="61">
        <f t="shared" si="174"/>
        <v>0</v>
      </c>
      <c r="M566" s="48"/>
      <c r="N566" s="48"/>
      <c r="O566" s="48"/>
      <c r="P566" s="48"/>
      <c r="Q566" s="48">
        <f t="shared" si="175"/>
        <v>0</v>
      </c>
      <c r="R566" s="48"/>
      <c r="S566" s="48"/>
      <c r="T566" s="48"/>
      <c r="U566" s="48"/>
      <c r="V566" s="48"/>
      <c r="W566" s="48"/>
      <c r="X566" s="48">
        <f t="shared" si="176"/>
        <v>0</v>
      </c>
      <c r="Y566" s="48"/>
      <c r="Z566" s="48"/>
      <c r="AA566" s="54"/>
      <c r="AB566" s="54"/>
    </row>
    <row r="567" spans="1:28" ht="14.25" hidden="1" x14ac:dyDescent="0.2">
      <c r="A567" s="56"/>
      <c r="B567" s="101" t="s">
        <v>151</v>
      </c>
      <c r="C567" s="100"/>
      <c r="D567" s="95" t="s">
        <v>431</v>
      </c>
      <c r="E567" s="61"/>
      <c r="F567" s="61">
        <f t="shared" si="172"/>
        <v>0</v>
      </c>
      <c r="G567" s="61">
        <f t="shared" si="173"/>
        <v>0</v>
      </c>
      <c r="H567" s="61"/>
      <c r="I567" s="61"/>
      <c r="J567" s="61"/>
      <c r="K567" s="61"/>
      <c r="L567" s="61">
        <f t="shared" si="174"/>
        <v>0</v>
      </c>
      <c r="M567" s="48"/>
      <c r="N567" s="48"/>
      <c r="O567" s="48"/>
      <c r="P567" s="48"/>
      <c r="Q567" s="48">
        <f t="shared" si="175"/>
        <v>0</v>
      </c>
      <c r="R567" s="48"/>
      <c r="S567" s="48"/>
      <c r="T567" s="48"/>
      <c r="U567" s="48"/>
      <c r="V567" s="48"/>
      <c r="W567" s="48"/>
      <c r="X567" s="48">
        <f t="shared" si="176"/>
        <v>0</v>
      </c>
      <c r="Y567" s="48"/>
      <c r="Z567" s="48"/>
      <c r="AA567" s="54"/>
      <c r="AB567" s="54"/>
    </row>
    <row r="568" spans="1:28" ht="14.25" hidden="1" x14ac:dyDescent="0.2">
      <c r="A568" s="56"/>
      <c r="B568" s="101" t="s">
        <v>153</v>
      </c>
      <c r="C568" s="100"/>
      <c r="D568" s="95" t="s">
        <v>432</v>
      </c>
      <c r="E568" s="61"/>
      <c r="F568" s="61">
        <f t="shared" si="172"/>
        <v>0</v>
      </c>
      <c r="G568" s="61">
        <f t="shared" si="173"/>
        <v>0</v>
      </c>
      <c r="H568" s="61"/>
      <c r="I568" s="61"/>
      <c r="J568" s="61"/>
      <c r="K568" s="61"/>
      <c r="L568" s="61">
        <f t="shared" si="174"/>
        <v>0</v>
      </c>
      <c r="M568" s="48"/>
      <c r="N568" s="48"/>
      <c r="O568" s="48"/>
      <c r="P568" s="48"/>
      <c r="Q568" s="48">
        <f t="shared" si="175"/>
        <v>0</v>
      </c>
      <c r="R568" s="48"/>
      <c r="S568" s="48"/>
      <c r="T568" s="48"/>
      <c r="U568" s="48"/>
      <c r="V568" s="48"/>
      <c r="W568" s="48"/>
      <c r="X568" s="48">
        <f t="shared" si="176"/>
        <v>0</v>
      </c>
      <c r="Y568" s="48"/>
      <c r="Z568" s="48"/>
      <c r="AA568" s="54"/>
      <c r="AB568" s="54"/>
    </row>
    <row r="569" spans="1:28" ht="14.25" hidden="1" x14ac:dyDescent="0.2">
      <c r="A569" s="56"/>
      <c r="B569" s="101" t="s">
        <v>155</v>
      </c>
      <c r="C569" s="100"/>
      <c r="D569" s="95" t="s">
        <v>433</v>
      </c>
      <c r="E569" s="61"/>
      <c r="F569" s="61">
        <f t="shared" si="172"/>
        <v>0</v>
      </c>
      <c r="G569" s="61">
        <f t="shared" si="173"/>
        <v>0</v>
      </c>
      <c r="H569" s="61"/>
      <c r="I569" s="61"/>
      <c r="J569" s="61"/>
      <c r="K569" s="61"/>
      <c r="L569" s="61">
        <f t="shared" si="174"/>
        <v>0</v>
      </c>
      <c r="M569" s="48"/>
      <c r="N569" s="48"/>
      <c r="O569" s="48"/>
      <c r="P569" s="48"/>
      <c r="Q569" s="48">
        <f t="shared" si="175"/>
        <v>0</v>
      </c>
      <c r="R569" s="48"/>
      <c r="S569" s="48"/>
      <c r="T569" s="48"/>
      <c r="U569" s="48"/>
      <c r="V569" s="48"/>
      <c r="W569" s="48"/>
      <c r="X569" s="48">
        <f t="shared" si="176"/>
        <v>0</v>
      </c>
      <c r="Y569" s="48"/>
      <c r="Z569" s="48"/>
      <c r="AA569" s="54"/>
      <c r="AB569" s="54"/>
    </row>
    <row r="570" spans="1:28" ht="14.25" hidden="1" x14ac:dyDescent="0.2">
      <c r="A570" s="56"/>
      <c r="B570" s="101" t="s">
        <v>157</v>
      </c>
      <c r="C570" s="100"/>
      <c r="D570" s="95" t="s">
        <v>434</v>
      </c>
      <c r="E570" s="61"/>
      <c r="F570" s="61">
        <f t="shared" si="172"/>
        <v>0</v>
      </c>
      <c r="G570" s="61">
        <f t="shared" si="173"/>
        <v>0</v>
      </c>
      <c r="H570" s="61"/>
      <c r="I570" s="61"/>
      <c r="J570" s="61"/>
      <c r="K570" s="61"/>
      <c r="L570" s="61">
        <f t="shared" si="174"/>
        <v>0</v>
      </c>
      <c r="M570" s="48"/>
      <c r="N570" s="48"/>
      <c r="O570" s="48"/>
      <c r="P570" s="48"/>
      <c r="Q570" s="48">
        <f t="shared" si="175"/>
        <v>0</v>
      </c>
      <c r="R570" s="48"/>
      <c r="S570" s="48"/>
      <c r="T570" s="48"/>
      <c r="U570" s="48"/>
      <c r="V570" s="48"/>
      <c r="W570" s="48"/>
      <c r="X570" s="48">
        <f t="shared" si="176"/>
        <v>0</v>
      </c>
      <c r="Y570" s="48"/>
      <c r="Z570" s="48"/>
      <c r="AA570" s="54"/>
      <c r="AB570" s="54"/>
    </row>
    <row r="571" spans="1:28" ht="14.25" hidden="1" x14ac:dyDescent="0.2">
      <c r="A571" s="56"/>
      <c r="B571" s="101" t="s">
        <v>159</v>
      </c>
      <c r="C571" s="100"/>
      <c r="D571" s="95" t="s">
        <v>435</v>
      </c>
      <c r="E571" s="61"/>
      <c r="F571" s="61">
        <f t="shared" si="172"/>
        <v>0</v>
      </c>
      <c r="G571" s="61">
        <f t="shared" si="173"/>
        <v>0</v>
      </c>
      <c r="H571" s="61"/>
      <c r="I571" s="61"/>
      <c r="J571" s="61"/>
      <c r="K571" s="61"/>
      <c r="L571" s="61">
        <f t="shared" si="174"/>
        <v>0</v>
      </c>
      <c r="M571" s="48"/>
      <c r="N571" s="48"/>
      <c r="O571" s="48"/>
      <c r="P571" s="48"/>
      <c r="Q571" s="48">
        <f t="shared" si="175"/>
        <v>0</v>
      </c>
      <c r="R571" s="48"/>
      <c r="S571" s="48"/>
      <c r="T571" s="48"/>
      <c r="U571" s="48"/>
      <c r="V571" s="48"/>
      <c r="W571" s="48"/>
      <c r="X571" s="48">
        <f t="shared" si="176"/>
        <v>0</v>
      </c>
      <c r="Y571" s="48"/>
      <c r="Z571" s="48"/>
      <c r="AA571" s="54"/>
      <c r="AB571" s="54"/>
    </row>
    <row r="572" spans="1:28" ht="14.25" hidden="1" x14ac:dyDescent="0.2">
      <c r="A572" s="56"/>
      <c r="B572" s="101" t="s">
        <v>161</v>
      </c>
      <c r="C572" s="100"/>
      <c r="D572" s="95" t="s">
        <v>436</v>
      </c>
      <c r="E572" s="61"/>
      <c r="F572" s="61">
        <f t="shared" si="172"/>
        <v>0</v>
      </c>
      <c r="G572" s="61">
        <f t="shared" si="173"/>
        <v>0</v>
      </c>
      <c r="H572" s="61"/>
      <c r="I572" s="61"/>
      <c r="J572" s="61"/>
      <c r="K572" s="61"/>
      <c r="L572" s="61">
        <f t="shared" si="174"/>
        <v>0</v>
      </c>
      <c r="M572" s="48"/>
      <c r="N572" s="48"/>
      <c r="O572" s="48"/>
      <c r="P572" s="48"/>
      <c r="Q572" s="48">
        <f t="shared" si="175"/>
        <v>0</v>
      </c>
      <c r="R572" s="48"/>
      <c r="S572" s="48"/>
      <c r="T572" s="48"/>
      <c r="U572" s="48"/>
      <c r="V572" s="48"/>
      <c r="W572" s="48"/>
      <c r="X572" s="48">
        <f t="shared" si="176"/>
        <v>0</v>
      </c>
      <c r="Y572" s="48"/>
      <c r="Z572" s="48"/>
      <c r="AA572" s="54"/>
      <c r="AB572" s="54"/>
    </row>
    <row r="573" spans="1:28" ht="14.25" hidden="1" x14ac:dyDescent="0.2">
      <c r="A573" s="56"/>
      <c r="B573" s="101" t="s">
        <v>163</v>
      </c>
      <c r="C573" s="100"/>
      <c r="D573" s="95" t="s">
        <v>437</v>
      </c>
      <c r="E573" s="61"/>
      <c r="F573" s="61">
        <f t="shared" si="172"/>
        <v>0</v>
      </c>
      <c r="G573" s="61">
        <f t="shared" si="173"/>
        <v>0</v>
      </c>
      <c r="H573" s="61"/>
      <c r="I573" s="61"/>
      <c r="J573" s="61"/>
      <c r="K573" s="61"/>
      <c r="L573" s="61">
        <f t="shared" si="174"/>
        <v>0</v>
      </c>
      <c r="M573" s="48"/>
      <c r="N573" s="48"/>
      <c r="O573" s="48"/>
      <c r="P573" s="48"/>
      <c r="Q573" s="48">
        <f t="shared" si="175"/>
        <v>0</v>
      </c>
      <c r="R573" s="48"/>
      <c r="S573" s="48"/>
      <c r="T573" s="48"/>
      <c r="U573" s="48"/>
      <c r="V573" s="48"/>
      <c r="W573" s="48"/>
      <c r="X573" s="48">
        <f t="shared" si="176"/>
        <v>0</v>
      </c>
      <c r="Y573" s="48"/>
      <c r="Z573" s="48"/>
      <c r="AA573" s="54"/>
      <c r="AB573" s="54"/>
    </row>
    <row r="574" spans="1:28" ht="14.25" hidden="1" x14ac:dyDescent="0.2">
      <c r="A574" s="56"/>
      <c r="B574" s="101" t="s">
        <v>165</v>
      </c>
      <c r="C574" s="100"/>
      <c r="D574" s="95" t="s">
        <v>438</v>
      </c>
      <c r="E574" s="61"/>
      <c r="F574" s="61">
        <f t="shared" si="172"/>
        <v>0</v>
      </c>
      <c r="G574" s="61">
        <f t="shared" si="173"/>
        <v>0</v>
      </c>
      <c r="H574" s="61"/>
      <c r="I574" s="61"/>
      <c r="J574" s="61"/>
      <c r="K574" s="61"/>
      <c r="L574" s="61">
        <f t="shared" si="174"/>
        <v>0</v>
      </c>
      <c r="M574" s="48"/>
      <c r="N574" s="48"/>
      <c r="O574" s="48"/>
      <c r="P574" s="48"/>
      <c r="Q574" s="48">
        <f t="shared" si="175"/>
        <v>0</v>
      </c>
      <c r="R574" s="48"/>
      <c r="S574" s="48"/>
      <c r="T574" s="48"/>
      <c r="U574" s="48"/>
      <c r="V574" s="48"/>
      <c r="W574" s="48"/>
      <c r="X574" s="48">
        <f t="shared" si="176"/>
        <v>0</v>
      </c>
      <c r="Y574" s="48"/>
      <c r="Z574" s="48"/>
      <c r="AA574" s="54"/>
      <c r="AB574" s="54"/>
    </row>
    <row r="575" spans="1:28" hidden="1" x14ac:dyDescent="0.25">
      <c r="A575" s="56"/>
      <c r="B575" s="99" t="s">
        <v>263</v>
      </c>
      <c r="C575" s="100"/>
      <c r="D575" s="95" t="s">
        <v>439</v>
      </c>
      <c r="E575" s="61"/>
      <c r="F575" s="61">
        <f t="shared" si="172"/>
        <v>0</v>
      </c>
      <c r="G575" s="61">
        <f t="shared" si="173"/>
        <v>0</v>
      </c>
      <c r="H575" s="61"/>
      <c r="I575" s="61"/>
      <c r="J575" s="61"/>
      <c r="K575" s="61"/>
      <c r="L575" s="61">
        <f t="shared" si="174"/>
        <v>0</v>
      </c>
      <c r="M575" s="48"/>
      <c r="N575" s="48"/>
      <c r="O575" s="48"/>
      <c r="P575" s="48"/>
      <c r="Q575" s="48">
        <f t="shared" si="175"/>
        <v>0</v>
      </c>
      <c r="R575" s="48"/>
      <c r="S575" s="48"/>
      <c r="T575" s="48"/>
      <c r="U575" s="48"/>
      <c r="V575" s="48"/>
      <c r="W575" s="48"/>
      <c r="X575" s="48">
        <f t="shared" si="176"/>
        <v>0</v>
      </c>
      <c r="Y575" s="48"/>
      <c r="Z575" s="48"/>
      <c r="AA575" s="54"/>
      <c r="AB575" s="54"/>
    </row>
    <row r="576" spans="1:28" ht="14.25" hidden="1" x14ac:dyDescent="0.2">
      <c r="A576" s="56"/>
      <c r="B576" s="101" t="s">
        <v>169</v>
      </c>
      <c r="C576" s="100"/>
      <c r="D576" s="95" t="s">
        <v>440</v>
      </c>
      <c r="E576" s="61"/>
      <c r="F576" s="61">
        <f t="shared" si="172"/>
        <v>0</v>
      </c>
      <c r="G576" s="61">
        <f t="shared" si="173"/>
        <v>0</v>
      </c>
      <c r="H576" s="61"/>
      <c r="I576" s="61"/>
      <c r="J576" s="61"/>
      <c r="K576" s="61"/>
      <c r="L576" s="61">
        <f t="shared" si="174"/>
        <v>0</v>
      </c>
      <c r="M576" s="48"/>
      <c r="N576" s="48"/>
      <c r="O576" s="48"/>
      <c r="P576" s="48"/>
      <c r="Q576" s="48">
        <f t="shared" si="175"/>
        <v>0</v>
      </c>
      <c r="R576" s="48"/>
      <c r="S576" s="48"/>
      <c r="T576" s="48"/>
      <c r="U576" s="48"/>
      <c r="V576" s="48"/>
      <c r="W576" s="48"/>
      <c r="X576" s="48">
        <f t="shared" si="176"/>
        <v>0</v>
      </c>
      <c r="Y576" s="48"/>
      <c r="Z576" s="48"/>
      <c r="AA576" s="54"/>
      <c r="AB576" s="54"/>
    </row>
    <row r="577" spans="1:28" ht="14.25" hidden="1" x14ac:dyDescent="0.2">
      <c r="A577" s="56"/>
      <c r="B577" s="101" t="s">
        <v>171</v>
      </c>
      <c r="C577" s="100"/>
      <c r="D577" s="95" t="s">
        <v>441</v>
      </c>
      <c r="E577" s="61"/>
      <c r="F577" s="61">
        <f t="shared" si="172"/>
        <v>0</v>
      </c>
      <c r="G577" s="61">
        <f t="shared" si="173"/>
        <v>0</v>
      </c>
      <c r="H577" s="61"/>
      <c r="I577" s="61"/>
      <c r="J577" s="61"/>
      <c r="K577" s="61"/>
      <c r="L577" s="61">
        <f t="shared" si="174"/>
        <v>0</v>
      </c>
      <c r="M577" s="48"/>
      <c r="N577" s="48"/>
      <c r="O577" s="48"/>
      <c r="P577" s="48"/>
      <c r="Q577" s="48">
        <f t="shared" si="175"/>
        <v>0</v>
      </c>
      <c r="R577" s="48"/>
      <c r="S577" s="48"/>
      <c r="T577" s="48"/>
      <c r="U577" s="48"/>
      <c r="V577" s="48"/>
      <c r="W577" s="48"/>
      <c r="X577" s="48">
        <f t="shared" si="176"/>
        <v>0</v>
      </c>
      <c r="Y577" s="48"/>
      <c r="Z577" s="48"/>
      <c r="AA577" s="54"/>
      <c r="AB577" s="54"/>
    </row>
    <row r="578" spans="1:28" hidden="1" x14ac:dyDescent="0.25">
      <c r="A578" s="56"/>
      <c r="B578" s="57" t="s">
        <v>267</v>
      </c>
      <c r="C578" s="59"/>
      <c r="D578" s="95" t="s">
        <v>442</v>
      </c>
      <c r="E578" s="61"/>
      <c r="F578" s="61">
        <f t="shared" si="172"/>
        <v>0</v>
      </c>
      <c r="G578" s="61">
        <f t="shared" si="173"/>
        <v>0</v>
      </c>
      <c r="H578" s="61"/>
      <c r="I578" s="61"/>
      <c r="J578" s="61"/>
      <c r="K578" s="61"/>
      <c r="L578" s="61">
        <f t="shared" si="174"/>
        <v>0</v>
      </c>
      <c r="M578" s="48"/>
      <c r="N578" s="48"/>
      <c r="O578" s="48"/>
      <c r="P578" s="48"/>
      <c r="Q578" s="48">
        <f t="shared" si="175"/>
        <v>0</v>
      </c>
      <c r="R578" s="48"/>
      <c r="S578" s="48"/>
      <c r="T578" s="48"/>
      <c r="U578" s="48"/>
      <c r="V578" s="48">
        <f t="shared" si="177"/>
        <v>0</v>
      </c>
      <c r="W578" s="48"/>
      <c r="X578" s="48">
        <f t="shared" si="176"/>
        <v>0</v>
      </c>
      <c r="Y578" s="48"/>
      <c r="Z578" s="48"/>
      <c r="AA578" s="54"/>
      <c r="AB578" s="54"/>
    </row>
    <row r="579" spans="1:28" hidden="1" x14ac:dyDescent="0.25">
      <c r="A579" s="88"/>
      <c r="B579" s="57" t="s">
        <v>269</v>
      </c>
      <c r="C579" s="57"/>
      <c r="D579" s="131"/>
      <c r="E579" s="90"/>
      <c r="F579" s="87">
        <f t="shared" ref="F579:G579" si="178">SUM(F580:F584)</f>
        <v>0</v>
      </c>
      <c r="G579" s="87">
        <f t="shared" si="178"/>
        <v>0</v>
      </c>
      <c r="H579" s="90"/>
      <c r="I579" s="90"/>
      <c r="J579" s="90"/>
      <c r="K579" s="87">
        <f>SUM(K580:K584)</f>
        <v>0</v>
      </c>
      <c r="L579" s="87">
        <f>SUM(L580:L584)</f>
        <v>0</v>
      </c>
      <c r="M579" s="87">
        <f t="shared" ref="M579:V579" si="179">SUM(M580:M584)</f>
        <v>0</v>
      </c>
      <c r="N579" s="87">
        <f t="shared" si="179"/>
        <v>0</v>
      </c>
      <c r="O579" s="87">
        <f t="shared" si="179"/>
        <v>0</v>
      </c>
      <c r="P579" s="87">
        <f t="shared" si="179"/>
        <v>0</v>
      </c>
      <c r="Q579" s="87">
        <f t="shared" si="179"/>
        <v>0</v>
      </c>
      <c r="R579" s="87">
        <f t="shared" si="179"/>
        <v>0</v>
      </c>
      <c r="S579" s="87">
        <f t="shared" si="179"/>
        <v>0</v>
      </c>
      <c r="T579" s="87">
        <f t="shared" si="179"/>
        <v>0</v>
      </c>
      <c r="U579" s="87">
        <f t="shared" si="179"/>
        <v>0</v>
      </c>
      <c r="V579" s="87">
        <f t="shared" si="179"/>
        <v>0</v>
      </c>
      <c r="W579" s="87"/>
      <c r="X579" s="87">
        <f>SUM(X580:X584)</f>
        <v>0</v>
      </c>
      <c r="Y579" s="87"/>
      <c r="Z579" s="87"/>
      <c r="AA579" s="54"/>
      <c r="AB579" s="54"/>
    </row>
    <row r="580" spans="1:28" hidden="1" x14ac:dyDescent="0.25">
      <c r="A580" s="56"/>
      <c r="B580" s="57"/>
      <c r="C580" s="59" t="s">
        <v>270</v>
      </c>
      <c r="D580" s="95" t="s">
        <v>443</v>
      </c>
      <c r="E580" s="61"/>
      <c r="F580" s="61">
        <f t="shared" ref="F580:F584" si="180">SUM(I580:K580)</f>
        <v>0</v>
      </c>
      <c r="G580" s="61">
        <f t="shared" ref="G580:G584" si="181">SUM(E580+F580)</f>
        <v>0</v>
      </c>
      <c r="H580" s="61"/>
      <c r="I580" s="61"/>
      <c r="J580" s="61"/>
      <c r="K580" s="61"/>
      <c r="L580" s="61">
        <f t="shared" ref="L580:L584" si="182">SUM(H580:K580)</f>
        <v>0</v>
      </c>
      <c r="M580" s="48"/>
      <c r="N580" s="48"/>
      <c r="O580" s="48"/>
      <c r="P580" s="48"/>
      <c r="Q580" s="48">
        <f>SUM(M580:P580)</f>
        <v>0</v>
      </c>
      <c r="R580" s="48"/>
      <c r="S580" s="48"/>
      <c r="T580" s="48"/>
      <c r="U580" s="48"/>
      <c r="V580" s="48">
        <f>SUM($R$159:$U$159)</f>
        <v>0</v>
      </c>
      <c r="W580" s="48"/>
      <c r="X580" s="48">
        <f t="shared" ref="X580:X584" si="183">L580-Q580</f>
        <v>0</v>
      </c>
      <c r="Y580" s="48"/>
      <c r="Z580" s="48"/>
      <c r="AA580" s="54"/>
      <c r="AB580" s="54"/>
    </row>
    <row r="581" spans="1:28" hidden="1" x14ac:dyDescent="0.25">
      <c r="A581" s="56"/>
      <c r="B581" s="57"/>
      <c r="C581" s="59" t="s">
        <v>272</v>
      </c>
      <c r="D581" s="95" t="s">
        <v>444</v>
      </c>
      <c r="E581" s="61"/>
      <c r="F581" s="61">
        <f t="shared" si="180"/>
        <v>0</v>
      </c>
      <c r="G581" s="61">
        <f t="shared" si="181"/>
        <v>0</v>
      </c>
      <c r="H581" s="61"/>
      <c r="I581" s="61"/>
      <c r="J581" s="61"/>
      <c r="K581" s="61"/>
      <c r="L581" s="61">
        <f t="shared" si="182"/>
        <v>0</v>
      </c>
      <c r="M581" s="48"/>
      <c r="N581" s="48"/>
      <c r="O581" s="48"/>
      <c r="P581" s="48"/>
      <c r="Q581" s="48">
        <f>SUM(M581:P581)</f>
        <v>0</v>
      </c>
      <c r="R581" s="48"/>
      <c r="S581" s="48"/>
      <c r="T581" s="48"/>
      <c r="U581" s="48"/>
      <c r="V581" s="48">
        <f>SUM($R$160:$U$160)</f>
        <v>0</v>
      </c>
      <c r="W581" s="48"/>
      <c r="X581" s="48">
        <f t="shared" si="183"/>
        <v>0</v>
      </c>
      <c r="Y581" s="48"/>
      <c r="Z581" s="48"/>
      <c r="AA581" s="54"/>
      <c r="AB581" s="54"/>
    </row>
    <row r="582" spans="1:28" hidden="1" x14ac:dyDescent="0.25">
      <c r="A582" s="56"/>
      <c r="B582" s="57"/>
      <c r="C582" s="59" t="s">
        <v>274</v>
      </c>
      <c r="D582" s="95" t="s">
        <v>445</v>
      </c>
      <c r="E582" s="61"/>
      <c r="F582" s="61">
        <f t="shared" si="180"/>
        <v>0</v>
      </c>
      <c r="G582" s="61">
        <f t="shared" si="181"/>
        <v>0</v>
      </c>
      <c r="H582" s="61"/>
      <c r="I582" s="61"/>
      <c r="J582" s="61"/>
      <c r="K582" s="61"/>
      <c r="L582" s="61">
        <f t="shared" si="182"/>
        <v>0</v>
      </c>
      <c r="M582" s="48"/>
      <c r="N582" s="48"/>
      <c r="O582" s="48"/>
      <c r="P582" s="48"/>
      <c r="Q582" s="48">
        <f>SUM(M582:P582)</f>
        <v>0</v>
      </c>
      <c r="R582" s="48"/>
      <c r="S582" s="48"/>
      <c r="T582" s="48"/>
      <c r="U582" s="48"/>
      <c r="V582" s="48">
        <f>SUM($R$161:$U$161)</f>
        <v>0</v>
      </c>
      <c r="W582" s="48"/>
      <c r="X582" s="48">
        <f t="shared" si="183"/>
        <v>0</v>
      </c>
      <c r="Y582" s="48"/>
      <c r="Z582" s="48"/>
      <c r="AA582" s="54"/>
      <c r="AB582" s="54"/>
    </row>
    <row r="583" spans="1:28" hidden="1" x14ac:dyDescent="0.25">
      <c r="A583" s="56"/>
      <c r="B583" s="57"/>
      <c r="C583" s="59" t="s">
        <v>276</v>
      </c>
      <c r="D583" s="95" t="s">
        <v>446</v>
      </c>
      <c r="E583" s="61"/>
      <c r="F583" s="61">
        <f t="shared" si="180"/>
        <v>0</v>
      </c>
      <c r="G583" s="61">
        <f t="shared" si="181"/>
        <v>0</v>
      </c>
      <c r="H583" s="61"/>
      <c r="I583" s="61"/>
      <c r="J583" s="61"/>
      <c r="K583" s="61"/>
      <c r="L583" s="61">
        <f t="shared" si="182"/>
        <v>0</v>
      </c>
      <c r="M583" s="48"/>
      <c r="N583" s="48"/>
      <c r="O583" s="48"/>
      <c r="P583" s="48"/>
      <c r="Q583" s="48">
        <f>SUM(M583:P583)</f>
        <v>0</v>
      </c>
      <c r="R583" s="48"/>
      <c r="S583" s="48"/>
      <c r="T583" s="48"/>
      <c r="U583" s="48"/>
      <c r="V583" s="48">
        <f>SUM($R$162:$U$162)</f>
        <v>0</v>
      </c>
      <c r="W583" s="48"/>
      <c r="X583" s="48">
        <f t="shared" si="183"/>
        <v>0</v>
      </c>
      <c r="Y583" s="48"/>
      <c r="Z583" s="48"/>
      <c r="AA583" s="54"/>
      <c r="AB583" s="54"/>
    </row>
    <row r="584" spans="1:28" hidden="1" x14ac:dyDescent="0.25">
      <c r="A584" s="56"/>
      <c r="B584" s="57"/>
      <c r="C584" s="59" t="s">
        <v>278</v>
      </c>
      <c r="D584" s="95" t="s">
        <v>447</v>
      </c>
      <c r="E584" s="61"/>
      <c r="F584" s="61">
        <f t="shared" si="180"/>
        <v>0</v>
      </c>
      <c r="G584" s="61">
        <f t="shared" si="181"/>
        <v>0</v>
      </c>
      <c r="H584" s="61"/>
      <c r="I584" s="61"/>
      <c r="J584" s="61"/>
      <c r="K584" s="61">
        <f>'[2]CMFothers-CURRENT'!CT578</f>
        <v>0</v>
      </c>
      <c r="L584" s="61">
        <f t="shared" si="182"/>
        <v>0</v>
      </c>
      <c r="M584" s="48">
        <f>'[2]CMFothers-CURRENT-1st'!CT579</f>
        <v>0</v>
      </c>
      <c r="N584" s="48"/>
      <c r="O584" s="48"/>
      <c r="P584" s="48">
        <f>'[2]CMFothers-CURRENT-4th'!CT579</f>
        <v>0</v>
      </c>
      <c r="Q584" s="48">
        <f>SUM(M584:P584)</f>
        <v>0</v>
      </c>
      <c r="R584" s="48"/>
      <c r="S584" s="48"/>
      <c r="T584" s="48"/>
      <c r="U584" s="48"/>
      <c r="V584" s="48">
        <f>SUM($R$163:$U$163)</f>
        <v>0</v>
      </c>
      <c r="W584" s="48"/>
      <c r="X584" s="48">
        <f t="shared" si="183"/>
        <v>0</v>
      </c>
      <c r="Y584" s="48"/>
      <c r="Z584" s="48"/>
      <c r="AA584" s="54"/>
      <c r="AB584" s="54"/>
    </row>
    <row r="585" spans="1:28" hidden="1" x14ac:dyDescent="0.25">
      <c r="A585" s="88"/>
      <c r="B585" s="57" t="s">
        <v>280</v>
      </c>
      <c r="C585" s="57"/>
      <c r="D585" s="131"/>
      <c r="E585" s="90"/>
      <c r="F585" s="87">
        <f t="shared" ref="F585:G585" si="184">SUM(F586:F588)</f>
        <v>0</v>
      </c>
      <c r="G585" s="87">
        <f t="shared" si="184"/>
        <v>0</v>
      </c>
      <c r="H585" s="90"/>
      <c r="I585" s="90"/>
      <c r="J585" s="90"/>
      <c r="K585" s="87">
        <f>SUM(K586:K588)</f>
        <v>0</v>
      </c>
      <c r="L585" s="87">
        <f>SUM(L586:L588)</f>
        <v>0</v>
      </c>
      <c r="M585" s="87">
        <f t="shared" ref="M585:V585" si="185">SUM(M586:M588)</f>
        <v>0</v>
      </c>
      <c r="N585" s="87">
        <f t="shared" si="185"/>
        <v>0</v>
      </c>
      <c r="O585" s="87">
        <f t="shared" si="185"/>
        <v>0</v>
      </c>
      <c r="P585" s="87">
        <f t="shared" si="185"/>
        <v>0</v>
      </c>
      <c r="Q585" s="87">
        <f t="shared" si="185"/>
        <v>0</v>
      </c>
      <c r="R585" s="87">
        <f t="shared" si="185"/>
        <v>0</v>
      </c>
      <c r="S585" s="87">
        <f t="shared" si="185"/>
        <v>0</v>
      </c>
      <c r="T585" s="87">
        <f t="shared" si="185"/>
        <v>0</v>
      </c>
      <c r="U585" s="87">
        <f t="shared" si="185"/>
        <v>0</v>
      </c>
      <c r="V585" s="87">
        <f t="shared" si="185"/>
        <v>0</v>
      </c>
      <c r="W585" s="87"/>
      <c r="X585" s="87">
        <f>SUM(X586:X588)</f>
        <v>0</v>
      </c>
      <c r="Y585" s="87"/>
      <c r="Z585" s="87"/>
      <c r="AA585" s="54"/>
      <c r="AB585" s="54"/>
    </row>
    <row r="586" spans="1:28" hidden="1" x14ac:dyDescent="0.25">
      <c r="A586" s="56"/>
      <c r="B586" s="57"/>
      <c r="C586" s="59" t="s">
        <v>281</v>
      </c>
      <c r="D586" s="95" t="s">
        <v>448</v>
      </c>
      <c r="E586" s="61"/>
      <c r="F586" s="61">
        <f t="shared" ref="F586:F588" si="186">SUM(I586:K586)</f>
        <v>0</v>
      </c>
      <c r="G586" s="61">
        <f t="shared" ref="G586:G589" si="187">SUM(E586+F586)</f>
        <v>0</v>
      </c>
      <c r="H586" s="61"/>
      <c r="I586" s="61"/>
      <c r="J586" s="61"/>
      <c r="K586" s="61"/>
      <c r="L586" s="61">
        <f t="shared" ref="L586:L588" si="188">SUM(H586:K586)</f>
        <v>0</v>
      </c>
      <c r="M586" s="48">
        <f>'[2]CMFothers-CURRENT-1st'!CY579</f>
        <v>0</v>
      </c>
      <c r="N586" s="48"/>
      <c r="O586" s="48"/>
      <c r="P586" s="48"/>
      <c r="Q586" s="48">
        <f>SUM(M586:P586)</f>
        <v>0</v>
      </c>
      <c r="R586" s="48"/>
      <c r="S586" s="48"/>
      <c r="T586" s="48"/>
      <c r="U586" s="48"/>
      <c r="V586" s="48">
        <f>SUM($R$165:$U$165)</f>
        <v>0</v>
      </c>
      <c r="W586" s="48"/>
      <c r="X586" s="48">
        <f t="shared" ref="X586:X589" si="189">L586-Q586</f>
        <v>0</v>
      </c>
      <c r="Y586" s="48"/>
      <c r="Z586" s="48"/>
      <c r="AA586" s="54"/>
      <c r="AB586" s="54"/>
    </row>
    <row r="587" spans="1:28" hidden="1" x14ac:dyDescent="0.25">
      <c r="A587" s="56"/>
      <c r="B587" s="57"/>
      <c r="C587" s="59" t="s">
        <v>283</v>
      </c>
      <c r="D587" s="95" t="s">
        <v>449</v>
      </c>
      <c r="E587" s="61"/>
      <c r="F587" s="61">
        <f t="shared" si="186"/>
        <v>0</v>
      </c>
      <c r="G587" s="61">
        <f t="shared" si="187"/>
        <v>0</v>
      </c>
      <c r="H587" s="61"/>
      <c r="I587" s="61"/>
      <c r="J587" s="61"/>
      <c r="K587" s="61">
        <f>'[2]CMFothers-CURRENT'!CV578</f>
        <v>0</v>
      </c>
      <c r="L587" s="61">
        <f t="shared" si="188"/>
        <v>0</v>
      </c>
      <c r="M587" s="48">
        <f>'[2]CMFothers-CURRENT-1st'!CV579</f>
        <v>0</v>
      </c>
      <c r="N587" s="48">
        <f>'[2]CMFothers-CURRENT-2nd'!CV579</f>
        <v>0</v>
      </c>
      <c r="O587" s="48">
        <f>'[2]CMFothers-CURRENT-3rd'!CV579</f>
        <v>0</v>
      </c>
      <c r="P587" s="48">
        <f>'[2]CMFothers-CURRENT-4th'!CV579</f>
        <v>0</v>
      </c>
      <c r="Q587" s="48">
        <f>SUM(M587:P587)</f>
        <v>0</v>
      </c>
      <c r="R587" s="48"/>
      <c r="S587" s="48"/>
      <c r="T587" s="48"/>
      <c r="U587" s="48"/>
      <c r="V587" s="48">
        <f>SUM($R$166:$U$166)</f>
        <v>0</v>
      </c>
      <c r="W587" s="48"/>
      <c r="X587" s="48">
        <f t="shared" si="189"/>
        <v>0</v>
      </c>
      <c r="Y587" s="48"/>
      <c r="Z587" s="48"/>
      <c r="AA587" s="54"/>
      <c r="AB587" s="54"/>
    </row>
    <row r="588" spans="1:28" hidden="1" x14ac:dyDescent="0.25">
      <c r="A588" s="56"/>
      <c r="B588" s="57"/>
      <c r="C588" s="59" t="s">
        <v>285</v>
      </c>
      <c r="D588" s="95" t="s">
        <v>450</v>
      </c>
      <c r="E588" s="61"/>
      <c r="F588" s="61">
        <f t="shared" si="186"/>
        <v>0</v>
      </c>
      <c r="G588" s="61">
        <f t="shared" si="187"/>
        <v>0</v>
      </c>
      <c r="H588" s="61"/>
      <c r="I588" s="61"/>
      <c r="J588" s="61"/>
      <c r="K588" s="61">
        <f>'[2]CMFothers-CURRENT'!CW578</f>
        <v>0</v>
      </c>
      <c r="L588" s="61">
        <f t="shared" si="188"/>
        <v>0</v>
      </c>
      <c r="M588" s="48">
        <f>'[2]CMFothers-CURRENT-1st'!CW579</f>
        <v>0</v>
      </c>
      <c r="N588" s="48">
        <f>'[2]CMFothers-CURRENT-2nd'!CW579</f>
        <v>0</v>
      </c>
      <c r="O588" s="48">
        <f>'[2]CMFothers-CURRENT-3rd'!CW579</f>
        <v>0</v>
      </c>
      <c r="P588" s="48">
        <f>'[2]CMFothers-CURRENT-4th'!CW579</f>
        <v>0</v>
      </c>
      <c r="Q588" s="48">
        <f>SUM(M588:P588)</f>
        <v>0</v>
      </c>
      <c r="R588" s="48"/>
      <c r="S588" s="48"/>
      <c r="T588" s="48"/>
      <c r="U588" s="48"/>
      <c r="V588" s="48">
        <f>SUM($R$167:$U$167)</f>
        <v>0</v>
      </c>
      <c r="W588" s="48"/>
      <c r="X588" s="48">
        <f t="shared" si="189"/>
        <v>0</v>
      </c>
      <c r="Y588" s="48"/>
      <c r="Z588" s="48"/>
      <c r="AA588" s="54"/>
      <c r="AB588" s="54"/>
    </row>
    <row r="589" spans="1:28" hidden="1" x14ac:dyDescent="0.25">
      <c r="A589" s="102"/>
      <c r="B589" s="57" t="s">
        <v>287</v>
      </c>
      <c r="C589" s="57"/>
      <c r="D589" s="95" t="s">
        <v>451</v>
      </c>
      <c r="E589" s="97"/>
      <c r="F589" s="61">
        <f>SUM(I589:K589)</f>
        <v>0</v>
      </c>
      <c r="G589" s="61">
        <f t="shared" si="187"/>
        <v>0</v>
      </c>
      <c r="H589" s="97"/>
      <c r="I589" s="97"/>
      <c r="J589" s="97"/>
      <c r="K589" s="135"/>
      <c r="L589" s="136">
        <f>SUM(H589:K589)</f>
        <v>0</v>
      </c>
      <c r="M589" s="137"/>
      <c r="N589" s="138"/>
      <c r="O589" s="138"/>
      <c r="P589" s="138"/>
      <c r="Q589" s="139">
        <f>SUM(M589:P589)</f>
        <v>0</v>
      </c>
      <c r="R589" s="98"/>
      <c r="S589" s="98"/>
      <c r="T589" s="98"/>
      <c r="U589" s="98"/>
      <c r="V589" s="98">
        <f>SUM($R$168:$U$168)</f>
        <v>0</v>
      </c>
      <c r="W589" s="98"/>
      <c r="X589" s="48">
        <f t="shared" si="189"/>
        <v>0</v>
      </c>
      <c r="Y589" s="98"/>
      <c r="Z589" s="98"/>
      <c r="AA589" s="54"/>
      <c r="AB589" s="54"/>
    </row>
    <row r="590" spans="1:28" hidden="1" x14ac:dyDescent="0.25">
      <c r="A590" s="88"/>
      <c r="B590" s="57" t="s">
        <v>289</v>
      </c>
      <c r="C590" s="57"/>
      <c r="D590" s="133"/>
      <c r="E590" s="97"/>
      <c r="F590" s="134">
        <f t="shared" ref="F590:G590" si="190">SUM(F591:F603)</f>
        <v>0</v>
      </c>
      <c r="G590" s="134">
        <f t="shared" si="190"/>
        <v>0</v>
      </c>
      <c r="H590" s="97"/>
      <c r="I590" s="97"/>
      <c r="J590" s="97"/>
      <c r="K590" s="87">
        <f>SUM(K591:K603)</f>
        <v>0</v>
      </c>
      <c r="L590" s="87">
        <f>SUM(L591:L603)</f>
        <v>0</v>
      </c>
      <c r="M590" s="134">
        <f t="shared" ref="M590:V590" si="191">SUM(M591:M603)</f>
        <v>0</v>
      </c>
      <c r="N590" s="134">
        <f t="shared" si="191"/>
        <v>0</v>
      </c>
      <c r="O590" s="134">
        <f t="shared" si="191"/>
        <v>0</v>
      </c>
      <c r="P590" s="134">
        <f t="shared" si="191"/>
        <v>0</v>
      </c>
      <c r="Q590" s="140">
        <f t="shared" si="191"/>
        <v>0</v>
      </c>
      <c r="R590" s="87">
        <f t="shared" si="191"/>
        <v>0</v>
      </c>
      <c r="S590" s="87">
        <f t="shared" si="191"/>
        <v>0</v>
      </c>
      <c r="T590" s="87">
        <f t="shared" si="191"/>
        <v>0</v>
      </c>
      <c r="U590" s="87">
        <f t="shared" si="191"/>
        <v>0</v>
      </c>
      <c r="V590" s="87">
        <f t="shared" si="191"/>
        <v>0</v>
      </c>
      <c r="W590" s="87"/>
      <c r="X590" s="87">
        <f>SUM(X591:X603)</f>
        <v>0</v>
      </c>
      <c r="Y590" s="79"/>
      <c r="Z590" s="79"/>
      <c r="AA590" s="54"/>
      <c r="AB590" s="54"/>
    </row>
    <row r="591" spans="1:28" ht="13.15" hidden="1" customHeight="1" x14ac:dyDescent="0.25">
      <c r="A591" s="55"/>
      <c r="B591" s="57"/>
      <c r="C591" s="62" t="s">
        <v>290</v>
      </c>
      <c r="D591" s="95" t="s">
        <v>452</v>
      </c>
      <c r="E591" s="61"/>
      <c r="F591" s="61">
        <f t="shared" ref="F591:F603" si="192">SUM(I591:K591)</f>
        <v>0</v>
      </c>
      <c r="G591" s="61">
        <f t="shared" ref="G591:G602" si="193">SUM(E591+F591)</f>
        <v>0</v>
      </c>
      <c r="H591" s="61"/>
      <c r="I591" s="61"/>
      <c r="J591" s="61"/>
      <c r="K591" s="61">
        <f>'[2]CMFothers-CURRENT'!CZ578</f>
        <v>0</v>
      </c>
      <c r="L591" s="61">
        <f t="shared" ref="L591:L603" si="194">SUM(H591:K591)</f>
        <v>0</v>
      </c>
      <c r="M591" s="48">
        <f>'[2]CMFothers-CURRENT-1st'!CZ579</f>
        <v>0</v>
      </c>
      <c r="N591" s="48">
        <f>'[2]CMFothers-CURRENT-2nd'!CZ579</f>
        <v>0</v>
      </c>
      <c r="O591" s="48">
        <f>'[2]CMFothers-CURRENT-3rd'!CZ579</f>
        <v>0</v>
      </c>
      <c r="P591" s="48">
        <f>'[2]CMFothers-CURRENT-4th'!CZ579</f>
        <v>0</v>
      </c>
      <c r="Q591" s="48">
        <f t="shared" ref="Q591:Q603" si="195">SUM(M591:P591)</f>
        <v>0</v>
      </c>
      <c r="R591" s="48"/>
      <c r="S591" s="48"/>
      <c r="T591" s="48"/>
      <c r="U591" s="48"/>
      <c r="V591" s="48">
        <f>SUM($R$170:$U$170)</f>
        <v>0</v>
      </c>
      <c r="W591" s="48"/>
      <c r="X591" s="48">
        <f t="shared" ref="X591:X603" si="196">L591-Q591</f>
        <v>0</v>
      </c>
      <c r="Y591" s="48"/>
      <c r="Z591" s="48"/>
      <c r="AA591" s="54"/>
      <c r="AB591" s="54"/>
    </row>
    <row r="592" spans="1:28" ht="13.15" hidden="1" customHeight="1" x14ac:dyDescent="0.25">
      <c r="A592" s="56"/>
      <c r="B592" s="57"/>
      <c r="C592" s="62" t="s">
        <v>292</v>
      </c>
      <c r="D592" s="95" t="s">
        <v>453</v>
      </c>
      <c r="E592" s="61"/>
      <c r="F592" s="61">
        <f t="shared" si="192"/>
        <v>0</v>
      </c>
      <c r="G592" s="61">
        <f t="shared" si="193"/>
        <v>0</v>
      </c>
      <c r="H592" s="61"/>
      <c r="I592" s="61"/>
      <c r="J592" s="61"/>
      <c r="K592" s="61">
        <f>'[2]CMFothers-CURRENT'!DA578</f>
        <v>0</v>
      </c>
      <c r="L592" s="61">
        <f t="shared" si="194"/>
        <v>0</v>
      </c>
      <c r="M592" s="48">
        <f>'[2]CMFothers-CURRENT-1st'!DA579</f>
        <v>0</v>
      </c>
      <c r="N592" s="48"/>
      <c r="O592" s="48">
        <f>'[2]CMFothers-CURRENT-3rd'!DA579</f>
        <v>0</v>
      </c>
      <c r="P592" s="48">
        <f>'[2]CMFothers-CURRENT-4th'!DA579</f>
        <v>0</v>
      </c>
      <c r="Q592" s="48">
        <f t="shared" si="195"/>
        <v>0</v>
      </c>
      <c r="R592" s="48"/>
      <c r="S592" s="48"/>
      <c r="T592" s="48"/>
      <c r="U592" s="48"/>
      <c r="V592" s="48">
        <f>SUM($R$171:$U$171)</f>
        <v>0</v>
      </c>
      <c r="W592" s="48"/>
      <c r="X592" s="48">
        <f t="shared" si="196"/>
        <v>0</v>
      </c>
      <c r="Y592" s="48"/>
      <c r="Z592" s="48"/>
      <c r="AA592" s="54"/>
      <c r="AB592" s="54"/>
    </row>
    <row r="593" spans="1:28" hidden="1" x14ac:dyDescent="0.25">
      <c r="A593" s="103"/>
      <c r="B593" s="57"/>
      <c r="C593" s="62" t="s">
        <v>294</v>
      </c>
      <c r="D593" s="95" t="s">
        <v>454</v>
      </c>
      <c r="E593" s="61"/>
      <c r="F593" s="61">
        <f t="shared" si="192"/>
        <v>0</v>
      </c>
      <c r="G593" s="61">
        <f t="shared" si="193"/>
        <v>0</v>
      </c>
      <c r="H593" s="61"/>
      <c r="I593" s="61"/>
      <c r="J593" s="61"/>
      <c r="K593" s="61">
        <f>'[2]CMFothers-CURRENT'!DB578</f>
        <v>0</v>
      </c>
      <c r="L593" s="61">
        <f t="shared" si="194"/>
        <v>0</v>
      </c>
      <c r="M593" s="48">
        <f>'[2]CMFothers-CURRENT-1st'!DB579</f>
        <v>0</v>
      </c>
      <c r="N593" s="48">
        <f>'[2]CMFothers-CURRENT-2nd'!DB579</f>
        <v>0</v>
      </c>
      <c r="O593" s="48">
        <f>'[2]CMFothers-CURRENT-3rd'!DB579</f>
        <v>0</v>
      </c>
      <c r="P593" s="48">
        <f>'[2]CMFothers-CURRENT-4th'!DB579</f>
        <v>0</v>
      </c>
      <c r="Q593" s="48">
        <f t="shared" si="195"/>
        <v>0</v>
      </c>
      <c r="R593" s="48"/>
      <c r="S593" s="48"/>
      <c r="T593" s="48"/>
      <c r="U593" s="48"/>
      <c r="V593" s="48">
        <f>SUM($R$172:$U$172)</f>
        <v>0</v>
      </c>
      <c r="W593" s="48"/>
      <c r="X593" s="48">
        <f t="shared" si="196"/>
        <v>0</v>
      </c>
      <c r="Y593" s="48"/>
      <c r="Z593" s="48"/>
      <c r="AA593" s="54"/>
      <c r="AB593" s="54"/>
    </row>
    <row r="594" spans="1:28" hidden="1" x14ac:dyDescent="0.25">
      <c r="A594" s="56"/>
      <c r="B594" s="57"/>
      <c r="C594" s="62" t="s">
        <v>296</v>
      </c>
      <c r="D594" s="95" t="s">
        <v>455</v>
      </c>
      <c r="E594" s="61"/>
      <c r="F594" s="61">
        <f t="shared" si="192"/>
        <v>0</v>
      </c>
      <c r="G594" s="61">
        <f t="shared" si="193"/>
        <v>0</v>
      </c>
      <c r="H594" s="61"/>
      <c r="I594" s="61"/>
      <c r="J594" s="61"/>
      <c r="K594" s="61"/>
      <c r="L594" s="61">
        <f t="shared" si="194"/>
        <v>0</v>
      </c>
      <c r="M594" s="48">
        <f>'[2]CMFothers-CURRENT-1st'!DC579</f>
        <v>0</v>
      </c>
      <c r="N594" s="48">
        <f>'[2]CMFothers-CURRENT-2nd'!DC579</f>
        <v>0</v>
      </c>
      <c r="O594" s="48">
        <f>'[2]CMFothers-CURRENT-3rd'!DC579</f>
        <v>0</v>
      </c>
      <c r="P594" s="48"/>
      <c r="Q594" s="48">
        <f t="shared" si="195"/>
        <v>0</v>
      </c>
      <c r="R594" s="48"/>
      <c r="S594" s="48"/>
      <c r="T594" s="48"/>
      <c r="U594" s="48"/>
      <c r="V594" s="48">
        <f>SUM($R$173:$U$173)</f>
        <v>0</v>
      </c>
      <c r="W594" s="48"/>
      <c r="X594" s="48">
        <f t="shared" si="196"/>
        <v>0</v>
      </c>
      <c r="Y594" s="48"/>
      <c r="Z594" s="48"/>
      <c r="AA594" s="54"/>
      <c r="AB594" s="54"/>
    </row>
    <row r="595" spans="1:28" hidden="1" x14ac:dyDescent="0.25">
      <c r="A595" s="56"/>
      <c r="B595" s="57"/>
      <c r="C595" s="62" t="s">
        <v>298</v>
      </c>
      <c r="D595" s="95" t="s">
        <v>456</v>
      </c>
      <c r="E595" s="61"/>
      <c r="F595" s="61">
        <f t="shared" si="192"/>
        <v>0</v>
      </c>
      <c r="G595" s="61">
        <f t="shared" si="193"/>
        <v>0</v>
      </c>
      <c r="H595" s="61"/>
      <c r="I595" s="61"/>
      <c r="J595" s="61"/>
      <c r="K595" s="61">
        <f>'[2]CMFothers-CURRENT'!DD578</f>
        <v>0</v>
      </c>
      <c r="L595" s="61">
        <f t="shared" si="194"/>
        <v>0</v>
      </c>
      <c r="M595" s="48">
        <f>'[2]CMFothers-CURRENT-1st'!DD579</f>
        <v>0</v>
      </c>
      <c r="N595" s="48">
        <f>'[2]CMFothers-CURRENT-2nd'!DD579</f>
        <v>0</v>
      </c>
      <c r="O595" s="48">
        <f>'[2]CMFothers-CURRENT-3rd'!DD579</f>
        <v>0</v>
      </c>
      <c r="P595" s="48">
        <f>'[2]CMFothers-CURRENT-4th'!DD579</f>
        <v>0</v>
      </c>
      <c r="Q595" s="48">
        <f t="shared" si="195"/>
        <v>0</v>
      </c>
      <c r="R595" s="48"/>
      <c r="S595" s="48"/>
      <c r="T595" s="48"/>
      <c r="U595" s="48"/>
      <c r="V595" s="48">
        <f>SUM($R$174:$U$174)</f>
        <v>0</v>
      </c>
      <c r="W595" s="48"/>
      <c r="X595" s="48">
        <f t="shared" si="196"/>
        <v>0</v>
      </c>
      <c r="Y595" s="48"/>
      <c r="Z595" s="48"/>
      <c r="AA595" s="54"/>
      <c r="AB595" s="54"/>
    </row>
    <row r="596" spans="1:28" ht="13.15" hidden="1" customHeight="1" x14ac:dyDescent="0.25">
      <c r="A596" s="56"/>
      <c r="B596" s="57"/>
      <c r="C596" s="62" t="s">
        <v>300</v>
      </c>
      <c r="D596" s="95" t="s">
        <v>457</v>
      </c>
      <c r="E596" s="61"/>
      <c r="F596" s="61">
        <f t="shared" si="192"/>
        <v>0</v>
      </c>
      <c r="G596" s="61">
        <f t="shared" si="193"/>
        <v>0</v>
      </c>
      <c r="H596" s="61"/>
      <c r="I596" s="61"/>
      <c r="J596" s="61"/>
      <c r="K596" s="61"/>
      <c r="L596" s="61">
        <f t="shared" si="194"/>
        <v>0</v>
      </c>
      <c r="M596" s="48"/>
      <c r="N596" s="48"/>
      <c r="O596" s="48"/>
      <c r="P596" s="48"/>
      <c r="Q596" s="48">
        <f t="shared" si="195"/>
        <v>0</v>
      </c>
      <c r="R596" s="48"/>
      <c r="S596" s="48"/>
      <c r="T596" s="48"/>
      <c r="U596" s="48"/>
      <c r="V596" s="48">
        <f>SUM($R$175:$U$175)</f>
        <v>0</v>
      </c>
      <c r="W596" s="48"/>
      <c r="X596" s="48">
        <f t="shared" si="196"/>
        <v>0</v>
      </c>
      <c r="Y596" s="48"/>
      <c r="Z596" s="48"/>
      <c r="AA596" s="54"/>
      <c r="AB596" s="54"/>
    </row>
    <row r="597" spans="1:28" ht="13.15" hidden="1" customHeight="1" x14ac:dyDescent="0.25">
      <c r="A597" s="56"/>
      <c r="B597" s="57"/>
      <c r="C597" s="62" t="s">
        <v>302</v>
      </c>
      <c r="D597" s="95" t="s">
        <v>458</v>
      </c>
      <c r="E597" s="61"/>
      <c r="F597" s="61">
        <f t="shared" si="192"/>
        <v>0</v>
      </c>
      <c r="G597" s="61">
        <f t="shared" si="193"/>
        <v>0</v>
      </c>
      <c r="H597" s="61"/>
      <c r="I597" s="61"/>
      <c r="J597" s="61"/>
      <c r="K597" s="61"/>
      <c r="L597" s="61">
        <f t="shared" si="194"/>
        <v>0</v>
      </c>
      <c r="M597" s="48">
        <f>'[2]CMFothers-CURRENT-1st'!DF579</f>
        <v>0</v>
      </c>
      <c r="N597" s="48"/>
      <c r="O597" s="48"/>
      <c r="P597" s="48"/>
      <c r="Q597" s="48">
        <f t="shared" si="195"/>
        <v>0</v>
      </c>
      <c r="R597" s="48"/>
      <c r="S597" s="48"/>
      <c r="T597" s="48"/>
      <c r="U597" s="48"/>
      <c r="V597" s="48">
        <f>SUM($R$176:$U$176)</f>
        <v>0</v>
      </c>
      <c r="W597" s="48"/>
      <c r="X597" s="48">
        <f t="shared" si="196"/>
        <v>0</v>
      </c>
      <c r="Y597" s="48"/>
      <c r="Z597" s="48"/>
      <c r="AA597" s="54"/>
      <c r="AB597" s="54"/>
    </row>
    <row r="598" spans="1:28" ht="13.15" hidden="1" customHeight="1" x14ac:dyDescent="0.25">
      <c r="A598" s="56"/>
      <c r="B598" s="57"/>
      <c r="C598" s="62" t="s">
        <v>304</v>
      </c>
      <c r="D598" s="95" t="s">
        <v>459</v>
      </c>
      <c r="E598" s="61"/>
      <c r="F598" s="61">
        <f t="shared" si="192"/>
        <v>0</v>
      </c>
      <c r="G598" s="61">
        <f t="shared" si="193"/>
        <v>0</v>
      </c>
      <c r="H598" s="61"/>
      <c r="I598" s="61"/>
      <c r="J598" s="61"/>
      <c r="K598" s="61"/>
      <c r="L598" s="61">
        <f t="shared" si="194"/>
        <v>0</v>
      </c>
      <c r="M598" s="48">
        <f>'[2]CMFothers-CURRENT-1st'!DG579</f>
        <v>0</v>
      </c>
      <c r="N598" s="48"/>
      <c r="O598" s="48"/>
      <c r="P598" s="48"/>
      <c r="Q598" s="48">
        <f t="shared" si="195"/>
        <v>0</v>
      </c>
      <c r="R598" s="48"/>
      <c r="S598" s="48"/>
      <c r="T598" s="48"/>
      <c r="U598" s="48"/>
      <c r="V598" s="48">
        <f>SUM($R$177:$U$177)</f>
        <v>0</v>
      </c>
      <c r="W598" s="48"/>
      <c r="X598" s="48">
        <f t="shared" si="196"/>
        <v>0</v>
      </c>
      <c r="Y598" s="48"/>
      <c r="Z598" s="48"/>
      <c r="AA598" s="54"/>
      <c r="AB598" s="54"/>
    </row>
    <row r="599" spans="1:28" hidden="1" x14ac:dyDescent="0.25">
      <c r="A599" s="56"/>
      <c r="B599" s="57"/>
      <c r="C599" s="62" t="s">
        <v>306</v>
      </c>
      <c r="D599" s="95" t="s">
        <v>460</v>
      </c>
      <c r="E599" s="61"/>
      <c r="F599" s="61">
        <f t="shared" si="192"/>
        <v>0</v>
      </c>
      <c r="G599" s="61">
        <f t="shared" si="193"/>
        <v>0</v>
      </c>
      <c r="H599" s="61"/>
      <c r="I599" s="61"/>
      <c r="J599" s="61"/>
      <c r="K599" s="61"/>
      <c r="L599" s="61">
        <f t="shared" si="194"/>
        <v>0</v>
      </c>
      <c r="M599" s="48"/>
      <c r="N599" s="48"/>
      <c r="O599" s="48"/>
      <c r="P599" s="48"/>
      <c r="Q599" s="48">
        <f t="shared" si="195"/>
        <v>0</v>
      </c>
      <c r="R599" s="48"/>
      <c r="S599" s="48"/>
      <c r="T599" s="48"/>
      <c r="U599" s="48"/>
      <c r="V599" s="48">
        <f>SUM($R$178:$U$178)</f>
        <v>0</v>
      </c>
      <c r="W599" s="48"/>
      <c r="X599" s="48">
        <f t="shared" si="196"/>
        <v>0</v>
      </c>
      <c r="Y599" s="48"/>
      <c r="Z599" s="48"/>
      <c r="AA599" s="54"/>
      <c r="AB599" s="54"/>
    </row>
    <row r="600" spans="1:28" ht="13.15" hidden="1" customHeight="1" x14ac:dyDescent="0.25">
      <c r="A600" s="56"/>
      <c r="B600" s="57"/>
      <c r="C600" s="62" t="s">
        <v>308</v>
      </c>
      <c r="D600" s="95" t="s">
        <v>461</v>
      </c>
      <c r="E600" s="61"/>
      <c r="F600" s="61">
        <f t="shared" si="192"/>
        <v>0</v>
      </c>
      <c r="G600" s="61">
        <f t="shared" si="193"/>
        <v>0</v>
      </c>
      <c r="H600" s="61"/>
      <c r="I600" s="61"/>
      <c r="J600" s="61"/>
      <c r="K600" s="61"/>
      <c r="L600" s="61">
        <f t="shared" si="194"/>
        <v>0</v>
      </c>
      <c r="M600" s="48"/>
      <c r="N600" s="48"/>
      <c r="O600" s="48"/>
      <c r="P600" s="48"/>
      <c r="Q600" s="48">
        <f t="shared" si="195"/>
        <v>0</v>
      </c>
      <c r="R600" s="48"/>
      <c r="S600" s="48"/>
      <c r="T600" s="48"/>
      <c r="U600" s="48"/>
      <c r="V600" s="48">
        <f>SUM($R$179:$U$179)</f>
        <v>0</v>
      </c>
      <c r="W600" s="48"/>
      <c r="X600" s="48">
        <f t="shared" si="196"/>
        <v>0</v>
      </c>
      <c r="Y600" s="48"/>
      <c r="Z600" s="48"/>
      <c r="AA600" s="54"/>
      <c r="AB600" s="54"/>
    </row>
    <row r="601" spans="1:28" ht="13.15" hidden="1" customHeight="1" x14ac:dyDescent="0.25">
      <c r="A601" s="56"/>
      <c r="B601" s="57"/>
      <c r="C601" s="62" t="s">
        <v>310</v>
      </c>
      <c r="D601" s="95" t="s">
        <v>462</v>
      </c>
      <c r="E601" s="61"/>
      <c r="F601" s="61">
        <f t="shared" si="192"/>
        <v>0</v>
      </c>
      <c r="G601" s="61">
        <f t="shared" si="193"/>
        <v>0</v>
      </c>
      <c r="H601" s="61"/>
      <c r="I601" s="61"/>
      <c r="J601" s="61"/>
      <c r="K601" s="61"/>
      <c r="L601" s="61">
        <f t="shared" si="194"/>
        <v>0</v>
      </c>
      <c r="M601" s="48"/>
      <c r="N601" s="48"/>
      <c r="O601" s="48"/>
      <c r="P601" s="48"/>
      <c r="Q601" s="48">
        <f t="shared" si="195"/>
        <v>0</v>
      </c>
      <c r="R601" s="48"/>
      <c r="S601" s="48"/>
      <c r="T601" s="48"/>
      <c r="U601" s="48"/>
      <c r="V601" s="48">
        <f>SUM($R$180:$U$180)</f>
        <v>0</v>
      </c>
      <c r="W601" s="48"/>
      <c r="X601" s="48">
        <f t="shared" si="196"/>
        <v>0</v>
      </c>
      <c r="Y601" s="48"/>
      <c r="Z601" s="48"/>
      <c r="AA601" s="54"/>
      <c r="AB601" s="54"/>
    </row>
    <row r="602" spans="1:28" ht="13.15" hidden="1" customHeight="1" x14ac:dyDescent="0.25">
      <c r="A602" s="56"/>
      <c r="B602" s="57"/>
      <c r="C602" s="62" t="s">
        <v>312</v>
      </c>
      <c r="D602" s="95" t="s">
        <v>463</v>
      </c>
      <c r="E602" s="61"/>
      <c r="F602" s="61">
        <f t="shared" si="192"/>
        <v>0</v>
      </c>
      <c r="G602" s="61">
        <f t="shared" si="193"/>
        <v>0</v>
      </c>
      <c r="H602" s="61"/>
      <c r="I602" s="61"/>
      <c r="J602" s="61"/>
      <c r="K602" s="61"/>
      <c r="L602" s="61">
        <f t="shared" si="194"/>
        <v>0</v>
      </c>
      <c r="M602" s="48"/>
      <c r="N602" s="48"/>
      <c r="O602" s="48"/>
      <c r="P602" s="48"/>
      <c r="Q602" s="48">
        <f t="shared" si="195"/>
        <v>0</v>
      </c>
      <c r="R602" s="48"/>
      <c r="S602" s="48"/>
      <c r="T602" s="48"/>
      <c r="U602" s="48"/>
      <c r="V602" s="48">
        <f>SUM($R$181:$U$181)</f>
        <v>0</v>
      </c>
      <c r="W602" s="48"/>
      <c r="X602" s="48">
        <f t="shared" si="196"/>
        <v>0</v>
      </c>
      <c r="Y602" s="48"/>
      <c r="Z602" s="48"/>
      <c r="AA602" s="54"/>
      <c r="AB602" s="54"/>
    </row>
    <row r="603" spans="1:28" ht="13.15" hidden="1" customHeight="1" x14ac:dyDescent="0.25">
      <c r="A603" s="56"/>
      <c r="B603" s="57"/>
      <c r="C603" s="62" t="s">
        <v>314</v>
      </c>
      <c r="D603" s="95" t="s">
        <v>464</v>
      </c>
      <c r="E603" s="61"/>
      <c r="F603" s="61">
        <f t="shared" si="192"/>
        <v>0</v>
      </c>
      <c r="G603" s="61">
        <f>SUM(E603+F603)</f>
        <v>0</v>
      </c>
      <c r="H603" s="61"/>
      <c r="I603" s="61"/>
      <c r="J603" s="61"/>
      <c r="K603" s="61">
        <f>'[2]CMFothers-CURRENT'!DK578</f>
        <v>0</v>
      </c>
      <c r="L603" s="61">
        <f t="shared" si="194"/>
        <v>0</v>
      </c>
      <c r="M603" s="48">
        <f>'[2]CMFothers-CURRENT-1st'!DK579</f>
        <v>0</v>
      </c>
      <c r="N603" s="48"/>
      <c r="O603" s="48"/>
      <c r="P603" s="48"/>
      <c r="Q603" s="48">
        <f t="shared" si="195"/>
        <v>0</v>
      </c>
      <c r="R603" s="48"/>
      <c r="S603" s="48"/>
      <c r="T603" s="48"/>
      <c r="U603" s="48"/>
      <c r="V603" s="48">
        <f>SUM($R$182:$U$182)</f>
        <v>0</v>
      </c>
      <c r="W603" s="48"/>
      <c r="X603" s="48">
        <f t="shared" si="196"/>
        <v>0</v>
      </c>
      <c r="Y603" s="48"/>
      <c r="Z603" s="48"/>
      <c r="AA603" s="54"/>
      <c r="AB603" s="54"/>
    </row>
    <row r="604" spans="1:28" hidden="1" x14ac:dyDescent="0.25">
      <c r="A604" s="56"/>
      <c r="C604" s="42"/>
      <c r="D604" s="53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54"/>
      <c r="AB604" s="54"/>
    </row>
    <row r="605" spans="1:28" hidden="1" x14ac:dyDescent="0.25">
      <c r="A605" s="75"/>
      <c r="B605" s="76" t="s">
        <v>316</v>
      </c>
      <c r="C605" s="76"/>
      <c r="D605" s="77"/>
      <c r="E605" s="78"/>
      <c r="F605" s="79">
        <f>F590+F589+F585+F579+F547+F543+F538+F537+F536+F533+F527+F524+F503+F500+F497</f>
        <v>0</v>
      </c>
      <c r="G605" s="79">
        <f t="shared" ref="G605" si="197">G590+G589+G585+G579+G547+G543+G538+G537+G536+G533+G527+G524+G503+G500+G497</f>
        <v>0</v>
      </c>
      <c r="H605" s="78"/>
      <c r="I605" s="78"/>
      <c r="J605" s="78"/>
      <c r="K605" s="79">
        <f>K590+K589+K585+K579+K547+K543+K538+K537+K536+K533+K527+K524+K503+K500+K497</f>
        <v>0</v>
      </c>
      <c r="L605" s="79">
        <f>L590+L589+L585+L579+L547+L543+L538+L537+L536+L533+L527+L524+L503+L500+L497</f>
        <v>0</v>
      </c>
      <c r="M605" s="79">
        <f t="shared" ref="M605:V605" si="198">M590+M589+M585+M579+M547+M543+M538+M537+M536+M533+M527+M524+M503+M500+M497</f>
        <v>0</v>
      </c>
      <c r="N605" s="79">
        <f t="shared" si="198"/>
        <v>0</v>
      </c>
      <c r="O605" s="79">
        <f t="shared" si="198"/>
        <v>0</v>
      </c>
      <c r="P605" s="79">
        <f t="shared" si="198"/>
        <v>0</v>
      </c>
      <c r="Q605" s="79">
        <f t="shared" si="198"/>
        <v>0</v>
      </c>
      <c r="R605" s="79">
        <f t="shared" si="198"/>
        <v>0</v>
      </c>
      <c r="S605" s="79">
        <f t="shared" si="198"/>
        <v>0</v>
      </c>
      <c r="T605" s="79">
        <f t="shared" si="198"/>
        <v>0</v>
      </c>
      <c r="U605" s="79">
        <f t="shared" si="198"/>
        <v>0</v>
      </c>
      <c r="V605" s="79">
        <f t="shared" si="198"/>
        <v>0</v>
      </c>
      <c r="W605" s="79"/>
      <c r="X605" s="79">
        <f>X590+X589+X585+X579+X547+X543+X538+X537+X536+X533+X527+X524+X503+X500+X497</f>
        <v>0</v>
      </c>
      <c r="Y605" s="79"/>
      <c r="Z605" s="79"/>
      <c r="AA605" s="54"/>
      <c r="AB605" s="54"/>
    </row>
    <row r="606" spans="1:28" hidden="1" x14ac:dyDescent="0.25">
      <c r="A606" s="56"/>
      <c r="C606" s="42"/>
      <c r="D606" s="53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54"/>
      <c r="AB606" s="54"/>
    </row>
    <row r="607" spans="1:28" ht="15.6" hidden="1" customHeight="1" x14ac:dyDescent="0.25">
      <c r="A607" s="51" t="s">
        <v>317</v>
      </c>
      <c r="B607" s="15"/>
      <c r="C607" s="82"/>
      <c r="D607" s="83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54"/>
      <c r="AB607" s="54"/>
    </row>
    <row r="608" spans="1:28" ht="13.9" hidden="1" customHeight="1" x14ac:dyDescent="0.25">
      <c r="A608" s="56"/>
      <c r="C608" s="42"/>
      <c r="D608" s="53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54"/>
      <c r="AB608" s="54"/>
    </row>
    <row r="609" spans="1:28" ht="13.9" hidden="1" customHeight="1" x14ac:dyDescent="0.25">
      <c r="A609" s="56"/>
      <c r="B609" s="104" t="s">
        <v>318</v>
      </c>
      <c r="C609" s="105"/>
      <c r="D609" s="60" t="s">
        <v>319</v>
      </c>
      <c r="E609" s="61"/>
      <c r="F609" s="61"/>
      <c r="G609" s="61"/>
      <c r="H609" s="61"/>
      <c r="I609" s="61"/>
      <c r="J609" s="61"/>
      <c r="K609" s="61"/>
      <c r="L609" s="61"/>
      <c r="M609" s="48">
        <f>SUM('[2]OTHER-RELEASES'!$K$184:$M$184)</f>
        <v>0</v>
      </c>
      <c r="N609" s="48">
        <f>SUM('[2]OTHER-RELEASES'!$N$184:$P$184)</f>
        <v>0</v>
      </c>
      <c r="O609" s="48">
        <f>SUM('[2]OTHER-RELEASES'!$Q$184:$S$184)</f>
        <v>0</v>
      </c>
      <c r="P609" s="48">
        <f>SUM('[2]OTHER-RELEASES'!$T$184:$V$184)</f>
        <v>0</v>
      </c>
      <c r="Q609" s="48">
        <f>SUM(M609:P609)</f>
        <v>0</v>
      </c>
      <c r="R609" s="48"/>
      <c r="S609" s="48"/>
      <c r="T609" s="48"/>
      <c r="U609" s="48"/>
      <c r="V609" s="48">
        <f>SUM($R$188:$U$188)</f>
        <v>0</v>
      </c>
      <c r="W609" s="48"/>
      <c r="X609" s="48"/>
      <c r="Y609" s="48"/>
      <c r="Z609" s="48"/>
      <c r="AA609" s="54"/>
      <c r="AB609" s="54"/>
    </row>
    <row r="610" spans="1:28" ht="13.15" hidden="1" customHeight="1" x14ac:dyDescent="0.25">
      <c r="A610" s="56"/>
      <c r="C610" s="42"/>
      <c r="D610" s="53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54"/>
      <c r="AB610" s="54"/>
    </row>
    <row r="611" spans="1:28" ht="13.15" hidden="1" customHeight="1" x14ac:dyDescent="0.25">
      <c r="A611" s="75"/>
      <c r="B611" s="76" t="s">
        <v>320</v>
      </c>
      <c r="C611" s="76"/>
      <c r="D611" s="77"/>
      <c r="E611" s="78"/>
      <c r="F611" s="78"/>
      <c r="G611" s="78">
        <f>$F$190+$E$190</f>
        <v>0</v>
      </c>
      <c r="H611" s="78"/>
      <c r="I611" s="78"/>
      <c r="J611" s="78"/>
      <c r="K611" s="78">
        <f>'[2]OTHER-RELEASES'!$E$186</f>
        <v>0</v>
      </c>
      <c r="L611" s="78"/>
      <c r="M611" s="79"/>
      <c r="N611" s="79"/>
      <c r="O611" s="79"/>
      <c r="P611" s="79"/>
      <c r="Q611" s="79">
        <f>Q609</f>
        <v>0</v>
      </c>
      <c r="R611" s="79">
        <f>$R$188</f>
        <v>0</v>
      </c>
      <c r="S611" s="79">
        <f>$S$188</f>
        <v>0</v>
      </c>
      <c r="T611" s="79">
        <f>$T$188</f>
        <v>0</v>
      </c>
      <c r="U611" s="79">
        <f>$U$188</f>
        <v>0</v>
      </c>
      <c r="V611" s="79">
        <f>$V$188</f>
        <v>0</v>
      </c>
      <c r="W611" s="79"/>
      <c r="X611" s="79"/>
      <c r="Y611" s="79">
        <f>$Y$188</f>
        <v>0</v>
      </c>
      <c r="Z611" s="79">
        <f>$Z$188</f>
        <v>0</v>
      </c>
      <c r="AA611" s="54"/>
      <c r="AB611" s="54"/>
    </row>
    <row r="612" spans="1:28" ht="13.9" hidden="1" customHeight="1" x14ac:dyDescent="0.25">
      <c r="A612" s="56"/>
      <c r="C612" s="42"/>
      <c r="D612" s="53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54"/>
      <c r="AB612" s="54"/>
    </row>
    <row r="613" spans="1:28" ht="13.15" hidden="1" customHeight="1" x14ac:dyDescent="0.25">
      <c r="A613" s="55" t="s">
        <v>321</v>
      </c>
      <c r="C613" s="42"/>
      <c r="D613" s="53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54"/>
      <c r="AB613" s="54"/>
    </row>
    <row r="614" spans="1:28" ht="13.15" hidden="1" customHeight="1" x14ac:dyDescent="0.25">
      <c r="A614" s="56"/>
      <c r="B614" s="57"/>
      <c r="C614" s="106"/>
      <c r="D614" s="107"/>
      <c r="E614" s="108"/>
      <c r="F614" s="108"/>
      <c r="G614" s="108"/>
      <c r="H614" s="108"/>
      <c r="I614" s="108"/>
      <c r="J614" s="108"/>
      <c r="K614" s="108"/>
      <c r="L614" s="10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54"/>
      <c r="AB614" s="54"/>
    </row>
    <row r="615" spans="1:28" ht="13.15" hidden="1" customHeight="1" x14ac:dyDescent="0.25">
      <c r="A615" s="56"/>
      <c r="B615" s="57" t="s">
        <v>322</v>
      </c>
      <c r="C615" s="59"/>
      <c r="D615" s="60" t="s">
        <v>323</v>
      </c>
      <c r="E615" s="61"/>
      <c r="F615" s="61"/>
      <c r="G615" s="61"/>
      <c r="H615" s="61"/>
      <c r="I615" s="61"/>
      <c r="J615" s="61"/>
      <c r="K615" s="61"/>
      <c r="L615" s="61"/>
      <c r="M615" s="48"/>
      <c r="N615" s="48"/>
      <c r="O615" s="48"/>
      <c r="P615" s="48"/>
      <c r="Q615" s="48">
        <f>SUM(M615:P615)</f>
        <v>0</v>
      </c>
      <c r="R615" s="48"/>
      <c r="S615" s="48"/>
      <c r="T615" s="48"/>
      <c r="U615" s="48"/>
      <c r="V615" s="48">
        <f>SUM($R$194:$U$194)</f>
        <v>0</v>
      </c>
      <c r="W615" s="48"/>
      <c r="X615" s="48"/>
      <c r="Y615" s="48"/>
      <c r="Z615" s="48"/>
      <c r="AA615" s="54"/>
      <c r="AB615" s="54"/>
    </row>
    <row r="616" spans="1:28" hidden="1" x14ac:dyDescent="0.25">
      <c r="A616" s="56"/>
      <c r="B616" s="57" t="s">
        <v>324</v>
      </c>
      <c r="C616" s="59"/>
      <c r="D616" s="60" t="s">
        <v>325</v>
      </c>
      <c r="E616" s="97"/>
      <c r="F616" s="97"/>
      <c r="G616" s="97"/>
      <c r="H616" s="97"/>
      <c r="I616" s="97"/>
      <c r="J616" s="97"/>
      <c r="K616" s="97"/>
      <c r="L616" s="97"/>
      <c r="M616" s="48"/>
      <c r="N616" s="48"/>
      <c r="O616" s="48"/>
      <c r="P616" s="48"/>
      <c r="Q616" s="98">
        <f>SUM(M616:P616)</f>
        <v>0</v>
      </c>
      <c r="R616" s="98"/>
      <c r="S616" s="98"/>
      <c r="T616" s="98"/>
      <c r="U616" s="98"/>
      <c r="V616" s="98">
        <f>SUM($R$195:$U$195)</f>
        <v>0</v>
      </c>
      <c r="W616" s="98"/>
      <c r="X616" s="98"/>
      <c r="Y616" s="98"/>
      <c r="Z616" s="98"/>
      <c r="AA616" s="54"/>
      <c r="AB616" s="54"/>
    </row>
    <row r="617" spans="1:28" ht="13.15" hidden="1" customHeight="1" x14ac:dyDescent="0.25">
      <c r="A617" s="56"/>
      <c r="B617" s="57" t="s">
        <v>326</v>
      </c>
      <c r="C617" s="59"/>
      <c r="D617" s="60"/>
      <c r="E617" s="96"/>
      <c r="F617" s="96"/>
      <c r="G617" s="96"/>
      <c r="H617" s="96"/>
      <c r="I617" s="96"/>
      <c r="J617" s="96"/>
      <c r="K617" s="96"/>
      <c r="L617" s="96"/>
      <c r="M617" s="109">
        <f>SUM(M618:M619)</f>
        <v>0</v>
      </c>
      <c r="N617" s="109">
        <f>SUM(N618:N619)</f>
        <v>0</v>
      </c>
      <c r="O617" s="109">
        <f>SUM(O618:O619)</f>
        <v>0</v>
      </c>
      <c r="P617" s="109">
        <f>SUM(P618:P619)</f>
        <v>0</v>
      </c>
      <c r="Q617" s="109">
        <f>Q618+Q619</f>
        <v>0</v>
      </c>
      <c r="R617" s="109">
        <f>SUM(R618:R619)</f>
        <v>0</v>
      </c>
      <c r="S617" s="109">
        <f>SUM(S618:S619)</f>
        <v>0</v>
      </c>
      <c r="T617" s="109">
        <f>SUM(T618:T619)</f>
        <v>0</v>
      </c>
      <c r="U617" s="109">
        <f>SUM(U618:U619)</f>
        <v>0</v>
      </c>
      <c r="V617" s="109">
        <f>SUM(V618:V619)</f>
        <v>0</v>
      </c>
      <c r="W617" s="109"/>
      <c r="X617" s="109"/>
      <c r="Y617" s="109"/>
      <c r="Z617" s="109"/>
      <c r="AA617" s="54"/>
      <c r="AB617" s="54"/>
    </row>
    <row r="618" spans="1:28" ht="13.15" hidden="1" customHeight="1" x14ac:dyDescent="0.25">
      <c r="A618" s="56"/>
      <c r="B618" s="57"/>
      <c r="C618" s="59" t="s">
        <v>327</v>
      </c>
      <c r="D618" s="60" t="s">
        <v>328</v>
      </c>
      <c r="E618" s="61"/>
      <c r="F618" s="61"/>
      <c r="G618" s="61"/>
      <c r="H618" s="61"/>
      <c r="I618" s="61"/>
      <c r="J618" s="61"/>
      <c r="K618" s="61"/>
      <c r="L618" s="61"/>
      <c r="M618" s="48"/>
      <c r="N618" s="48"/>
      <c r="O618" s="48"/>
      <c r="P618" s="48"/>
      <c r="Q618" s="48">
        <f>SUM(M618:P618)</f>
        <v>0</v>
      </c>
      <c r="R618" s="48"/>
      <c r="S618" s="48"/>
      <c r="T618" s="48"/>
      <c r="U618" s="48"/>
      <c r="V618" s="48">
        <f>SUM($R$197:$U$197)</f>
        <v>0</v>
      </c>
      <c r="W618" s="48"/>
      <c r="X618" s="48"/>
      <c r="Y618" s="48"/>
      <c r="Z618" s="48"/>
      <c r="AA618" s="54"/>
      <c r="AB618" s="54"/>
    </row>
    <row r="619" spans="1:28" ht="13.15" hidden="1" customHeight="1" x14ac:dyDescent="0.25">
      <c r="A619" s="55"/>
      <c r="B619" s="57"/>
      <c r="C619" s="59" t="s">
        <v>329</v>
      </c>
      <c r="D619" s="60" t="s">
        <v>330</v>
      </c>
      <c r="E619" s="61"/>
      <c r="F619" s="61"/>
      <c r="G619" s="61"/>
      <c r="H619" s="61"/>
      <c r="I619" s="61"/>
      <c r="J619" s="61"/>
      <c r="K619" s="61"/>
      <c r="L619" s="61"/>
      <c r="M619" s="48"/>
      <c r="N619" s="48"/>
      <c r="O619" s="48"/>
      <c r="P619" s="48"/>
      <c r="Q619" s="48">
        <f>SUM(M619:P619)</f>
        <v>0</v>
      </c>
      <c r="R619" s="48"/>
      <c r="S619" s="48"/>
      <c r="T619" s="48"/>
      <c r="U619" s="48"/>
      <c r="V619" s="48">
        <f>SUM($R$198:$U$198)</f>
        <v>0</v>
      </c>
      <c r="W619" s="48"/>
      <c r="X619" s="48"/>
      <c r="Y619" s="48"/>
      <c r="Z619" s="48"/>
      <c r="AA619" s="54"/>
      <c r="AB619" s="54"/>
    </row>
    <row r="620" spans="1:28" ht="14.25" hidden="1" x14ac:dyDescent="0.2">
      <c r="A620" s="56"/>
      <c r="B620" s="92" t="s">
        <v>331</v>
      </c>
      <c r="C620" s="92"/>
      <c r="D620" s="60"/>
      <c r="E620" s="96"/>
      <c r="F620" s="96"/>
      <c r="G620" s="96"/>
      <c r="H620" s="96"/>
      <c r="I620" s="96"/>
      <c r="J620" s="96"/>
      <c r="K620" s="96"/>
      <c r="L620" s="96"/>
      <c r="M620" s="98">
        <f t="shared" ref="M620:V620" si="199">SUM(M621:M628)</f>
        <v>0</v>
      </c>
      <c r="N620" s="98">
        <f t="shared" si="199"/>
        <v>0</v>
      </c>
      <c r="O620" s="98">
        <f t="shared" si="199"/>
        <v>0</v>
      </c>
      <c r="P620" s="98">
        <f t="shared" si="199"/>
        <v>0</v>
      </c>
      <c r="Q620" s="98">
        <f t="shared" si="199"/>
        <v>0</v>
      </c>
      <c r="R620" s="98">
        <f t="shared" si="199"/>
        <v>0</v>
      </c>
      <c r="S620" s="98">
        <f t="shared" si="199"/>
        <v>0</v>
      </c>
      <c r="T620" s="98">
        <f t="shared" si="199"/>
        <v>0</v>
      </c>
      <c r="U620" s="98">
        <f t="shared" si="199"/>
        <v>0</v>
      </c>
      <c r="V620" s="98">
        <f t="shared" si="199"/>
        <v>0</v>
      </c>
      <c r="W620" s="98"/>
      <c r="X620" s="98"/>
      <c r="Y620" s="98"/>
      <c r="Z620" s="98"/>
      <c r="AA620" s="54"/>
      <c r="AB620" s="54"/>
    </row>
    <row r="621" spans="1:28" ht="15.75" hidden="1" x14ac:dyDescent="0.25">
      <c r="A621" s="51"/>
      <c r="B621" s="57"/>
      <c r="C621" s="59" t="s">
        <v>332</v>
      </c>
      <c r="D621" s="60" t="s">
        <v>333</v>
      </c>
      <c r="E621" s="61"/>
      <c r="F621" s="61"/>
      <c r="G621" s="61"/>
      <c r="H621" s="61"/>
      <c r="I621" s="61"/>
      <c r="J621" s="61"/>
      <c r="K621" s="61"/>
      <c r="L621" s="61"/>
      <c r="M621" s="48"/>
      <c r="N621" s="48"/>
      <c r="O621" s="48"/>
      <c r="P621" s="48"/>
      <c r="Q621" s="48">
        <f t="shared" ref="Q621:Q628" si="200">SUM(M621:P621)</f>
        <v>0</v>
      </c>
      <c r="R621" s="48"/>
      <c r="S621" s="48"/>
      <c r="T621" s="48"/>
      <c r="U621" s="48"/>
      <c r="V621" s="48">
        <f>SUM($R$200:$U$200)</f>
        <v>0</v>
      </c>
      <c r="W621" s="48"/>
      <c r="X621" s="48"/>
      <c r="Y621" s="48"/>
      <c r="Z621" s="48"/>
      <c r="AA621" s="54"/>
      <c r="AB621" s="54"/>
    </row>
    <row r="622" spans="1:28" hidden="1" x14ac:dyDescent="0.25">
      <c r="A622" s="56"/>
      <c r="B622" s="57"/>
      <c r="C622" s="62" t="s">
        <v>334</v>
      </c>
      <c r="D622" s="60" t="s">
        <v>335</v>
      </c>
      <c r="E622" s="61"/>
      <c r="F622" s="61"/>
      <c r="G622" s="61"/>
      <c r="H622" s="61"/>
      <c r="I622" s="61"/>
      <c r="J622" s="61"/>
      <c r="K622" s="61"/>
      <c r="L622" s="61"/>
      <c r="M622" s="48"/>
      <c r="N622" s="48"/>
      <c r="O622" s="48"/>
      <c r="P622" s="48"/>
      <c r="Q622" s="48">
        <f t="shared" si="200"/>
        <v>0</v>
      </c>
      <c r="R622" s="48"/>
      <c r="S622" s="48"/>
      <c r="T622" s="48"/>
      <c r="U622" s="48"/>
      <c r="V622" s="48">
        <f>SUM($R$201:$U$201)</f>
        <v>0</v>
      </c>
      <c r="W622" s="48"/>
      <c r="X622" s="48"/>
      <c r="Y622" s="48"/>
      <c r="Z622" s="48"/>
      <c r="AA622" s="54"/>
      <c r="AB622" s="54"/>
    </row>
    <row r="623" spans="1:28" ht="13.15" hidden="1" customHeight="1" x14ac:dyDescent="0.25">
      <c r="A623" s="56"/>
      <c r="B623" s="57"/>
      <c r="C623" s="59" t="s">
        <v>336</v>
      </c>
      <c r="D623" s="60" t="s">
        <v>337</v>
      </c>
      <c r="E623" s="61"/>
      <c r="F623" s="61"/>
      <c r="G623" s="61"/>
      <c r="H623" s="61"/>
      <c r="I623" s="61"/>
      <c r="J623" s="61"/>
      <c r="K623" s="61"/>
      <c r="L623" s="61"/>
      <c r="M623" s="48"/>
      <c r="N623" s="48"/>
      <c r="O623" s="48"/>
      <c r="P623" s="48"/>
      <c r="Q623" s="48">
        <f t="shared" si="200"/>
        <v>0</v>
      </c>
      <c r="R623" s="48"/>
      <c r="S623" s="48"/>
      <c r="T623" s="48"/>
      <c r="U623" s="48"/>
      <c r="V623" s="48">
        <f>SUM($R$202:$U$202)</f>
        <v>0</v>
      </c>
      <c r="W623" s="48"/>
      <c r="X623" s="48"/>
      <c r="Y623" s="48"/>
      <c r="Z623" s="48"/>
      <c r="AA623" s="54"/>
      <c r="AB623" s="54"/>
    </row>
    <row r="624" spans="1:28" ht="13.15" hidden="1" customHeight="1" x14ac:dyDescent="0.25">
      <c r="A624" s="56"/>
      <c r="B624" s="57"/>
      <c r="C624" s="59" t="s">
        <v>338</v>
      </c>
      <c r="D624" s="60" t="s">
        <v>339</v>
      </c>
      <c r="E624" s="61"/>
      <c r="F624" s="61"/>
      <c r="G624" s="61"/>
      <c r="H624" s="61"/>
      <c r="I624" s="61"/>
      <c r="J624" s="61"/>
      <c r="K624" s="61"/>
      <c r="L624" s="61"/>
      <c r="M624" s="48"/>
      <c r="N624" s="48"/>
      <c r="O624" s="48"/>
      <c r="P624" s="48"/>
      <c r="Q624" s="48">
        <f t="shared" si="200"/>
        <v>0</v>
      </c>
      <c r="R624" s="48"/>
      <c r="S624" s="48"/>
      <c r="T624" s="48"/>
      <c r="U624" s="48"/>
      <c r="V624" s="48">
        <f>SUM($R$203:$U$203)</f>
        <v>0</v>
      </c>
      <c r="W624" s="48"/>
      <c r="X624" s="48"/>
      <c r="Y624" s="48"/>
      <c r="Z624" s="48"/>
      <c r="AA624" s="54"/>
      <c r="AB624" s="54"/>
    </row>
    <row r="625" spans="1:28" ht="13.15" hidden="1" customHeight="1" x14ac:dyDescent="0.25">
      <c r="A625" s="56"/>
      <c r="B625" s="57"/>
      <c r="C625" s="59" t="s">
        <v>340</v>
      </c>
      <c r="D625" s="60" t="s">
        <v>341</v>
      </c>
      <c r="E625" s="61"/>
      <c r="F625" s="61"/>
      <c r="G625" s="61"/>
      <c r="H625" s="61"/>
      <c r="I625" s="61"/>
      <c r="J625" s="61"/>
      <c r="K625" s="61"/>
      <c r="L625" s="61"/>
      <c r="M625" s="48"/>
      <c r="N625" s="48"/>
      <c r="O625" s="48"/>
      <c r="P625" s="48"/>
      <c r="Q625" s="48">
        <f t="shared" si="200"/>
        <v>0</v>
      </c>
      <c r="R625" s="48"/>
      <c r="S625" s="48"/>
      <c r="T625" s="48"/>
      <c r="U625" s="48"/>
      <c r="V625" s="48">
        <f>SUM($R$204:$U$204)</f>
        <v>0</v>
      </c>
      <c r="W625" s="48"/>
      <c r="X625" s="48"/>
      <c r="Y625" s="48"/>
      <c r="Z625" s="48"/>
      <c r="AA625" s="54"/>
      <c r="AB625" s="54"/>
    </row>
    <row r="626" spans="1:28" hidden="1" x14ac:dyDescent="0.25">
      <c r="A626" s="56"/>
      <c r="B626" s="57"/>
      <c r="C626" s="59" t="s">
        <v>342</v>
      </c>
      <c r="D626" s="60" t="s">
        <v>343</v>
      </c>
      <c r="E626" s="61"/>
      <c r="F626" s="61"/>
      <c r="G626" s="61"/>
      <c r="H626" s="61"/>
      <c r="I626" s="61"/>
      <c r="J626" s="61"/>
      <c r="K626" s="61"/>
      <c r="L626" s="61"/>
      <c r="M626" s="48"/>
      <c r="N626" s="48"/>
      <c r="O626" s="48"/>
      <c r="P626" s="48"/>
      <c r="Q626" s="48">
        <f t="shared" si="200"/>
        <v>0</v>
      </c>
      <c r="R626" s="48"/>
      <c r="S626" s="48"/>
      <c r="T626" s="48"/>
      <c r="U626" s="48"/>
      <c r="V626" s="48">
        <f>SUM($R$205:$U$205)</f>
        <v>0</v>
      </c>
      <c r="W626" s="48"/>
      <c r="X626" s="48"/>
      <c r="Y626" s="48"/>
      <c r="Z626" s="48"/>
      <c r="AA626" s="54"/>
      <c r="AB626" s="54"/>
    </row>
    <row r="627" spans="1:28" ht="15.75" hidden="1" x14ac:dyDescent="0.25">
      <c r="A627" s="9"/>
      <c r="B627" s="57"/>
      <c r="C627" s="59" t="s">
        <v>344</v>
      </c>
      <c r="D627" s="60" t="s">
        <v>345</v>
      </c>
      <c r="E627" s="61"/>
      <c r="F627" s="61"/>
      <c r="G627" s="61"/>
      <c r="H627" s="61"/>
      <c r="I627" s="61"/>
      <c r="J627" s="61"/>
      <c r="K627" s="61"/>
      <c r="L627" s="61"/>
      <c r="M627" s="48"/>
      <c r="N627" s="48"/>
      <c r="O627" s="48"/>
      <c r="P627" s="48"/>
      <c r="Q627" s="48">
        <f t="shared" si="200"/>
        <v>0</v>
      </c>
      <c r="R627" s="48"/>
      <c r="S627" s="48"/>
      <c r="T627" s="48"/>
      <c r="U627" s="48"/>
      <c r="V627" s="48">
        <f>SUM($R$206:$U$206)</f>
        <v>0</v>
      </c>
      <c r="W627" s="48"/>
      <c r="X627" s="48"/>
      <c r="Y627" s="48"/>
      <c r="Z627" s="48"/>
      <c r="AA627" s="54"/>
      <c r="AB627" s="54"/>
    </row>
    <row r="628" spans="1:28" ht="13.15" hidden="1" customHeight="1" x14ac:dyDescent="0.25">
      <c r="A628" s="9"/>
      <c r="B628" s="57"/>
      <c r="C628" s="59" t="s">
        <v>346</v>
      </c>
      <c r="D628" s="60" t="s">
        <v>347</v>
      </c>
      <c r="E628" s="61"/>
      <c r="F628" s="61"/>
      <c r="G628" s="61"/>
      <c r="H628" s="61"/>
      <c r="I628" s="61"/>
      <c r="J628" s="61"/>
      <c r="K628" s="61"/>
      <c r="L628" s="61"/>
      <c r="M628" s="48"/>
      <c r="N628" s="48"/>
      <c r="O628" s="48"/>
      <c r="P628" s="48"/>
      <c r="Q628" s="48">
        <f t="shared" si="200"/>
        <v>0</v>
      </c>
      <c r="R628" s="48"/>
      <c r="S628" s="48"/>
      <c r="T628" s="48"/>
      <c r="U628" s="48"/>
      <c r="V628" s="48">
        <f>SUM($R$207:$U$207)</f>
        <v>0</v>
      </c>
      <c r="W628" s="48"/>
      <c r="X628" s="48"/>
      <c r="Y628" s="48"/>
      <c r="Z628" s="48"/>
      <c r="AA628" s="54"/>
      <c r="AB628" s="54"/>
    </row>
    <row r="629" spans="1:28" ht="13.15" hidden="1" customHeight="1" x14ac:dyDescent="0.25">
      <c r="A629" s="9"/>
      <c r="B629" s="92" t="s">
        <v>348</v>
      </c>
      <c r="C629" s="59"/>
      <c r="D629" s="60"/>
      <c r="E629" s="97"/>
      <c r="F629" s="97"/>
      <c r="G629" s="97"/>
      <c r="H629" s="97"/>
      <c r="I629" s="97"/>
      <c r="J629" s="97"/>
      <c r="K629" s="97"/>
      <c r="L629" s="97"/>
      <c r="M629" s="98">
        <f t="shared" ref="M629:V629" si="201">SUM(M630:M631)</f>
        <v>0</v>
      </c>
      <c r="N629" s="98">
        <f t="shared" si="201"/>
        <v>0</v>
      </c>
      <c r="O629" s="98">
        <f t="shared" si="201"/>
        <v>0</v>
      </c>
      <c r="P629" s="98">
        <f t="shared" si="201"/>
        <v>0</v>
      </c>
      <c r="Q629" s="98">
        <f t="shared" si="201"/>
        <v>0</v>
      </c>
      <c r="R629" s="98">
        <f t="shared" si="201"/>
        <v>0</v>
      </c>
      <c r="S629" s="98">
        <f t="shared" si="201"/>
        <v>0</v>
      </c>
      <c r="T629" s="98">
        <f t="shared" si="201"/>
        <v>0</v>
      </c>
      <c r="U629" s="98">
        <f t="shared" si="201"/>
        <v>0</v>
      </c>
      <c r="V629" s="98">
        <f t="shared" si="201"/>
        <v>0</v>
      </c>
      <c r="W629" s="98"/>
      <c r="X629" s="98"/>
      <c r="Y629" s="98"/>
      <c r="Z629" s="98"/>
      <c r="AA629" s="54"/>
      <c r="AB629" s="54"/>
    </row>
    <row r="630" spans="1:28" ht="13.15" hidden="1" customHeight="1" x14ac:dyDescent="0.25">
      <c r="A630" s="9"/>
      <c r="B630" s="57"/>
      <c r="C630" s="59" t="s">
        <v>349</v>
      </c>
      <c r="D630" s="60" t="s">
        <v>350</v>
      </c>
      <c r="E630" s="61"/>
      <c r="F630" s="61"/>
      <c r="G630" s="61"/>
      <c r="H630" s="61"/>
      <c r="I630" s="61"/>
      <c r="J630" s="61"/>
      <c r="K630" s="61"/>
      <c r="L630" s="61"/>
      <c r="M630" s="48"/>
      <c r="N630" s="48"/>
      <c r="O630" s="48"/>
      <c r="P630" s="48"/>
      <c r="Q630" s="48">
        <f>SUM(M630:P630)</f>
        <v>0</v>
      </c>
      <c r="R630" s="48"/>
      <c r="S630" s="48"/>
      <c r="T630" s="48"/>
      <c r="U630" s="48"/>
      <c r="V630" s="48">
        <f>SUM($R$209:$U$209)</f>
        <v>0</v>
      </c>
      <c r="W630" s="48"/>
      <c r="X630" s="48"/>
      <c r="Y630" s="48"/>
      <c r="Z630" s="48"/>
      <c r="AA630" s="54"/>
      <c r="AB630" s="54"/>
    </row>
    <row r="631" spans="1:28" ht="13.9" hidden="1" customHeight="1" x14ac:dyDescent="0.25">
      <c r="A631" s="9"/>
      <c r="B631" s="57"/>
      <c r="C631" s="59" t="s">
        <v>351</v>
      </c>
      <c r="D631" s="60" t="s">
        <v>352</v>
      </c>
      <c r="E631" s="61"/>
      <c r="F631" s="61"/>
      <c r="G631" s="61"/>
      <c r="H631" s="61"/>
      <c r="I631" s="61"/>
      <c r="J631" s="61"/>
      <c r="K631" s="61"/>
      <c r="L631" s="61"/>
      <c r="M631" s="48"/>
      <c r="N631" s="48"/>
      <c r="O631" s="48"/>
      <c r="P631" s="48"/>
      <c r="Q631" s="48">
        <f>SUM(M631:P631)</f>
        <v>0</v>
      </c>
      <c r="R631" s="48"/>
      <c r="S631" s="48"/>
      <c r="T631" s="48"/>
      <c r="U631" s="48"/>
      <c r="V631" s="48">
        <f>SUM($R$210:$U$210)</f>
        <v>0</v>
      </c>
      <c r="W631" s="48"/>
      <c r="X631" s="48"/>
      <c r="Y631" s="48"/>
      <c r="Z631" s="48"/>
      <c r="AA631" s="54"/>
      <c r="AB631" s="54"/>
    </row>
    <row r="632" spans="1:28" ht="13.9" hidden="1" customHeight="1" x14ac:dyDescent="0.25">
      <c r="A632" s="9"/>
      <c r="B632" s="92" t="s">
        <v>353</v>
      </c>
      <c r="C632" s="59"/>
      <c r="D632" s="60"/>
      <c r="E632" s="97"/>
      <c r="F632" s="97"/>
      <c r="G632" s="97"/>
      <c r="H632" s="97"/>
      <c r="I632" s="97"/>
      <c r="J632" s="97"/>
      <c r="K632" s="97"/>
      <c r="L632" s="97"/>
      <c r="M632" s="98">
        <f t="shared" ref="M632:V632" si="202">SUM(M633:M634)</f>
        <v>0</v>
      </c>
      <c r="N632" s="98">
        <f t="shared" si="202"/>
        <v>0</v>
      </c>
      <c r="O632" s="98">
        <f t="shared" si="202"/>
        <v>0</v>
      </c>
      <c r="P632" s="98">
        <f t="shared" si="202"/>
        <v>0</v>
      </c>
      <c r="Q632" s="98">
        <f t="shared" si="202"/>
        <v>0</v>
      </c>
      <c r="R632" s="98">
        <f t="shared" si="202"/>
        <v>0</v>
      </c>
      <c r="S632" s="98">
        <f t="shared" si="202"/>
        <v>0</v>
      </c>
      <c r="T632" s="98">
        <f t="shared" si="202"/>
        <v>0</v>
      </c>
      <c r="U632" s="98">
        <f t="shared" si="202"/>
        <v>0</v>
      </c>
      <c r="V632" s="98">
        <f t="shared" si="202"/>
        <v>0</v>
      </c>
      <c r="W632" s="98"/>
      <c r="X632" s="98"/>
      <c r="Y632" s="98"/>
      <c r="Z632" s="98"/>
      <c r="AA632" s="54"/>
      <c r="AB632" s="54"/>
    </row>
    <row r="633" spans="1:28" ht="13.9" hidden="1" customHeight="1" x14ac:dyDescent="0.25">
      <c r="A633" s="68"/>
      <c r="B633" s="57"/>
      <c r="C633" s="62" t="s">
        <v>354</v>
      </c>
      <c r="D633" s="60" t="s">
        <v>355</v>
      </c>
      <c r="E633" s="61"/>
      <c r="F633" s="61"/>
      <c r="G633" s="61"/>
      <c r="H633" s="61"/>
      <c r="I633" s="61"/>
      <c r="J633" s="61"/>
      <c r="K633" s="61"/>
      <c r="L633" s="61"/>
      <c r="M633" s="48"/>
      <c r="N633" s="48"/>
      <c r="O633" s="48"/>
      <c r="P633" s="48"/>
      <c r="Q633" s="48">
        <f>SUM(M633:P633)</f>
        <v>0</v>
      </c>
      <c r="R633" s="48"/>
      <c r="S633" s="48"/>
      <c r="T633" s="48"/>
      <c r="U633" s="48"/>
      <c r="V633" s="48">
        <f>SUM($R$212:$U$212)</f>
        <v>0</v>
      </c>
      <c r="W633" s="48"/>
      <c r="X633" s="48"/>
      <c r="Y633" s="48"/>
      <c r="Z633" s="48"/>
      <c r="AA633" s="54"/>
      <c r="AB633" s="54"/>
    </row>
    <row r="634" spans="1:28" ht="13.9" hidden="1" customHeight="1" x14ac:dyDescent="0.25">
      <c r="A634" s="55"/>
      <c r="B634" s="57"/>
      <c r="C634" s="62" t="s">
        <v>356</v>
      </c>
      <c r="D634" s="60" t="s">
        <v>357</v>
      </c>
      <c r="E634" s="61"/>
      <c r="F634" s="61"/>
      <c r="G634" s="61"/>
      <c r="H634" s="61"/>
      <c r="I634" s="61"/>
      <c r="J634" s="61"/>
      <c r="K634" s="61"/>
      <c r="L634" s="61"/>
      <c r="M634" s="48"/>
      <c r="N634" s="48"/>
      <c r="O634" s="48"/>
      <c r="P634" s="48"/>
      <c r="Q634" s="48">
        <f>SUM(M634:P634)</f>
        <v>0</v>
      </c>
      <c r="R634" s="48"/>
      <c r="S634" s="48"/>
      <c r="T634" s="48"/>
      <c r="U634" s="48"/>
      <c r="V634" s="48">
        <f>SUM($R$213:$U$213)</f>
        <v>0</v>
      </c>
      <c r="W634" s="48"/>
      <c r="X634" s="48"/>
      <c r="Y634" s="48"/>
      <c r="Z634" s="48"/>
      <c r="AA634" s="54"/>
      <c r="AB634" s="54"/>
    </row>
    <row r="635" spans="1:28" ht="13.9" hidden="1" customHeight="1" x14ac:dyDescent="0.25">
      <c r="A635" s="55"/>
      <c r="B635" s="57" t="s">
        <v>358</v>
      </c>
      <c r="C635" s="57"/>
      <c r="D635" s="60" t="s">
        <v>359</v>
      </c>
      <c r="E635" s="61"/>
      <c r="F635" s="61"/>
      <c r="G635" s="61"/>
      <c r="H635" s="61"/>
      <c r="I635" s="61"/>
      <c r="J635" s="61"/>
      <c r="K635" s="61"/>
      <c r="L635" s="61"/>
      <c r="M635" s="48"/>
      <c r="N635" s="48"/>
      <c r="O635" s="48"/>
      <c r="P635" s="48"/>
      <c r="Q635" s="48">
        <f>SUM(M635:P635)</f>
        <v>0</v>
      </c>
      <c r="R635" s="48"/>
      <c r="S635" s="48"/>
      <c r="T635" s="48"/>
      <c r="U635" s="48"/>
      <c r="V635" s="48">
        <f>SUM($R$214:$U$214)</f>
        <v>0</v>
      </c>
      <c r="W635" s="48"/>
      <c r="X635" s="48"/>
      <c r="Y635" s="48"/>
      <c r="Z635" s="48"/>
      <c r="AA635" s="54"/>
      <c r="AB635" s="54"/>
    </row>
    <row r="636" spans="1:28" ht="13.9" hidden="1" customHeight="1" x14ac:dyDescent="0.25">
      <c r="A636" s="56"/>
      <c r="B636" s="57" t="s">
        <v>360</v>
      </c>
      <c r="C636" s="62"/>
      <c r="D636" s="60"/>
      <c r="E636" s="97"/>
      <c r="F636" s="97"/>
      <c r="G636" s="97"/>
      <c r="H636" s="97"/>
      <c r="I636" s="97"/>
      <c r="J636" s="97"/>
      <c r="K636" s="97"/>
      <c r="L636" s="97"/>
      <c r="M636" s="98">
        <f t="shared" ref="M636:V636" si="203">SUM(M637:M638)</f>
        <v>0</v>
      </c>
      <c r="N636" s="98">
        <f t="shared" si="203"/>
        <v>0</v>
      </c>
      <c r="O636" s="98">
        <f t="shared" si="203"/>
        <v>0</v>
      </c>
      <c r="P636" s="98">
        <f t="shared" si="203"/>
        <v>0</v>
      </c>
      <c r="Q636" s="98">
        <f t="shared" si="203"/>
        <v>0</v>
      </c>
      <c r="R636" s="98">
        <f t="shared" si="203"/>
        <v>0</v>
      </c>
      <c r="S636" s="98">
        <f t="shared" si="203"/>
        <v>0</v>
      </c>
      <c r="T636" s="98">
        <f t="shared" si="203"/>
        <v>0</v>
      </c>
      <c r="U636" s="98">
        <f t="shared" si="203"/>
        <v>0</v>
      </c>
      <c r="V636" s="98">
        <f t="shared" si="203"/>
        <v>0</v>
      </c>
      <c r="W636" s="98"/>
      <c r="X636" s="98"/>
      <c r="Y636" s="98"/>
      <c r="Z636" s="98"/>
      <c r="AA636" s="54"/>
      <c r="AB636" s="54"/>
    </row>
    <row r="637" spans="1:28" ht="13.9" hidden="1" customHeight="1" x14ac:dyDescent="0.25">
      <c r="A637" s="56"/>
      <c r="B637" s="57"/>
      <c r="C637" s="59" t="s">
        <v>361</v>
      </c>
      <c r="D637" s="60" t="s">
        <v>362</v>
      </c>
      <c r="E637" s="61"/>
      <c r="F637" s="61"/>
      <c r="G637" s="61"/>
      <c r="H637" s="61"/>
      <c r="I637" s="61"/>
      <c r="J637" s="61"/>
      <c r="K637" s="61"/>
      <c r="L637" s="61"/>
      <c r="M637" s="48"/>
      <c r="N637" s="48"/>
      <c r="O637" s="48"/>
      <c r="P637" s="48"/>
      <c r="Q637" s="48">
        <f>SUM(M637:P637)</f>
        <v>0</v>
      </c>
      <c r="R637" s="48"/>
      <c r="S637" s="48"/>
      <c r="T637" s="48"/>
      <c r="U637" s="48"/>
      <c r="V637" s="48">
        <f>SUM($R$216:$U$216)</f>
        <v>0</v>
      </c>
      <c r="W637" s="48"/>
      <c r="X637" s="48"/>
      <c r="Y637" s="48"/>
      <c r="Z637" s="48"/>
      <c r="AA637" s="54"/>
      <c r="AB637" s="54"/>
    </row>
    <row r="638" spans="1:28" ht="13.9" hidden="1" customHeight="1" x14ac:dyDescent="0.25">
      <c r="A638" s="56"/>
      <c r="B638" s="57"/>
      <c r="C638" s="59" t="s">
        <v>363</v>
      </c>
      <c r="D638" s="60" t="s">
        <v>364</v>
      </c>
      <c r="E638" s="61"/>
      <c r="F638" s="61"/>
      <c r="G638" s="61"/>
      <c r="H638" s="61"/>
      <c r="I638" s="61"/>
      <c r="J638" s="61"/>
      <c r="K638" s="61"/>
      <c r="L638" s="61"/>
      <c r="M638" s="48"/>
      <c r="N638" s="48"/>
      <c r="O638" s="48"/>
      <c r="P638" s="48"/>
      <c r="Q638" s="48">
        <f>SUM(M638:P638)</f>
        <v>0</v>
      </c>
      <c r="R638" s="48"/>
      <c r="S638" s="48"/>
      <c r="T638" s="48"/>
      <c r="U638" s="48"/>
      <c r="V638" s="48">
        <f>SUM($R$217:$U$217)</f>
        <v>0</v>
      </c>
      <c r="W638" s="48"/>
      <c r="X638" s="48"/>
      <c r="Y638" s="48"/>
      <c r="Z638" s="48"/>
      <c r="AA638" s="54"/>
      <c r="AB638" s="54"/>
    </row>
    <row r="639" spans="1:28" ht="13.9" hidden="1" customHeight="1" x14ac:dyDescent="0.25">
      <c r="A639" s="56"/>
      <c r="B639" s="57"/>
      <c r="C639" s="110"/>
      <c r="D639" s="111"/>
      <c r="E639" s="112"/>
      <c r="F639" s="112"/>
      <c r="G639" s="112"/>
      <c r="H639" s="112"/>
      <c r="I639" s="112"/>
      <c r="J639" s="112"/>
      <c r="K639" s="112"/>
      <c r="L639" s="112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54"/>
      <c r="AB639" s="54"/>
    </row>
    <row r="640" spans="1:28" ht="13.9" hidden="1" customHeight="1" x14ac:dyDescent="0.25">
      <c r="A640" s="75"/>
      <c r="B640" s="76" t="s">
        <v>365</v>
      </c>
      <c r="C640" s="76"/>
      <c r="D640" s="77"/>
      <c r="E640" s="78"/>
      <c r="F640" s="78"/>
      <c r="G640" s="78">
        <f>F640+E640</f>
        <v>0</v>
      </c>
      <c r="H640" s="78"/>
      <c r="I640" s="78"/>
      <c r="J640" s="78"/>
      <c r="K640" s="78">
        <f>'FAR1'!K37</f>
        <v>0</v>
      </c>
      <c r="L640" s="78">
        <f>SUM(H640:K640)</f>
        <v>0</v>
      </c>
      <c r="M640" s="79">
        <f t="shared" ref="M640:V640" si="204">M636+M635+M632+M629+M620+M617+M616+M615</f>
        <v>0</v>
      </c>
      <c r="N640" s="79">
        <f t="shared" si="204"/>
        <v>0</v>
      </c>
      <c r="O640" s="79">
        <f t="shared" si="204"/>
        <v>0</v>
      </c>
      <c r="P640" s="79">
        <f t="shared" si="204"/>
        <v>0</v>
      </c>
      <c r="Q640" s="79">
        <f t="shared" si="204"/>
        <v>0</v>
      </c>
      <c r="R640" s="79">
        <f t="shared" si="204"/>
        <v>0</v>
      </c>
      <c r="S640" s="79">
        <f t="shared" si="204"/>
        <v>0</v>
      </c>
      <c r="T640" s="79">
        <f t="shared" si="204"/>
        <v>0</v>
      </c>
      <c r="U640" s="79">
        <f t="shared" si="204"/>
        <v>0</v>
      </c>
      <c r="V640" s="79">
        <f t="shared" si="204"/>
        <v>0</v>
      </c>
      <c r="W640" s="79"/>
      <c r="X640" s="79">
        <f>L640-Q640</f>
        <v>0</v>
      </c>
      <c r="Y640" s="79"/>
      <c r="Z640" s="79"/>
      <c r="AA640" s="54"/>
      <c r="AB640" s="54"/>
    </row>
    <row r="641" spans="1:28" ht="13.9" hidden="1" customHeight="1" x14ac:dyDescent="0.2">
      <c r="A641" s="56"/>
      <c r="B641" s="113"/>
      <c r="C641" s="113"/>
      <c r="D641" s="114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54"/>
      <c r="AB641" s="54"/>
    </row>
    <row r="642" spans="1:28" ht="13.9" hidden="1" customHeight="1" x14ac:dyDescent="0.25">
      <c r="A642" s="115" t="s">
        <v>366</v>
      </c>
      <c r="B642" s="116"/>
      <c r="C642" s="116"/>
      <c r="D642" s="117"/>
      <c r="E642" s="118">
        <f t="shared" ref="E642:Z642" si="205">E640+E611+E605+E493</f>
        <v>0</v>
      </c>
      <c r="F642" s="118">
        <f t="shared" si="205"/>
        <v>0</v>
      </c>
      <c r="G642" s="118">
        <f t="shared" si="205"/>
        <v>0</v>
      </c>
      <c r="H642" s="118">
        <f t="shared" si="205"/>
        <v>0</v>
      </c>
      <c r="I642" s="118">
        <f t="shared" si="205"/>
        <v>0</v>
      </c>
      <c r="J642" s="118">
        <f t="shared" si="205"/>
        <v>0</v>
      </c>
      <c r="K642" s="118">
        <f t="shared" si="205"/>
        <v>0</v>
      </c>
      <c r="L642" s="118">
        <f t="shared" si="205"/>
        <v>0</v>
      </c>
      <c r="M642" s="118">
        <f t="shared" si="205"/>
        <v>0</v>
      </c>
      <c r="N642" s="118">
        <f t="shared" si="205"/>
        <v>0</v>
      </c>
      <c r="O642" s="118">
        <f t="shared" si="205"/>
        <v>0</v>
      </c>
      <c r="P642" s="118">
        <f t="shared" si="205"/>
        <v>0</v>
      </c>
      <c r="Q642" s="118">
        <f t="shared" si="205"/>
        <v>0</v>
      </c>
      <c r="R642" s="118">
        <f t="shared" si="205"/>
        <v>0</v>
      </c>
      <c r="S642" s="118">
        <f t="shared" si="205"/>
        <v>0</v>
      </c>
      <c r="T642" s="118">
        <f t="shared" si="205"/>
        <v>0</v>
      </c>
      <c r="U642" s="118">
        <f t="shared" si="205"/>
        <v>0</v>
      </c>
      <c r="V642" s="118">
        <f t="shared" si="205"/>
        <v>0</v>
      </c>
      <c r="W642" s="118">
        <f t="shared" si="205"/>
        <v>0</v>
      </c>
      <c r="X642" s="118">
        <f t="shared" si="205"/>
        <v>0</v>
      </c>
      <c r="Y642" s="118">
        <f t="shared" si="205"/>
        <v>0</v>
      </c>
      <c r="Z642" s="118">
        <f t="shared" si="205"/>
        <v>0</v>
      </c>
      <c r="AA642" s="54"/>
      <c r="AB642" s="54"/>
    </row>
    <row r="643" spans="1:28" ht="13.9" hidden="1" customHeight="1" x14ac:dyDescent="0.2">
      <c r="A643" s="56"/>
      <c r="B643" s="113"/>
      <c r="C643" s="113"/>
      <c r="D643" s="114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54"/>
      <c r="AB643" s="54"/>
    </row>
    <row r="644" spans="1:28" ht="13.9" hidden="1" customHeight="1" x14ac:dyDescent="0.25">
      <c r="A644" s="119" t="s">
        <v>367</v>
      </c>
      <c r="C644" s="120" t="s">
        <v>368</v>
      </c>
      <c r="D644" s="70" t="s">
        <v>104</v>
      </c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54"/>
      <c r="AB644" s="54"/>
    </row>
    <row r="645" spans="1:28" ht="13.9" hidden="1" customHeight="1" x14ac:dyDescent="0.2">
      <c r="A645" s="56"/>
      <c r="B645" s="113"/>
      <c r="C645" s="113"/>
      <c r="D645" s="114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54"/>
      <c r="AB645" s="54"/>
    </row>
    <row r="646" spans="1:28" ht="13.9" hidden="1" customHeight="1" thickBot="1" x14ac:dyDescent="0.3">
      <c r="A646" s="121" t="s">
        <v>467</v>
      </c>
      <c r="B646" s="122"/>
      <c r="C646" s="122"/>
      <c r="D646" s="123"/>
      <c r="E646" s="124">
        <f t="shared" ref="E646:P646" si="206">E644+E642</f>
        <v>0</v>
      </c>
      <c r="F646" s="124">
        <f t="shared" si="206"/>
        <v>0</v>
      </c>
      <c r="G646" s="124">
        <f t="shared" si="206"/>
        <v>0</v>
      </c>
      <c r="H646" s="124">
        <f t="shared" si="206"/>
        <v>0</v>
      </c>
      <c r="I646" s="124">
        <f t="shared" si="206"/>
        <v>0</v>
      </c>
      <c r="J646" s="124">
        <f t="shared" si="206"/>
        <v>0</v>
      </c>
      <c r="K646" s="124">
        <f t="shared" si="206"/>
        <v>0</v>
      </c>
      <c r="L646" s="124">
        <f t="shared" si="206"/>
        <v>0</v>
      </c>
      <c r="M646" s="124">
        <f t="shared" si="206"/>
        <v>0</v>
      </c>
      <c r="N646" s="124">
        <f t="shared" si="206"/>
        <v>0</v>
      </c>
      <c r="O646" s="124">
        <f t="shared" si="206"/>
        <v>0</v>
      </c>
      <c r="P646" s="124">
        <f t="shared" si="206"/>
        <v>0</v>
      </c>
      <c r="Q646" s="124">
        <f>Q644+Q642</f>
        <v>0</v>
      </c>
      <c r="R646" s="124">
        <f t="shared" ref="R646:W646" si="207">R644+R642</f>
        <v>0</v>
      </c>
      <c r="S646" s="124">
        <f t="shared" si="207"/>
        <v>0</v>
      </c>
      <c r="T646" s="124">
        <f t="shared" si="207"/>
        <v>0</v>
      </c>
      <c r="U646" s="124">
        <f t="shared" si="207"/>
        <v>0</v>
      </c>
      <c r="V646" s="124">
        <f t="shared" si="207"/>
        <v>0</v>
      </c>
      <c r="W646" s="124">
        <f t="shared" si="207"/>
        <v>0</v>
      </c>
      <c r="X646" s="124">
        <f>X644+X642</f>
        <v>0</v>
      </c>
      <c r="Y646" s="124">
        <f>Y644+Y642</f>
        <v>0</v>
      </c>
      <c r="Z646" s="124">
        <f>Z644+Z642</f>
        <v>0</v>
      </c>
      <c r="AA646" s="54"/>
      <c r="AB646" s="54"/>
    </row>
    <row r="647" spans="1:28" ht="13.9" hidden="1" customHeight="1" x14ac:dyDescent="0.25">
      <c r="A647" s="119"/>
      <c r="C647" s="14"/>
      <c r="D647" s="141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54"/>
      <c r="AB647" s="54"/>
    </row>
    <row r="648" spans="1:28" ht="13.9" hidden="1" customHeight="1" x14ac:dyDescent="0.25">
      <c r="A648" s="119"/>
      <c r="C648" s="14"/>
      <c r="D648" s="141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54"/>
      <c r="AB648" s="54"/>
    </row>
    <row r="649" spans="1:28" ht="13.9" hidden="1" customHeight="1" x14ac:dyDescent="0.2">
      <c r="A649" s="382" t="s">
        <v>468</v>
      </c>
      <c r="B649" s="383"/>
      <c r="C649" s="384"/>
      <c r="D649" s="128"/>
      <c r="E649" s="129"/>
      <c r="F649" s="129"/>
      <c r="G649" s="129"/>
      <c r="H649" s="129"/>
      <c r="I649" s="129"/>
      <c r="J649" s="129"/>
      <c r="K649" s="129"/>
      <c r="L649" s="129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54"/>
      <c r="AB649" s="54"/>
    </row>
    <row r="650" spans="1:28" ht="13.9" hidden="1" customHeight="1" x14ac:dyDescent="0.2">
      <c r="A650" s="56"/>
      <c r="B650" s="125"/>
      <c r="C650" s="125"/>
      <c r="D650" s="125"/>
      <c r="E650" s="129"/>
      <c r="F650" s="129"/>
      <c r="G650" s="129"/>
      <c r="H650" s="129"/>
      <c r="I650" s="129"/>
      <c r="J650" s="129"/>
      <c r="K650" s="129"/>
      <c r="L650" s="129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54"/>
      <c r="AB650" s="54"/>
    </row>
    <row r="651" spans="1:28" ht="13.9" hidden="1" customHeight="1" x14ac:dyDescent="0.25">
      <c r="A651" s="51" t="s">
        <v>44</v>
      </c>
      <c r="B651" s="52"/>
      <c r="C651" s="42"/>
      <c r="D651" s="53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54"/>
      <c r="AB651" s="54"/>
    </row>
    <row r="652" spans="1:28" ht="13.9" hidden="1" customHeight="1" x14ac:dyDescent="0.25">
      <c r="A652" s="55"/>
      <c r="C652" s="42"/>
      <c r="D652" s="53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54"/>
      <c r="AB652" s="54"/>
    </row>
    <row r="653" spans="1:28" ht="13.9" hidden="1" customHeight="1" x14ac:dyDescent="0.25">
      <c r="A653" s="56"/>
      <c r="B653" s="57" t="s">
        <v>45</v>
      </c>
      <c r="C653" s="42"/>
      <c r="D653" s="53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54"/>
      <c r="AB653" s="54"/>
    </row>
    <row r="654" spans="1:28" ht="13.9" hidden="1" customHeight="1" x14ac:dyDescent="0.25">
      <c r="A654" s="56"/>
      <c r="B654" s="58"/>
      <c r="C654" s="59" t="s">
        <v>46</v>
      </c>
      <c r="D654" s="60" t="s">
        <v>47</v>
      </c>
      <c r="E654" s="61"/>
      <c r="F654" s="61"/>
      <c r="G654" s="61"/>
      <c r="H654" s="61"/>
      <c r="I654" s="61"/>
      <c r="J654" s="61"/>
      <c r="K654" s="61"/>
      <c r="L654" s="61"/>
      <c r="M654" s="48"/>
      <c r="N654" s="48"/>
      <c r="O654" s="48"/>
      <c r="P654" s="48"/>
      <c r="Q654" s="48">
        <f>SUM(M654:P654)</f>
        <v>0</v>
      </c>
      <c r="R654" s="48"/>
      <c r="S654" s="48"/>
      <c r="T654" s="48"/>
      <c r="U654" s="48"/>
      <c r="V654" s="48">
        <f t="shared" ref="V654:V702" si="208">SUM(R654:U654)</f>
        <v>0</v>
      </c>
      <c r="W654" s="48"/>
      <c r="X654" s="48"/>
      <c r="Y654" s="48"/>
      <c r="Z654" s="48"/>
      <c r="AA654" s="54"/>
      <c r="AB654" s="54"/>
    </row>
    <row r="655" spans="1:28" ht="13.9" hidden="1" customHeight="1" x14ac:dyDescent="0.25">
      <c r="A655" s="56"/>
      <c r="B655" s="58"/>
      <c r="C655" s="59" t="s">
        <v>48</v>
      </c>
      <c r="D655" s="60" t="s">
        <v>49</v>
      </c>
      <c r="E655" s="61"/>
      <c r="F655" s="61"/>
      <c r="G655" s="61"/>
      <c r="H655" s="61"/>
      <c r="I655" s="61"/>
      <c r="J655" s="61"/>
      <c r="K655" s="61"/>
      <c r="L655" s="61"/>
      <c r="M655" s="48"/>
      <c r="N655" s="48"/>
      <c r="O655" s="48"/>
      <c r="P655" s="48"/>
      <c r="Q655" s="48">
        <f t="shared" ref="Q655:Q702" si="209">SUM(M655:P655)</f>
        <v>0</v>
      </c>
      <c r="R655" s="48"/>
      <c r="S655" s="48"/>
      <c r="T655" s="48"/>
      <c r="U655" s="48"/>
      <c r="V655" s="48">
        <f t="shared" si="208"/>
        <v>0</v>
      </c>
      <c r="W655" s="48"/>
      <c r="X655" s="48"/>
      <c r="Y655" s="48"/>
      <c r="Z655" s="48"/>
      <c r="AA655" s="54"/>
      <c r="AB655" s="54"/>
    </row>
    <row r="656" spans="1:28" ht="13.9" hidden="1" customHeight="1" x14ac:dyDescent="0.25">
      <c r="A656" s="56"/>
      <c r="B656" s="57" t="s">
        <v>50</v>
      </c>
      <c r="C656" s="59"/>
      <c r="D656" s="60"/>
      <c r="E656" s="61"/>
      <c r="F656" s="61"/>
      <c r="G656" s="61"/>
      <c r="H656" s="61"/>
      <c r="I656" s="61"/>
      <c r="J656" s="61"/>
      <c r="K656" s="61"/>
      <c r="L656" s="61"/>
      <c r="M656" s="48"/>
      <c r="N656" s="48"/>
      <c r="O656" s="48"/>
      <c r="P656" s="48"/>
      <c r="Q656" s="48">
        <f t="shared" si="209"/>
        <v>0</v>
      </c>
      <c r="R656" s="48"/>
      <c r="S656" s="48"/>
      <c r="T656" s="48"/>
      <c r="U656" s="48"/>
      <c r="V656" s="48">
        <f t="shared" si="208"/>
        <v>0</v>
      </c>
      <c r="W656" s="48"/>
      <c r="X656" s="48"/>
      <c r="Y656" s="48"/>
      <c r="Z656" s="48"/>
      <c r="AA656" s="54"/>
      <c r="AB656" s="54"/>
    </row>
    <row r="657" spans="1:28" ht="13.9" hidden="1" customHeight="1" x14ac:dyDescent="0.25">
      <c r="A657" s="56"/>
      <c r="B657" s="58"/>
      <c r="C657" s="59" t="s">
        <v>51</v>
      </c>
      <c r="D657" s="60" t="s">
        <v>52</v>
      </c>
      <c r="E657" s="61"/>
      <c r="F657" s="61"/>
      <c r="G657" s="61"/>
      <c r="H657" s="61"/>
      <c r="I657" s="61"/>
      <c r="J657" s="61"/>
      <c r="K657" s="61"/>
      <c r="L657" s="61"/>
      <c r="M657" s="48"/>
      <c r="N657" s="48"/>
      <c r="O657" s="48"/>
      <c r="P657" s="48"/>
      <c r="Q657" s="48">
        <f t="shared" si="209"/>
        <v>0</v>
      </c>
      <c r="R657" s="48"/>
      <c r="S657" s="48"/>
      <c r="T657" s="48"/>
      <c r="U657" s="48"/>
      <c r="V657" s="48">
        <f t="shared" si="208"/>
        <v>0</v>
      </c>
      <c r="W657" s="48"/>
      <c r="X657" s="48"/>
      <c r="Y657" s="48"/>
      <c r="Z657" s="48"/>
      <c r="AA657" s="54"/>
      <c r="AB657" s="54"/>
    </row>
    <row r="658" spans="1:28" ht="13.9" hidden="1" customHeight="1" x14ac:dyDescent="0.25">
      <c r="A658" s="56"/>
      <c r="B658" s="58"/>
      <c r="C658" s="59" t="s">
        <v>53</v>
      </c>
      <c r="D658" s="60" t="s">
        <v>54</v>
      </c>
      <c r="E658" s="61"/>
      <c r="F658" s="61"/>
      <c r="G658" s="61"/>
      <c r="H658" s="61"/>
      <c r="I658" s="61"/>
      <c r="J658" s="61"/>
      <c r="K658" s="61"/>
      <c r="L658" s="61"/>
      <c r="M658" s="48"/>
      <c r="N658" s="48"/>
      <c r="O658" s="48"/>
      <c r="P658" s="48"/>
      <c r="Q658" s="48">
        <f t="shared" si="209"/>
        <v>0</v>
      </c>
      <c r="R658" s="48"/>
      <c r="S658" s="48"/>
      <c r="T658" s="48"/>
      <c r="U658" s="48"/>
      <c r="V658" s="48">
        <f t="shared" si="208"/>
        <v>0</v>
      </c>
      <c r="W658" s="48"/>
      <c r="X658" s="48"/>
      <c r="Y658" s="48"/>
      <c r="Z658" s="48"/>
      <c r="AA658" s="54"/>
      <c r="AB658" s="54"/>
    </row>
    <row r="659" spans="1:28" ht="13.9" hidden="1" customHeight="1" x14ac:dyDescent="0.25">
      <c r="A659" s="56"/>
      <c r="B659" s="58"/>
      <c r="C659" s="59" t="s">
        <v>55</v>
      </c>
      <c r="D659" s="60" t="s">
        <v>56</v>
      </c>
      <c r="E659" s="61"/>
      <c r="F659" s="61"/>
      <c r="G659" s="61"/>
      <c r="H659" s="61"/>
      <c r="I659" s="61"/>
      <c r="J659" s="61"/>
      <c r="K659" s="61"/>
      <c r="L659" s="61"/>
      <c r="M659" s="48"/>
      <c r="N659" s="48"/>
      <c r="O659" s="48"/>
      <c r="P659" s="48"/>
      <c r="Q659" s="48">
        <f t="shared" si="209"/>
        <v>0</v>
      </c>
      <c r="R659" s="48"/>
      <c r="S659" s="48"/>
      <c r="T659" s="48"/>
      <c r="U659" s="48"/>
      <c r="V659" s="48">
        <f t="shared" si="208"/>
        <v>0</v>
      </c>
      <c r="W659" s="48"/>
      <c r="X659" s="48"/>
      <c r="Y659" s="48"/>
      <c r="Z659" s="48"/>
      <c r="AA659" s="54"/>
      <c r="AB659" s="54"/>
    </row>
    <row r="660" spans="1:28" ht="13.9" hidden="1" customHeight="1" x14ac:dyDescent="0.25">
      <c r="A660" s="56"/>
      <c r="B660" s="57" t="s">
        <v>57</v>
      </c>
      <c r="C660" s="59"/>
      <c r="D660" s="60" t="s">
        <v>58</v>
      </c>
      <c r="E660" s="61"/>
      <c r="F660" s="61"/>
      <c r="G660" s="61"/>
      <c r="H660" s="61"/>
      <c r="I660" s="61"/>
      <c r="J660" s="61"/>
      <c r="K660" s="61"/>
      <c r="L660" s="61"/>
      <c r="M660" s="48"/>
      <c r="N660" s="48"/>
      <c r="O660" s="48"/>
      <c r="P660" s="48"/>
      <c r="Q660" s="48">
        <f t="shared" si="209"/>
        <v>0</v>
      </c>
      <c r="R660" s="48"/>
      <c r="S660" s="48"/>
      <c r="T660" s="48"/>
      <c r="U660" s="48"/>
      <c r="V660" s="48">
        <f t="shared" si="208"/>
        <v>0</v>
      </c>
      <c r="W660" s="48"/>
      <c r="X660" s="48"/>
      <c r="Y660" s="48"/>
      <c r="Z660" s="48"/>
      <c r="AA660" s="54"/>
      <c r="AB660" s="54"/>
    </row>
    <row r="661" spans="1:28" ht="13.9" hidden="1" customHeight="1" x14ac:dyDescent="0.25">
      <c r="A661" s="56"/>
      <c r="B661" s="57" t="s">
        <v>59</v>
      </c>
      <c r="C661" s="59"/>
      <c r="D661" s="60"/>
      <c r="E661" s="61"/>
      <c r="F661" s="61"/>
      <c r="G661" s="61"/>
      <c r="H661" s="61"/>
      <c r="I661" s="61"/>
      <c r="J661" s="61"/>
      <c r="K661" s="61"/>
      <c r="L661" s="61"/>
      <c r="M661" s="48"/>
      <c r="N661" s="48"/>
      <c r="O661" s="48"/>
      <c r="P661" s="48"/>
      <c r="Q661" s="48">
        <f t="shared" si="209"/>
        <v>0</v>
      </c>
      <c r="R661" s="48"/>
      <c r="S661" s="48"/>
      <c r="T661" s="48"/>
      <c r="U661" s="48"/>
      <c r="V661" s="48">
        <f t="shared" si="208"/>
        <v>0</v>
      </c>
      <c r="W661" s="48"/>
      <c r="X661" s="48"/>
      <c r="Y661" s="48"/>
      <c r="Z661" s="48"/>
      <c r="AA661" s="54"/>
      <c r="AB661" s="54"/>
    </row>
    <row r="662" spans="1:28" ht="13.9" hidden="1" customHeight="1" x14ac:dyDescent="0.25">
      <c r="A662" s="56"/>
      <c r="B662" s="57"/>
      <c r="C662" s="62" t="s">
        <v>60</v>
      </c>
      <c r="D662" s="60" t="s">
        <v>61</v>
      </c>
      <c r="E662" s="61"/>
      <c r="F662" s="61"/>
      <c r="G662" s="61"/>
      <c r="H662" s="61"/>
      <c r="I662" s="61"/>
      <c r="J662" s="61"/>
      <c r="K662" s="61"/>
      <c r="L662" s="61"/>
      <c r="M662" s="48"/>
      <c r="N662" s="48"/>
      <c r="O662" s="48"/>
      <c r="P662" s="48"/>
      <c r="Q662" s="48">
        <f t="shared" si="209"/>
        <v>0</v>
      </c>
      <c r="R662" s="48"/>
      <c r="S662" s="48"/>
      <c r="T662" s="48"/>
      <c r="U662" s="48"/>
      <c r="V662" s="48">
        <f t="shared" si="208"/>
        <v>0</v>
      </c>
      <c r="W662" s="48"/>
      <c r="X662" s="48"/>
      <c r="Y662" s="48"/>
      <c r="Z662" s="48"/>
      <c r="AA662" s="54"/>
      <c r="AB662" s="54"/>
    </row>
    <row r="663" spans="1:28" ht="13.9" hidden="1" customHeight="1" x14ac:dyDescent="0.25">
      <c r="A663" s="56"/>
      <c r="B663" s="57"/>
      <c r="C663" s="62" t="s">
        <v>62</v>
      </c>
      <c r="D663" s="60" t="s">
        <v>63</v>
      </c>
      <c r="E663" s="61"/>
      <c r="F663" s="61"/>
      <c r="G663" s="61"/>
      <c r="H663" s="61"/>
      <c r="I663" s="61"/>
      <c r="J663" s="61"/>
      <c r="K663" s="61"/>
      <c r="L663" s="61"/>
      <c r="M663" s="48"/>
      <c r="N663" s="48"/>
      <c r="O663" s="48"/>
      <c r="P663" s="48"/>
      <c r="Q663" s="48">
        <f t="shared" si="209"/>
        <v>0</v>
      </c>
      <c r="R663" s="48"/>
      <c r="S663" s="48"/>
      <c r="T663" s="48"/>
      <c r="U663" s="48"/>
      <c r="V663" s="48">
        <f t="shared" si="208"/>
        <v>0</v>
      </c>
      <c r="W663" s="48"/>
      <c r="X663" s="48"/>
      <c r="Y663" s="48"/>
      <c r="Z663" s="48"/>
      <c r="AA663" s="54"/>
      <c r="AB663" s="54"/>
    </row>
    <row r="664" spans="1:28" ht="13.9" hidden="1" customHeight="1" x14ac:dyDescent="0.25">
      <c r="A664" s="56"/>
      <c r="B664" s="57" t="s">
        <v>64</v>
      </c>
      <c r="C664" s="59"/>
      <c r="D664" s="60"/>
      <c r="E664" s="61"/>
      <c r="F664" s="61"/>
      <c r="G664" s="61"/>
      <c r="H664" s="61"/>
      <c r="I664" s="61"/>
      <c r="J664" s="61"/>
      <c r="K664" s="61"/>
      <c r="L664" s="61"/>
      <c r="M664" s="48"/>
      <c r="N664" s="48"/>
      <c r="O664" s="48"/>
      <c r="P664" s="48"/>
      <c r="Q664" s="48">
        <f t="shared" si="209"/>
        <v>0</v>
      </c>
      <c r="R664" s="48"/>
      <c r="S664" s="48"/>
      <c r="T664" s="48"/>
      <c r="U664" s="48"/>
      <c r="V664" s="48">
        <f t="shared" si="208"/>
        <v>0</v>
      </c>
      <c r="W664" s="48"/>
      <c r="X664" s="48"/>
      <c r="Y664" s="48"/>
      <c r="Z664" s="48"/>
      <c r="AA664" s="54"/>
      <c r="AB664" s="54"/>
    </row>
    <row r="665" spans="1:28" ht="13.9" hidden="1" customHeight="1" x14ac:dyDescent="0.25">
      <c r="A665" s="56"/>
      <c r="B665" s="57"/>
      <c r="C665" s="59" t="s">
        <v>65</v>
      </c>
      <c r="D665" s="60" t="s">
        <v>66</v>
      </c>
      <c r="E665" s="61"/>
      <c r="F665" s="61"/>
      <c r="G665" s="61"/>
      <c r="H665" s="61"/>
      <c r="I665" s="61"/>
      <c r="J665" s="61"/>
      <c r="K665" s="61"/>
      <c r="L665" s="61"/>
      <c r="M665" s="48"/>
      <c r="N665" s="48"/>
      <c r="O665" s="48"/>
      <c r="P665" s="48"/>
      <c r="Q665" s="48">
        <f t="shared" si="209"/>
        <v>0</v>
      </c>
      <c r="R665" s="48"/>
      <c r="S665" s="48"/>
      <c r="T665" s="48"/>
      <c r="U665" s="48"/>
      <c r="V665" s="48">
        <f t="shared" si="208"/>
        <v>0</v>
      </c>
      <c r="W665" s="48"/>
      <c r="X665" s="48"/>
      <c r="Y665" s="48"/>
      <c r="Z665" s="48"/>
      <c r="AA665" s="54"/>
      <c r="AB665" s="54"/>
    </row>
    <row r="666" spans="1:28" ht="13.9" hidden="1" customHeight="1" x14ac:dyDescent="0.25">
      <c r="A666" s="56"/>
      <c r="B666" s="57"/>
      <c r="C666" s="62" t="s">
        <v>60</v>
      </c>
      <c r="D666" s="60" t="s">
        <v>67</v>
      </c>
      <c r="E666" s="61"/>
      <c r="F666" s="61"/>
      <c r="G666" s="61"/>
      <c r="H666" s="61"/>
      <c r="I666" s="61"/>
      <c r="J666" s="61"/>
      <c r="K666" s="61"/>
      <c r="L666" s="61"/>
      <c r="M666" s="48"/>
      <c r="N666" s="48"/>
      <c r="O666" s="48"/>
      <c r="P666" s="48"/>
      <c r="Q666" s="48">
        <f t="shared" si="209"/>
        <v>0</v>
      </c>
      <c r="R666" s="48"/>
      <c r="S666" s="48"/>
      <c r="T666" s="48"/>
      <c r="U666" s="48"/>
      <c r="V666" s="48">
        <f t="shared" si="208"/>
        <v>0</v>
      </c>
      <c r="W666" s="48"/>
      <c r="X666" s="48"/>
      <c r="Y666" s="48"/>
      <c r="Z666" s="48"/>
      <c r="AA666" s="54"/>
      <c r="AB666" s="54"/>
    </row>
    <row r="667" spans="1:28" ht="13.9" hidden="1" customHeight="1" x14ac:dyDescent="0.25">
      <c r="A667" s="56"/>
      <c r="B667" s="57"/>
      <c r="C667" s="62" t="s">
        <v>62</v>
      </c>
      <c r="D667" s="60" t="s">
        <v>68</v>
      </c>
      <c r="E667" s="61"/>
      <c r="F667" s="61"/>
      <c r="G667" s="61"/>
      <c r="H667" s="61"/>
      <c r="I667" s="61"/>
      <c r="J667" s="61"/>
      <c r="K667" s="61"/>
      <c r="L667" s="61"/>
      <c r="M667" s="48"/>
      <c r="N667" s="48"/>
      <c r="O667" s="48"/>
      <c r="P667" s="48"/>
      <c r="Q667" s="48">
        <f t="shared" si="209"/>
        <v>0</v>
      </c>
      <c r="R667" s="48"/>
      <c r="S667" s="48"/>
      <c r="T667" s="48"/>
      <c r="U667" s="48"/>
      <c r="V667" s="48">
        <f t="shared" si="208"/>
        <v>0</v>
      </c>
      <c r="W667" s="48"/>
      <c r="X667" s="48"/>
      <c r="Y667" s="48"/>
      <c r="Z667" s="48"/>
      <c r="AA667" s="54"/>
      <c r="AB667" s="54"/>
    </row>
    <row r="668" spans="1:28" ht="13.9" hidden="1" customHeight="1" x14ac:dyDescent="0.25">
      <c r="A668" s="56"/>
      <c r="B668" s="57" t="s">
        <v>69</v>
      </c>
      <c r="C668" s="59"/>
      <c r="D668" s="60"/>
      <c r="E668" s="61"/>
      <c r="F668" s="61"/>
      <c r="G668" s="61"/>
      <c r="H668" s="61"/>
      <c r="I668" s="61"/>
      <c r="J668" s="61"/>
      <c r="K668" s="61"/>
      <c r="L668" s="61"/>
      <c r="M668" s="48"/>
      <c r="N668" s="48"/>
      <c r="O668" s="48"/>
      <c r="P668" s="48"/>
      <c r="Q668" s="48">
        <f t="shared" si="209"/>
        <v>0</v>
      </c>
      <c r="R668" s="48"/>
      <c r="S668" s="48"/>
      <c r="T668" s="48"/>
      <c r="U668" s="48"/>
      <c r="V668" s="48">
        <f t="shared" si="208"/>
        <v>0</v>
      </c>
      <c r="W668" s="48"/>
      <c r="X668" s="48"/>
      <c r="Y668" s="48"/>
      <c r="Z668" s="48"/>
      <c r="AA668" s="54"/>
      <c r="AB668" s="54"/>
    </row>
    <row r="669" spans="1:28" ht="13.9" hidden="1" customHeight="1" x14ac:dyDescent="0.25">
      <c r="A669" s="56"/>
      <c r="B669" s="57"/>
      <c r="C669" s="59" t="s">
        <v>65</v>
      </c>
      <c r="D669" s="60" t="s">
        <v>70</v>
      </c>
      <c r="E669" s="61"/>
      <c r="F669" s="61"/>
      <c r="G669" s="61"/>
      <c r="H669" s="61"/>
      <c r="I669" s="61"/>
      <c r="J669" s="61"/>
      <c r="K669" s="61"/>
      <c r="L669" s="61"/>
      <c r="M669" s="48"/>
      <c r="N669" s="48"/>
      <c r="O669" s="48"/>
      <c r="P669" s="48"/>
      <c r="Q669" s="48">
        <f t="shared" si="209"/>
        <v>0</v>
      </c>
      <c r="R669" s="48"/>
      <c r="S669" s="48"/>
      <c r="T669" s="48"/>
      <c r="U669" s="48"/>
      <c r="V669" s="48">
        <f t="shared" si="208"/>
        <v>0</v>
      </c>
      <c r="W669" s="48"/>
      <c r="X669" s="48"/>
      <c r="Y669" s="48"/>
      <c r="Z669" s="48"/>
      <c r="AA669" s="54"/>
      <c r="AB669" s="54"/>
    </row>
    <row r="670" spans="1:28" ht="13.9" hidden="1" customHeight="1" x14ac:dyDescent="0.25">
      <c r="A670" s="56"/>
      <c r="B670" s="57"/>
      <c r="C670" s="62" t="s">
        <v>60</v>
      </c>
      <c r="D670" s="60" t="s">
        <v>71</v>
      </c>
      <c r="E670" s="61"/>
      <c r="F670" s="61"/>
      <c r="G670" s="61"/>
      <c r="H670" s="61"/>
      <c r="I670" s="61"/>
      <c r="J670" s="61"/>
      <c r="K670" s="61"/>
      <c r="L670" s="61"/>
      <c r="M670" s="48"/>
      <c r="N670" s="48"/>
      <c r="O670" s="48"/>
      <c r="P670" s="48"/>
      <c r="Q670" s="48">
        <f t="shared" si="209"/>
        <v>0</v>
      </c>
      <c r="R670" s="48"/>
      <c r="S670" s="48"/>
      <c r="T670" s="48"/>
      <c r="U670" s="48"/>
      <c r="V670" s="48">
        <f t="shared" si="208"/>
        <v>0</v>
      </c>
      <c r="W670" s="48"/>
      <c r="X670" s="48"/>
      <c r="Y670" s="48"/>
      <c r="Z670" s="48"/>
      <c r="AA670" s="54"/>
      <c r="AB670" s="54"/>
    </row>
    <row r="671" spans="1:28" ht="13.9" hidden="1" customHeight="1" x14ac:dyDescent="0.25">
      <c r="A671" s="56"/>
      <c r="B671" s="57"/>
      <c r="C671" s="62" t="s">
        <v>62</v>
      </c>
      <c r="D671" s="60" t="s">
        <v>72</v>
      </c>
      <c r="E671" s="61"/>
      <c r="F671" s="61"/>
      <c r="G671" s="61"/>
      <c r="H671" s="61"/>
      <c r="I671" s="61"/>
      <c r="J671" s="61"/>
      <c r="K671" s="61"/>
      <c r="L671" s="61"/>
      <c r="M671" s="48"/>
      <c r="N671" s="48"/>
      <c r="O671" s="48"/>
      <c r="P671" s="48"/>
      <c r="Q671" s="48">
        <f t="shared" si="209"/>
        <v>0</v>
      </c>
      <c r="R671" s="48"/>
      <c r="S671" s="48"/>
      <c r="T671" s="48"/>
      <c r="U671" s="48"/>
      <c r="V671" s="48">
        <f t="shared" si="208"/>
        <v>0</v>
      </c>
      <c r="W671" s="48"/>
      <c r="X671" s="48"/>
      <c r="Y671" s="48"/>
      <c r="Z671" s="48"/>
      <c r="AA671" s="54"/>
      <c r="AB671" s="54"/>
    </row>
    <row r="672" spans="1:28" ht="13.9" hidden="1" customHeight="1" x14ac:dyDescent="0.25">
      <c r="A672" s="56"/>
      <c r="B672" s="57" t="s">
        <v>73</v>
      </c>
      <c r="C672" s="59"/>
      <c r="D672" s="60" t="s">
        <v>74</v>
      </c>
      <c r="E672" s="61"/>
      <c r="F672" s="61"/>
      <c r="G672" s="61"/>
      <c r="H672" s="61"/>
      <c r="I672" s="61"/>
      <c r="J672" s="61"/>
      <c r="K672" s="61"/>
      <c r="L672" s="61"/>
      <c r="M672" s="48"/>
      <c r="N672" s="48"/>
      <c r="O672" s="48"/>
      <c r="P672" s="48"/>
      <c r="Q672" s="48">
        <f t="shared" si="209"/>
        <v>0</v>
      </c>
      <c r="R672" s="48"/>
      <c r="S672" s="48"/>
      <c r="T672" s="48"/>
      <c r="U672" s="48"/>
      <c r="V672" s="48">
        <f t="shared" si="208"/>
        <v>0</v>
      </c>
      <c r="W672" s="48"/>
      <c r="X672" s="48"/>
      <c r="Y672" s="48"/>
      <c r="Z672" s="48"/>
      <c r="AA672" s="54"/>
      <c r="AB672" s="54"/>
    </row>
    <row r="673" spans="1:28" ht="13.9" hidden="1" customHeight="1" x14ac:dyDescent="0.25">
      <c r="A673" s="56"/>
      <c r="B673" s="57" t="s">
        <v>75</v>
      </c>
      <c r="C673" s="59"/>
      <c r="D673" s="60" t="s">
        <v>76</v>
      </c>
      <c r="E673" s="61"/>
      <c r="F673" s="61"/>
      <c r="G673" s="61"/>
      <c r="H673" s="61"/>
      <c r="I673" s="61"/>
      <c r="J673" s="61"/>
      <c r="K673" s="61"/>
      <c r="L673" s="61"/>
      <c r="M673" s="48"/>
      <c r="N673" s="48"/>
      <c r="O673" s="48"/>
      <c r="P673" s="48"/>
      <c r="Q673" s="48">
        <f t="shared" si="209"/>
        <v>0</v>
      </c>
      <c r="R673" s="48"/>
      <c r="S673" s="48"/>
      <c r="T673" s="48"/>
      <c r="U673" s="48"/>
      <c r="V673" s="48">
        <f t="shared" si="208"/>
        <v>0</v>
      </c>
      <c r="W673" s="48"/>
      <c r="X673" s="48"/>
      <c r="Y673" s="48"/>
      <c r="Z673" s="48"/>
      <c r="AA673" s="54"/>
      <c r="AB673" s="54"/>
    </row>
    <row r="674" spans="1:28" ht="13.9" hidden="1" customHeight="1" x14ac:dyDescent="0.25">
      <c r="A674" s="56"/>
      <c r="B674" s="57" t="s">
        <v>77</v>
      </c>
      <c r="C674" s="59"/>
      <c r="D674" s="60"/>
      <c r="E674" s="61"/>
      <c r="F674" s="61"/>
      <c r="G674" s="61"/>
      <c r="H674" s="61"/>
      <c r="I674" s="61"/>
      <c r="J674" s="61"/>
      <c r="K674" s="61"/>
      <c r="L674" s="61"/>
      <c r="M674" s="48"/>
      <c r="N674" s="48"/>
      <c r="O674" s="48"/>
      <c r="P674" s="48"/>
      <c r="Q674" s="48">
        <f t="shared" si="209"/>
        <v>0</v>
      </c>
      <c r="R674" s="48"/>
      <c r="S674" s="48"/>
      <c r="T674" s="48"/>
      <c r="U674" s="48"/>
      <c r="V674" s="48">
        <f t="shared" si="208"/>
        <v>0</v>
      </c>
      <c r="W674" s="48"/>
      <c r="X674" s="48"/>
      <c r="Y674" s="48"/>
      <c r="Z674" s="48"/>
      <c r="AA674" s="54"/>
      <c r="AB674" s="54"/>
    </row>
    <row r="675" spans="1:28" ht="13.9" hidden="1" customHeight="1" x14ac:dyDescent="0.25">
      <c r="A675" s="56"/>
      <c r="B675" s="57"/>
      <c r="C675" s="59" t="s">
        <v>65</v>
      </c>
      <c r="D675" s="60" t="s">
        <v>78</v>
      </c>
      <c r="E675" s="61"/>
      <c r="F675" s="61"/>
      <c r="G675" s="61"/>
      <c r="H675" s="61"/>
      <c r="I675" s="61"/>
      <c r="J675" s="61"/>
      <c r="K675" s="61"/>
      <c r="L675" s="61"/>
      <c r="M675" s="48"/>
      <c r="N675" s="48"/>
      <c r="O675" s="48"/>
      <c r="P675" s="48"/>
      <c r="Q675" s="48">
        <f t="shared" si="209"/>
        <v>0</v>
      </c>
      <c r="R675" s="48"/>
      <c r="S675" s="48"/>
      <c r="T675" s="48"/>
      <c r="U675" s="48"/>
      <c r="V675" s="48">
        <f t="shared" si="208"/>
        <v>0</v>
      </c>
      <c r="W675" s="48"/>
      <c r="X675" s="48"/>
      <c r="Y675" s="48"/>
      <c r="Z675" s="48"/>
      <c r="AA675" s="54"/>
      <c r="AB675" s="54"/>
    </row>
    <row r="676" spans="1:28" ht="13.9" hidden="1" customHeight="1" x14ac:dyDescent="0.25">
      <c r="A676" s="56"/>
      <c r="B676" s="57"/>
      <c r="C676" s="62" t="s">
        <v>62</v>
      </c>
      <c r="D676" s="60" t="s">
        <v>79</v>
      </c>
      <c r="E676" s="61"/>
      <c r="F676" s="61"/>
      <c r="G676" s="61"/>
      <c r="H676" s="61"/>
      <c r="I676" s="61"/>
      <c r="J676" s="61"/>
      <c r="K676" s="61"/>
      <c r="L676" s="61"/>
      <c r="M676" s="48"/>
      <c r="N676" s="48"/>
      <c r="O676" s="48"/>
      <c r="P676" s="48"/>
      <c r="Q676" s="48">
        <f t="shared" si="209"/>
        <v>0</v>
      </c>
      <c r="R676" s="48"/>
      <c r="S676" s="48"/>
      <c r="T676" s="48"/>
      <c r="U676" s="48"/>
      <c r="V676" s="48">
        <f t="shared" si="208"/>
        <v>0</v>
      </c>
      <c r="W676" s="48"/>
      <c r="X676" s="48"/>
      <c r="Y676" s="48"/>
      <c r="Z676" s="48"/>
      <c r="AA676" s="54"/>
      <c r="AB676" s="54"/>
    </row>
    <row r="677" spans="1:28" ht="13.9" hidden="1" customHeight="1" x14ac:dyDescent="0.25">
      <c r="A677" s="56"/>
      <c r="B677" s="57" t="s">
        <v>80</v>
      </c>
      <c r="C677" s="59"/>
      <c r="D677" s="60"/>
      <c r="E677" s="61"/>
      <c r="F677" s="61"/>
      <c r="G677" s="61"/>
      <c r="H677" s="61"/>
      <c r="I677" s="61"/>
      <c r="J677" s="61"/>
      <c r="K677" s="61"/>
      <c r="L677" s="61"/>
      <c r="M677" s="48"/>
      <c r="N677" s="48"/>
      <c r="O677" s="48"/>
      <c r="P677" s="48"/>
      <c r="Q677" s="48">
        <f t="shared" si="209"/>
        <v>0</v>
      </c>
      <c r="R677" s="48"/>
      <c r="S677" s="48"/>
      <c r="T677" s="48"/>
      <c r="U677" s="48"/>
      <c r="V677" s="48">
        <f t="shared" si="208"/>
        <v>0</v>
      </c>
      <c r="W677" s="48"/>
      <c r="X677" s="48"/>
      <c r="Y677" s="48"/>
      <c r="Z677" s="48"/>
      <c r="AA677" s="54"/>
      <c r="AB677" s="54"/>
    </row>
    <row r="678" spans="1:28" ht="13.9" hidden="1" customHeight="1" x14ac:dyDescent="0.25">
      <c r="A678" s="56"/>
      <c r="B678" s="57"/>
      <c r="C678" s="59" t="s">
        <v>80</v>
      </c>
      <c r="D678" s="60" t="s">
        <v>81</v>
      </c>
      <c r="E678" s="61"/>
      <c r="F678" s="61"/>
      <c r="G678" s="61"/>
      <c r="H678" s="61"/>
      <c r="I678" s="61"/>
      <c r="J678" s="61"/>
      <c r="K678" s="61"/>
      <c r="L678" s="61"/>
      <c r="M678" s="48"/>
      <c r="N678" s="48"/>
      <c r="O678" s="48"/>
      <c r="P678" s="48"/>
      <c r="Q678" s="48">
        <f t="shared" si="209"/>
        <v>0</v>
      </c>
      <c r="R678" s="48"/>
      <c r="S678" s="48"/>
      <c r="T678" s="48"/>
      <c r="U678" s="48"/>
      <c r="V678" s="48">
        <f t="shared" si="208"/>
        <v>0</v>
      </c>
      <c r="W678" s="48"/>
      <c r="X678" s="48"/>
      <c r="Y678" s="48"/>
      <c r="Z678" s="48"/>
      <c r="AA678" s="54"/>
      <c r="AB678" s="54"/>
    </row>
    <row r="679" spans="1:28" ht="13.15" hidden="1" customHeight="1" x14ac:dyDescent="0.25">
      <c r="A679" s="56"/>
      <c r="B679" s="57"/>
      <c r="C679" s="62" t="s">
        <v>62</v>
      </c>
      <c r="D679" s="60" t="s">
        <v>82</v>
      </c>
      <c r="E679" s="61"/>
      <c r="F679" s="61"/>
      <c r="G679" s="61"/>
      <c r="H679" s="61"/>
      <c r="I679" s="61"/>
      <c r="J679" s="61"/>
      <c r="K679" s="61"/>
      <c r="L679" s="61"/>
      <c r="M679" s="48"/>
      <c r="N679" s="48"/>
      <c r="O679" s="48"/>
      <c r="P679" s="48"/>
      <c r="Q679" s="48">
        <f t="shared" si="209"/>
        <v>0</v>
      </c>
      <c r="R679" s="48"/>
      <c r="S679" s="48"/>
      <c r="T679" s="48"/>
      <c r="U679" s="48"/>
      <c r="V679" s="48">
        <f t="shared" si="208"/>
        <v>0</v>
      </c>
      <c r="W679" s="48"/>
      <c r="X679" s="48"/>
      <c r="Y679" s="48"/>
      <c r="Z679" s="48"/>
      <c r="AA679" s="54"/>
      <c r="AB679" s="54"/>
    </row>
    <row r="680" spans="1:28" s="64" customFormat="1" ht="22.9" hidden="1" customHeight="1" x14ac:dyDescent="0.25">
      <c r="A680" s="56"/>
      <c r="B680" s="57" t="s">
        <v>83</v>
      </c>
      <c r="C680" s="59"/>
      <c r="D680" s="60"/>
      <c r="E680" s="61"/>
      <c r="F680" s="61"/>
      <c r="G680" s="61"/>
      <c r="H680" s="61"/>
      <c r="I680" s="61"/>
      <c r="J680" s="61"/>
      <c r="K680" s="61"/>
      <c r="L680" s="61"/>
      <c r="M680" s="48"/>
      <c r="N680" s="48"/>
      <c r="O680" s="48"/>
      <c r="P680" s="48"/>
      <c r="Q680" s="48">
        <f t="shared" si="209"/>
        <v>0</v>
      </c>
      <c r="R680" s="48"/>
      <c r="S680" s="48"/>
      <c r="T680" s="48"/>
      <c r="U680" s="48"/>
      <c r="V680" s="48">
        <f t="shared" si="208"/>
        <v>0</v>
      </c>
      <c r="W680" s="48"/>
      <c r="X680" s="48"/>
      <c r="Y680" s="48"/>
      <c r="Z680" s="48"/>
      <c r="AA680" s="63"/>
      <c r="AB680" s="63"/>
    </row>
    <row r="681" spans="1:28" ht="13.9" hidden="1" customHeight="1" x14ac:dyDescent="0.25">
      <c r="A681" s="56"/>
      <c r="B681" s="57"/>
      <c r="C681" s="59" t="s">
        <v>65</v>
      </c>
      <c r="D681" s="60" t="s">
        <v>84</v>
      </c>
      <c r="E681" s="61"/>
      <c r="F681" s="61"/>
      <c r="G681" s="61"/>
      <c r="H681" s="61"/>
      <c r="I681" s="61"/>
      <c r="J681" s="61"/>
      <c r="K681" s="61"/>
      <c r="L681" s="61"/>
      <c r="M681" s="48"/>
      <c r="N681" s="48"/>
      <c r="O681" s="48"/>
      <c r="P681" s="48"/>
      <c r="Q681" s="48">
        <f t="shared" si="209"/>
        <v>0</v>
      </c>
      <c r="R681" s="48"/>
      <c r="S681" s="48"/>
      <c r="T681" s="48"/>
      <c r="U681" s="48"/>
      <c r="V681" s="48">
        <f t="shared" si="208"/>
        <v>0</v>
      </c>
      <c r="W681" s="48"/>
      <c r="X681" s="48"/>
      <c r="Y681" s="48"/>
      <c r="Z681" s="48"/>
      <c r="AA681" s="54"/>
      <c r="AB681" s="54"/>
    </row>
    <row r="682" spans="1:28" s="14" customFormat="1" ht="16.899999999999999" hidden="1" customHeight="1" x14ac:dyDescent="0.25">
      <c r="A682" s="56"/>
      <c r="B682" s="57"/>
      <c r="C682" s="62" t="s">
        <v>62</v>
      </c>
      <c r="D682" s="60" t="s">
        <v>85</v>
      </c>
      <c r="E682" s="61"/>
      <c r="F682" s="61"/>
      <c r="G682" s="61"/>
      <c r="H682" s="61"/>
      <c r="I682" s="61"/>
      <c r="J682" s="61"/>
      <c r="K682" s="61"/>
      <c r="L682" s="61"/>
      <c r="M682" s="48"/>
      <c r="N682" s="48"/>
      <c r="O682" s="48"/>
      <c r="P682" s="48"/>
      <c r="Q682" s="48">
        <f t="shared" si="209"/>
        <v>0</v>
      </c>
      <c r="R682" s="48"/>
      <c r="S682" s="48"/>
      <c r="T682" s="48"/>
      <c r="U682" s="48"/>
      <c r="V682" s="48">
        <f t="shared" si="208"/>
        <v>0</v>
      </c>
      <c r="W682" s="48"/>
      <c r="X682" s="48"/>
      <c r="Y682" s="48"/>
      <c r="Z682" s="48"/>
      <c r="AA682" s="65"/>
      <c r="AB682" s="65"/>
    </row>
    <row r="683" spans="1:28" ht="13.9" hidden="1" customHeight="1" x14ac:dyDescent="0.25">
      <c r="A683" s="56"/>
      <c r="B683" s="57" t="s">
        <v>86</v>
      </c>
      <c r="C683" s="59"/>
      <c r="D683" s="60"/>
      <c r="E683" s="61"/>
      <c r="F683" s="61"/>
      <c r="G683" s="61"/>
      <c r="H683" s="61"/>
      <c r="I683" s="61"/>
      <c r="J683" s="61"/>
      <c r="K683" s="61"/>
      <c r="L683" s="61"/>
      <c r="M683" s="48"/>
      <c r="N683" s="48"/>
      <c r="O683" s="48"/>
      <c r="P683" s="48"/>
      <c r="Q683" s="48">
        <f t="shared" si="209"/>
        <v>0</v>
      </c>
      <c r="R683" s="48"/>
      <c r="S683" s="48"/>
      <c r="T683" s="48"/>
      <c r="U683" s="48"/>
      <c r="V683" s="48">
        <f t="shared" si="208"/>
        <v>0</v>
      </c>
      <c r="W683" s="48"/>
      <c r="X683" s="48"/>
      <c r="Y683" s="48"/>
      <c r="Z683" s="48"/>
    </row>
    <row r="684" spans="1:28" ht="13.9" hidden="1" customHeight="1" x14ac:dyDescent="0.25">
      <c r="A684" s="56"/>
      <c r="B684" s="57"/>
      <c r="C684" s="62" t="s">
        <v>87</v>
      </c>
      <c r="D684" s="60" t="s">
        <v>88</v>
      </c>
      <c r="E684" s="61"/>
      <c r="F684" s="61"/>
      <c r="G684" s="61"/>
      <c r="H684" s="61"/>
      <c r="I684" s="61"/>
      <c r="J684" s="61"/>
      <c r="K684" s="61"/>
      <c r="L684" s="61"/>
      <c r="M684" s="48"/>
      <c r="N684" s="48"/>
      <c r="O684" s="48"/>
      <c r="P684" s="48"/>
      <c r="Q684" s="48">
        <f t="shared" si="209"/>
        <v>0</v>
      </c>
      <c r="R684" s="48"/>
      <c r="S684" s="48"/>
      <c r="T684" s="48"/>
      <c r="U684" s="48"/>
      <c r="V684" s="48">
        <f t="shared" si="208"/>
        <v>0</v>
      </c>
      <c r="W684" s="48"/>
      <c r="X684" s="48"/>
      <c r="Y684" s="48"/>
      <c r="Z684" s="48"/>
    </row>
    <row r="685" spans="1:28" ht="13.9" hidden="1" customHeight="1" x14ac:dyDescent="0.25">
      <c r="A685" s="56"/>
      <c r="B685" s="57"/>
      <c r="C685" s="62" t="s">
        <v>89</v>
      </c>
      <c r="D685" s="60" t="s">
        <v>90</v>
      </c>
      <c r="E685" s="61"/>
      <c r="F685" s="61"/>
      <c r="G685" s="61"/>
      <c r="H685" s="61"/>
      <c r="I685" s="61"/>
      <c r="J685" s="61"/>
      <c r="K685" s="61"/>
      <c r="L685" s="61"/>
      <c r="M685" s="48"/>
      <c r="N685" s="48"/>
      <c r="O685" s="48"/>
      <c r="P685" s="48"/>
      <c r="Q685" s="48">
        <f t="shared" si="209"/>
        <v>0</v>
      </c>
      <c r="R685" s="48"/>
      <c r="S685" s="48"/>
      <c r="T685" s="48"/>
      <c r="U685" s="48"/>
      <c r="V685" s="48">
        <f t="shared" si="208"/>
        <v>0</v>
      </c>
      <c r="W685" s="48"/>
      <c r="X685" s="48"/>
      <c r="Y685" s="48"/>
      <c r="Z685" s="48"/>
    </row>
    <row r="686" spans="1:28" ht="13.9" hidden="1" customHeight="1" x14ac:dyDescent="0.25">
      <c r="A686" s="56"/>
      <c r="B686" s="57" t="s">
        <v>91</v>
      </c>
      <c r="C686" s="62"/>
      <c r="D686" s="60" t="s">
        <v>92</v>
      </c>
      <c r="E686" s="61"/>
      <c r="F686" s="61"/>
      <c r="G686" s="61"/>
      <c r="H686" s="61"/>
      <c r="I686" s="61"/>
      <c r="J686" s="61"/>
      <c r="K686" s="61"/>
      <c r="L686" s="61"/>
      <c r="M686" s="48"/>
      <c r="N686" s="48"/>
      <c r="O686" s="48"/>
      <c r="P686" s="48"/>
      <c r="Q686" s="48">
        <f t="shared" si="209"/>
        <v>0</v>
      </c>
      <c r="R686" s="48"/>
      <c r="S686" s="48"/>
      <c r="T686" s="48"/>
      <c r="U686" s="48"/>
      <c r="V686" s="48">
        <f t="shared" si="208"/>
        <v>0</v>
      </c>
      <c r="W686" s="48"/>
      <c r="X686" s="48"/>
      <c r="Y686" s="48"/>
      <c r="Z686" s="48"/>
    </row>
    <row r="687" spans="1:28" ht="15.6" hidden="1" customHeight="1" x14ac:dyDescent="0.25">
      <c r="A687" s="66"/>
      <c r="B687" s="57" t="s">
        <v>93</v>
      </c>
      <c r="C687" s="62"/>
      <c r="D687" s="60" t="s">
        <v>94</v>
      </c>
      <c r="E687" s="61"/>
      <c r="F687" s="61"/>
      <c r="G687" s="61"/>
      <c r="H687" s="61"/>
      <c r="I687" s="61"/>
      <c r="J687" s="61"/>
      <c r="K687" s="61"/>
      <c r="L687" s="61"/>
      <c r="M687" s="48"/>
      <c r="N687" s="48"/>
      <c r="O687" s="48"/>
      <c r="P687" s="48"/>
      <c r="Q687" s="48">
        <f t="shared" si="209"/>
        <v>0</v>
      </c>
      <c r="R687" s="48"/>
      <c r="S687" s="48"/>
      <c r="T687" s="48"/>
      <c r="U687" s="48"/>
      <c r="V687" s="48">
        <f t="shared" si="208"/>
        <v>0</v>
      </c>
      <c r="W687" s="48"/>
      <c r="X687" s="48"/>
      <c r="Y687" s="48"/>
      <c r="Z687" s="48"/>
      <c r="AA687" s="54"/>
      <c r="AB687" s="54"/>
    </row>
    <row r="688" spans="1:28" ht="13.15" hidden="1" customHeight="1" x14ac:dyDescent="0.25">
      <c r="A688" s="56"/>
      <c r="B688" s="57" t="s">
        <v>95</v>
      </c>
      <c r="C688" s="62"/>
      <c r="D688" s="60"/>
      <c r="E688" s="61"/>
      <c r="F688" s="61"/>
      <c r="G688" s="61"/>
      <c r="H688" s="61"/>
      <c r="I688" s="61"/>
      <c r="J688" s="61"/>
      <c r="K688" s="61"/>
      <c r="L688" s="61"/>
      <c r="M688" s="48"/>
      <c r="N688" s="48"/>
      <c r="O688" s="48"/>
      <c r="P688" s="48"/>
      <c r="Q688" s="48">
        <f t="shared" si="209"/>
        <v>0</v>
      </c>
      <c r="R688" s="48"/>
      <c r="S688" s="48"/>
      <c r="T688" s="48"/>
      <c r="U688" s="48"/>
      <c r="V688" s="48">
        <f t="shared" si="208"/>
        <v>0</v>
      </c>
      <c r="W688" s="48"/>
      <c r="X688" s="48"/>
      <c r="Y688" s="48"/>
      <c r="Z688" s="48"/>
      <c r="AA688" s="54"/>
      <c r="AB688" s="54"/>
    </row>
    <row r="689" spans="1:28" ht="13.9" hidden="1" customHeight="1" x14ac:dyDescent="0.25">
      <c r="A689" s="66"/>
      <c r="B689" s="57"/>
      <c r="C689" s="62" t="s">
        <v>96</v>
      </c>
      <c r="D689" s="60" t="s">
        <v>97</v>
      </c>
      <c r="E689" s="61"/>
      <c r="F689" s="61"/>
      <c r="G689" s="61"/>
      <c r="H689" s="61"/>
      <c r="I689" s="61"/>
      <c r="J689" s="61"/>
      <c r="K689" s="61"/>
      <c r="L689" s="61"/>
      <c r="M689" s="48"/>
      <c r="N689" s="48"/>
      <c r="O689" s="48"/>
      <c r="P689" s="48"/>
      <c r="Q689" s="48">
        <f t="shared" si="209"/>
        <v>0</v>
      </c>
      <c r="R689" s="48"/>
      <c r="S689" s="48"/>
      <c r="T689" s="48"/>
      <c r="U689" s="48"/>
      <c r="V689" s="48">
        <f t="shared" si="208"/>
        <v>0</v>
      </c>
      <c r="W689" s="48"/>
      <c r="X689" s="48"/>
      <c r="Y689" s="48"/>
      <c r="Z689" s="48"/>
      <c r="AA689" s="54"/>
      <c r="AB689" s="54"/>
    </row>
    <row r="690" spans="1:28" ht="13.9" hidden="1" customHeight="1" x14ac:dyDescent="0.25">
      <c r="A690" s="67"/>
      <c r="B690" s="57"/>
      <c r="C690" s="62" t="s">
        <v>98</v>
      </c>
      <c r="D690" s="60" t="s">
        <v>99</v>
      </c>
      <c r="E690" s="61"/>
      <c r="F690" s="61"/>
      <c r="G690" s="61"/>
      <c r="H690" s="61"/>
      <c r="I690" s="61"/>
      <c r="J690" s="61"/>
      <c r="K690" s="61"/>
      <c r="L690" s="61"/>
      <c r="M690" s="48"/>
      <c r="N690" s="48"/>
      <c r="O690" s="48"/>
      <c r="P690" s="48"/>
      <c r="Q690" s="48">
        <f t="shared" si="209"/>
        <v>0</v>
      </c>
      <c r="R690" s="48"/>
      <c r="S690" s="48"/>
      <c r="T690" s="48"/>
      <c r="U690" s="48"/>
      <c r="V690" s="48">
        <f t="shared" si="208"/>
        <v>0</v>
      </c>
      <c r="W690" s="48"/>
      <c r="X690" s="48"/>
      <c r="Y690" s="48"/>
      <c r="Z690" s="48"/>
      <c r="AA690" s="54"/>
      <c r="AB690" s="54"/>
    </row>
    <row r="691" spans="1:28" ht="13.9" hidden="1" customHeight="1" x14ac:dyDescent="0.25">
      <c r="A691" s="55"/>
      <c r="B691" s="57"/>
      <c r="C691" s="62" t="s">
        <v>100</v>
      </c>
      <c r="D691" s="60" t="s">
        <v>101</v>
      </c>
      <c r="E691" s="61"/>
      <c r="F691" s="61"/>
      <c r="G691" s="61"/>
      <c r="H691" s="61"/>
      <c r="I691" s="61"/>
      <c r="J691" s="61"/>
      <c r="K691" s="61"/>
      <c r="L691" s="61"/>
      <c r="M691" s="48"/>
      <c r="N691" s="48"/>
      <c r="O691" s="48"/>
      <c r="P691" s="48"/>
      <c r="Q691" s="48">
        <f t="shared" si="209"/>
        <v>0</v>
      </c>
      <c r="R691" s="48"/>
      <c r="S691" s="48"/>
      <c r="T691" s="48"/>
      <c r="U691" s="48"/>
      <c r="V691" s="48">
        <f t="shared" si="208"/>
        <v>0</v>
      </c>
      <c r="W691" s="48"/>
      <c r="X691" s="48"/>
      <c r="Y691" s="48"/>
      <c r="Z691" s="48"/>
      <c r="AA691" s="54"/>
      <c r="AB691" s="54"/>
    </row>
    <row r="692" spans="1:28" ht="13.9" hidden="1" customHeight="1" x14ac:dyDescent="0.25">
      <c r="A692" s="68"/>
      <c r="B692" s="57" t="s">
        <v>102</v>
      </c>
      <c r="C692" s="59"/>
      <c r="D692" s="60"/>
      <c r="E692" s="61"/>
      <c r="F692" s="61"/>
      <c r="G692" s="61"/>
      <c r="H692" s="61"/>
      <c r="I692" s="61"/>
      <c r="J692" s="61"/>
      <c r="K692" s="61"/>
      <c r="L692" s="61"/>
      <c r="M692" s="48"/>
      <c r="N692" s="48"/>
      <c r="O692" s="48"/>
      <c r="P692" s="48"/>
      <c r="Q692" s="48">
        <f t="shared" si="209"/>
        <v>0</v>
      </c>
      <c r="R692" s="48"/>
      <c r="S692" s="48"/>
      <c r="T692" s="48"/>
      <c r="U692" s="48"/>
      <c r="V692" s="48">
        <f t="shared" si="208"/>
        <v>0</v>
      </c>
      <c r="W692" s="48"/>
      <c r="X692" s="48"/>
      <c r="Y692" s="48"/>
      <c r="Z692" s="48"/>
      <c r="AA692" s="54"/>
      <c r="AB692" s="54"/>
    </row>
    <row r="693" spans="1:28" ht="13.9" hidden="1" customHeight="1" x14ac:dyDescent="0.25">
      <c r="A693" s="9"/>
      <c r="B693" s="69"/>
      <c r="C693" s="62" t="s">
        <v>103</v>
      </c>
      <c r="D693" s="70" t="s">
        <v>104</v>
      </c>
      <c r="E693" s="71"/>
      <c r="F693" s="71"/>
      <c r="G693" s="71"/>
      <c r="H693" s="71"/>
      <c r="I693" s="71"/>
      <c r="J693" s="71"/>
      <c r="K693" s="71"/>
      <c r="L693" s="71"/>
      <c r="M693" s="48"/>
      <c r="N693" s="48"/>
      <c r="O693" s="48"/>
      <c r="P693" s="48"/>
      <c r="Q693" s="48">
        <f t="shared" si="209"/>
        <v>0</v>
      </c>
      <c r="R693" s="48"/>
      <c r="S693" s="48"/>
      <c r="T693" s="48"/>
      <c r="U693" s="48"/>
      <c r="V693" s="48">
        <f t="shared" si="208"/>
        <v>0</v>
      </c>
      <c r="W693" s="48"/>
      <c r="X693" s="48"/>
      <c r="Y693" s="48"/>
      <c r="Z693" s="48"/>
      <c r="AA693" s="54"/>
      <c r="AB693" s="54"/>
    </row>
    <row r="694" spans="1:28" ht="13.9" hidden="1" customHeight="1" x14ac:dyDescent="0.25">
      <c r="A694" s="72"/>
      <c r="B694" s="73"/>
      <c r="C694" s="59" t="s">
        <v>105</v>
      </c>
      <c r="D694" s="60" t="s">
        <v>106</v>
      </c>
      <c r="E694" s="61"/>
      <c r="F694" s="61"/>
      <c r="G694" s="61"/>
      <c r="H694" s="61"/>
      <c r="I694" s="61"/>
      <c r="J694" s="61"/>
      <c r="K694" s="61"/>
      <c r="L694" s="61"/>
      <c r="M694" s="48"/>
      <c r="N694" s="48"/>
      <c r="O694" s="48"/>
      <c r="P694" s="48"/>
      <c r="Q694" s="48">
        <f t="shared" si="209"/>
        <v>0</v>
      </c>
      <c r="R694" s="48"/>
      <c r="S694" s="48"/>
      <c r="T694" s="48"/>
      <c r="U694" s="48"/>
      <c r="V694" s="48">
        <f t="shared" si="208"/>
        <v>0</v>
      </c>
      <c r="W694" s="48"/>
      <c r="X694" s="48"/>
      <c r="Y694" s="48"/>
      <c r="Z694" s="48"/>
      <c r="AA694" s="54"/>
      <c r="AB694" s="54"/>
    </row>
    <row r="695" spans="1:28" ht="13.9" hidden="1" customHeight="1" x14ac:dyDescent="0.25">
      <c r="A695" s="72"/>
      <c r="B695" s="57"/>
      <c r="C695" s="59" t="s">
        <v>107</v>
      </c>
      <c r="D695" s="60" t="s">
        <v>108</v>
      </c>
      <c r="E695" s="61"/>
      <c r="F695" s="61"/>
      <c r="G695" s="61"/>
      <c r="H695" s="61"/>
      <c r="I695" s="61"/>
      <c r="J695" s="61"/>
      <c r="K695" s="61"/>
      <c r="L695" s="61"/>
      <c r="M695" s="48"/>
      <c r="N695" s="48"/>
      <c r="O695" s="48"/>
      <c r="P695" s="48"/>
      <c r="Q695" s="48">
        <f t="shared" si="209"/>
        <v>0</v>
      </c>
      <c r="R695" s="48"/>
      <c r="S695" s="48"/>
      <c r="T695" s="48"/>
      <c r="U695" s="48"/>
      <c r="V695" s="48">
        <f t="shared" si="208"/>
        <v>0</v>
      </c>
      <c r="W695" s="48"/>
      <c r="X695" s="48"/>
      <c r="Y695" s="48"/>
      <c r="Z695" s="48"/>
      <c r="AA695" s="54"/>
      <c r="AB695" s="54"/>
    </row>
    <row r="696" spans="1:28" ht="13.9" hidden="1" customHeight="1" x14ac:dyDescent="0.25">
      <c r="A696" s="56"/>
      <c r="B696" s="57"/>
      <c r="C696" s="59" t="s">
        <v>109</v>
      </c>
      <c r="D696" s="60" t="s">
        <v>110</v>
      </c>
      <c r="E696" s="61"/>
      <c r="F696" s="61"/>
      <c r="G696" s="61"/>
      <c r="H696" s="61"/>
      <c r="I696" s="61"/>
      <c r="J696" s="61"/>
      <c r="K696" s="61"/>
      <c r="L696" s="61"/>
      <c r="M696" s="48"/>
      <c r="N696" s="48"/>
      <c r="O696" s="48"/>
      <c r="P696" s="48"/>
      <c r="Q696" s="48">
        <f t="shared" si="209"/>
        <v>0</v>
      </c>
      <c r="R696" s="48"/>
      <c r="S696" s="48"/>
      <c r="T696" s="48"/>
      <c r="U696" s="48"/>
      <c r="V696" s="48">
        <f t="shared" si="208"/>
        <v>0</v>
      </c>
      <c r="W696" s="48"/>
      <c r="X696" s="48"/>
      <c r="Y696" s="48"/>
      <c r="Z696" s="48"/>
      <c r="AA696" s="54"/>
      <c r="AB696" s="54"/>
    </row>
    <row r="697" spans="1:28" ht="13.9" hidden="1" customHeight="1" x14ac:dyDescent="0.25">
      <c r="A697" s="56"/>
      <c r="B697" s="52" t="s">
        <v>111</v>
      </c>
      <c r="C697" s="74"/>
      <c r="D697" s="60"/>
      <c r="E697" s="61"/>
      <c r="F697" s="61"/>
      <c r="G697" s="61"/>
      <c r="H697" s="61"/>
      <c r="I697" s="61"/>
      <c r="J697" s="61"/>
      <c r="K697" s="61"/>
      <c r="L697" s="61"/>
      <c r="M697" s="48"/>
      <c r="N697" s="48"/>
      <c r="O697" s="48"/>
      <c r="P697" s="48"/>
      <c r="Q697" s="48">
        <f t="shared" si="209"/>
        <v>0</v>
      </c>
      <c r="R697" s="48"/>
      <c r="S697" s="48"/>
      <c r="T697" s="48"/>
      <c r="U697" s="48"/>
      <c r="V697" s="48">
        <f t="shared" si="208"/>
        <v>0</v>
      </c>
      <c r="W697" s="48"/>
      <c r="X697" s="48"/>
      <c r="Y697" s="48"/>
      <c r="Z697" s="48"/>
      <c r="AA697" s="54"/>
      <c r="AB697" s="54"/>
    </row>
    <row r="698" spans="1:28" ht="13.9" hidden="1" customHeight="1" x14ac:dyDescent="0.25">
      <c r="A698" s="67"/>
      <c r="B698" s="73"/>
      <c r="C698" s="59" t="s">
        <v>112</v>
      </c>
      <c r="D698" s="60" t="s">
        <v>113</v>
      </c>
      <c r="E698" s="61"/>
      <c r="F698" s="61"/>
      <c r="G698" s="61"/>
      <c r="H698" s="61"/>
      <c r="I698" s="61"/>
      <c r="J698" s="61"/>
      <c r="K698" s="61"/>
      <c r="L698" s="61"/>
      <c r="M698" s="48"/>
      <c r="N698" s="48"/>
      <c r="O698" s="48"/>
      <c r="P698" s="48"/>
      <c r="Q698" s="48">
        <f t="shared" si="209"/>
        <v>0</v>
      </c>
      <c r="R698" s="48"/>
      <c r="S698" s="48"/>
      <c r="T698" s="48"/>
      <c r="U698" s="48"/>
      <c r="V698" s="48">
        <f t="shared" si="208"/>
        <v>0</v>
      </c>
      <c r="W698" s="48"/>
      <c r="X698" s="48"/>
      <c r="Y698" s="48"/>
      <c r="Z698" s="48"/>
      <c r="AA698" s="54"/>
      <c r="AB698" s="54"/>
    </row>
    <row r="699" spans="1:28" ht="13.9" hidden="1" customHeight="1" x14ac:dyDescent="0.25">
      <c r="A699" s="56"/>
      <c r="B699" s="73"/>
      <c r="C699" s="62" t="s">
        <v>114</v>
      </c>
      <c r="D699" s="60" t="s">
        <v>115</v>
      </c>
      <c r="E699" s="61"/>
      <c r="F699" s="61"/>
      <c r="G699" s="61"/>
      <c r="H699" s="61"/>
      <c r="I699" s="61"/>
      <c r="J699" s="61"/>
      <c r="K699" s="61"/>
      <c r="L699" s="61"/>
      <c r="M699" s="48"/>
      <c r="N699" s="48"/>
      <c r="O699" s="48"/>
      <c r="P699" s="48"/>
      <c r="Q699" s="48">
        <f t="shared" si="209"/>
        <v>0</v>
      </c>
      <c r="R699" s="48"/>
      <c r="S699" s="48"/>
      <c r="T699" s="48"/>
      <c r="U699" s="48"/>
      <c r="V699" s="48">
        <f t="shared" si="208"/>
        <v>0</v>
      </c>
      <c r="W699" s="48"/>
      <c r="X699" s="48"/>
      <c r="Y699" s="48"/>
      <c r="Z699" s="48"/>
      <c r="AA699" s="54"/>
      <c r="AB699" s="54"/>
    </row>
    <row r="700" spans="1:28" ht="13.9" hidden="1" customHeight="1" x14ac:dyDescent="0.25">
      <c r="A700" s="56"/>
      <c r="B700" s="73"/>
      <c r="C700" s="59" t="s">
        <v>116</v>
      </c>
      <c r="D700" s="60" t="s">
        <v>117</v>
      </c>
      <c r="E700" s="61"/>
      <c r="F700" s="61"/>
      <c r="G700" s="61"/>
      <c r="H700" s="61"/>
      <c r="I700" s="61"/>
      <c r="J700" s="61"/>
      <c r="K700" s="61"/>
      <c r="L700" s="61"/>
      <c r="M700" s="48"/>
      <c r="N700" s="48"/>
      <c r="O700" s="48"/>
      <c r="P700" s="48"/>
      <c r="Q700" s="48">
        <f t="shared" si="209"/>
        <v>0</v>
      </c>
      <c r="R700" s="48"/>
      <c r="S700" s="48"/>
      <c r="T700" s="48"/>
      <c r="U700" s="48"/>
      <c r="V700" s="48">
        <f t="shared" si="208"/>
        <v>0</v>
      </c>
      <c r="W700" s="48"/>
      <c r="X700" s="48"/>
      <c r="Y700" s="48"/>
      <c r="Z700" s="48"/>
      <c r="AA700" s="54"/>
      <c r="AB700" s="54"/>
    </row>
    <row r="701" spans="1:28" ht="13.9" hidden="1" customHeight="1" x14ac:dyDescent="0.25">
      <c r="A701" s="66"/>
      <c r="B701" s="73"/>
      <c r="C701" s="62" t="s">
        <v>118</v>
      </c>
      <c r="D701" s="60" t="s">
        <v>119</v>
      </c>
      <c r="E701" s="61"/>
      <c r="F701" s="61"/>
      <c r="G701" s="61"/>
      <c r="H701" s="61"/>
      <c r="I701" s="61"/>
      <c r="J701" s="61"/>
      <c r="K701" s="61"/>
      <c r="L701" s="61"/>
      <c r="M701" s="48"/>
      <c r="N701" s="48"/>
      <c r="O701" s="48"/>
      <c r="P701" s="48"/>
      <c r="Q701" s="48">
        <f t="shared" si="209"/>
        <v>0</v>
      </c>
      <c r="R701" s="48"/>
      <c r="S701" s="48"/>
      <c r="T701" s="48"/>
      <c r="U701" s="48"/>
      <c r="V701" s="48">
        <f t="shared" si="208"/>
        <v>0</v>
      </c>
      <c r="W701" s="48"/>
      <c r="X701" s="48"/>
      <c r="Y701" s="48"/>
      <c r="Z701" s="48"/>
      <c r="AA701" s="54"/>
      <c r="AB701" s="54"/>
    </row>
    <row r="702" spans="1:28" ht="13.9" hidden="1" customHeight="1" x14ac:dyDescent="0.25">
      <c r="A702" s="56"/>
      <c r="B702" s="73"/>
      <c r="C702" s="59" t="s">
        <v>120</v>
      </c>
      <c r="D702" s="60" t="s">
        <v>121</v>
      </c>
      <c r="E702" s="61"/>
      <c r="F702" s="61"/>
      <c r="G702" s="61"/>
      <c r="H702" s="61"/>
      <c r="I702" s="61"/>
      <c r="J702" s="61"/>
      <c r="K702" s="61"/>
      <c r="L702" s="61"/>
      <c r="M702" s="48"/>
      <c r="N702" s="48"/>
      <c r="O702" s="48"/>
      <c r="P702" s="48"/>
      <c r="Q702" s="48">
        <f t="shared" si="209"/>
        <v>0</v>
      </c>
      <c r="R702" s="48"/>
      <c r="S702" s="48"/>
      <c r="T702" s="48"/>
      <c r="U702" s="48"/>
      <c r="V702" s="48">
        <f t="shared" si="208"/>
        <v>0</v>
      </c>
      <c r="W702" s="48"/>
      <c r="X702" s="48"/>
      <c r="Y702" s="48"/>
      <c r="Z702" s="48"/>
      <c r="AA702" s="54"/>
      <c r="AB702" s="54"/>
    </row>
    <row r="703" spans="1:28" ht="13.9" hidden="1" customHeight="1" x14ac:dyDescent="0.25">
      <c r="A703" s="56"/>
      <c r="C703" s="42"/>
      <c r="D703" s="53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54"/>
      <c r="AB703" s="54"/>
    </row>
    <row r="704" spans="1:28" s="81" customFormat="1" ht="13.9" hidden="1" customHeight="1" x14ac:dyDescent="0.25">
      <c r="A704" s="75"/>
      <c r="B704" s="76" t="s">
        <v>122</v>
      </c>
      <c r="C704" s="76"/>
      <c r="D704" s="77"/>
      <c r="E704" s="78"/>
      <c r="F704" s="78"/>
      <c r="G704" s="78">
        <f>F704+E704</f>
        <v>0</v>
      </c>
      <c r="H704" s="78"/>
      <c r="I704" s="78"/>
      <c r="J704" s="78"/>
      <c r="K704" s="78">
        <f>[2]SAOBCENTRALOFFICECURRENT102!E697</f>
        <v>0</v>
      </c>
      <c r="L704" s="78">
        <f>SUM(H704:K704)</f>
        <v>0</v>
      </c>
      <c r="M704" s="79">
        <f t="shared" ref="M704:V704" si="210">SUM(M653:M703)</f>
        <v>0</v>
      </c>
      <c r="N704" s="79">
        <f t="shared" si="210"/>
        <v>0</v>
      </c>
      <c r="O704" s="79">
        <f t="shared" si="210"/>
        <v>0</v>
      </c>
      <c r="P704" s="79">
        <f t="shared" si="210"/>
        <v>0</v>
      </c>
      <c r="Q704" s="79">
        <f t="shared" si="210"/>
        <v>0</v>
      </c>
      <c r="R704" s="79">
        <f t="shared" si="210"/>
        <v>0</v>
      </c>
      <c r="S704" s="79">
        <f t="shared" si="210"/>
        <v>0</v>
      </c>
      <c r="T704" s="79">
        <f t="shared" si="210"/>
        <v>0</v>
      </c>
      <c r="U704" s="79">
        <f t="shared" si="210"/>
        <v>0</v>
      </c>
      <c r="V704" s="79">
        <f t="shared" si="210"/>
        <v>0</v>
      </c>
      <c r="W704" s="79"/>
      <c r="X704" s="79">
        <f>L704-Q704</f>
        <v>0</v>
      </c>
      <c r="Y704" s="79">
        <f>SUM(Y653:Y703)</f>
        <v>0</v>
      </c>
      <c r="Z704" s="79">
        <f>SUM(Z653:Z703)</f>
        <v>0</v>
      </c>
      <c r="AA704" s="80"/>
      <c r="AB704" s="80"/>
    </row>
    <row r="705" spans="1:28" ht="13.9" hidden="1" customHeight="1" x14ac:dyDescent="0.25">
      <c r="A705" s="66"/>
      <c r="C705" s="42"/>
      <c r="D705" s="53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54"/>
      <c r="AB705" s="54"/>
    </row>
    <row r="706" spans="1:28" ht="13.9" hidden="1" customHeight="1" x14ac:dyDescent="0.25">
      <c r="A706" s="51" t="s">
        <v>123</v>
      </c>
      <c r="B706" s="15"/>
      <c r="C706" s="82"/>
      <c r="D706" s="83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54"/>
      <c r="AB706" s="54"/>
    </row>
    <row r="707" spans="1:28" ht="13.9" hidden="1" customHeight="1" x14ac:dyDescent="0.25">
      <c r="A707" s="66"/>
      <c r="C707" s="42"/>
      <c r="D707" s="53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54"/>
      <c r="AB707" s="54"/>
    </row>
    <row r="708" spans="1:28" ht="13.9" hidden="1" customHeight="1" x14ac:dyDescent="0.25">
      <c r="A708" s="85"/>
      <c r="B708" s="57" t="s">
        <v>124</v>
      </c>
      <c r="C708" s="14"/>
      <c r="D708" s="86"/>
      <c r="E708" s="87"/>
      <c r="F708" s="87">
        <f>SUM(F709:F710)</f>
        <v>0</v>
      </c>
      <c r="G708" s="87">
        <f t="shared" ref="G708" si="211">SUM(G709:G710)</f>
        <v>0</v>
      </c>
      <c r="H708" s="87"/>
      <c r="I708" s="87"/>
      <c r="J708" s="87"/>
      <c r="K708" s="87">
        <f t="shared" ref="K708:P708" si="212">SUM(K709:K710)</f>
        <v>0</v>
      </c>
      <c r="L708" s="87">
        <f>SUM(L709:L710)</f>
        <v>0</v>
      </c>
      <c r="M708" s="87">
        <f t="shared" si="212"/>
        <v>0</v>
      </c>
      <c r="N708" s="87">
        <f t="shared" si="212"/>
        <v>0</v>
      </c>
      <c r="O708" s="87">
        <f t="shared" si="212"/>
        <v>0</v>
      </c>
      <c r="P708" s="87">
        <f t="shared" si="212"/>
        <v>0</v>
      </c>
      <c r="Q708" s="87">
        <f>Q709+Q710</f>
        <v>0</v>
      </c>
      <c r="R708" s="87">
        <f>SUM(R709:R710)</f>
        <v>0</v>
      </c>
      <c r="S708" s="87">
        <f>SUM(S709:S710)</f>
        <v>0</v>
      </c>
      <c r="T708" s="87">
        <f>SUM(T709:T710)</f>
        <v>0</v>
      </c>
      <c r="U708" s="87">
        <f>SUM(U709:U710)</f>
        <v>0</v>
      </c>
      <c r="V708" s="87">
        <f>SUM(V709:V710)</f>
        <v>0</v>
      </c>
      <c r="W708" s="87"/>
      <c r="X708" s="87">
        <f>X709+X710</f>
        <v>0</v>
      </c>
      <c r="Y708" s="87"/>
      <c r="Z708" s="87"/>
      <c r="AA708" s="54"/>
      <c r="AB708" s="54"/>
    </row>
    <row r="709" spans="1:28" ht="13.9" hidden="1" customHeight="1" x14ac:dyDescent="0.25">
      <c r="A709" s="66"/>
      <c r="B709" s="58" t="s">
        <v>125</v>
      </c>
      <c r="C709" s="59" t="s">
        <v>125</v>
      </c>
      <c r="D709" s="95" t="s">
        <v>370</v>
      </c>
      <c r="E709" s="61"/>
      <c r="F709" s="61">
        <f>SUM(I709:K709)</f>
        <v>0</v>
      </c>
      <c r="G709" s="61">
        <f>SUM(E709+F709)</f>
        <v>0</v>
      </c>
      <c r="H709" s="61"/>
      <c r="I709" s="61"/>
      <c r="J709" s="61"/>
      <c r="K709" s="48">
        <f>'[2]CMFothers-CURRENT'!Z671</f>
        <v>0</v>
      </c>
      <c r="L709" s="61">
        <f>SUM(H709:K709)</f>
        <v>0</v>
      </c>
      <c r="M709" s="48">
        <f>'[2]CMFothers-CURRENT-1st'!Z672</f>
        <v>0</v>
      </c>
      <c r="N709" s="48">
        <f>'[2]CMFothers-CURRENT-2nd'!Z672</f>
        <v>0</v>
      </c>
      <c r="O709" s="48">
        <f>'[2]CMFothers-CURRENT-3rd'!Z672</f>
        <v>0</v>
      </c>
      <c r="P709" s="48">
        <f>'[2]CMFothers-CURRENT-4th'!Z672</f>
        <v>0</v>
      </c>
      <c r="Q709" s="48">
        <f>SUM(M709:P709)</f>
        <v>0</v>
      </c>
      <c r="R709" s="48"/>
      <c r="S709" s="48"/>
      <c r="T709" s="48"/>
      <c r="U709" s="48"/>
      <c r="V709" s="48">
        <f>SUM($R$77:$U$77)</f>
        <v>0</v>
      </c>
      <c r="W709" s="48"/>
      <c r="X709" s="48">
        <f>L709-Q709</f>
        <v>0</v>
      </c>
      <c r="Y709" s="48"/>
      <c r="Z709" s="48"/>
      <c r="AA709" s="54"/>
      <c r="AB709" s="54"/>
    </row>
    <row r="710" spans="1:28" ht="13.9" hidden="1" customHeight="1" x14ac:dyDescent="0.25">
      <c r="A710" s="66"/>
      <c r="B710" s="58" t="s">
        <v>127</v>
      </c>
      <c r="C710" s="59" t="s">
        <v>127</v>
      </c>
      <c r="D710" s="95" t="s">
        <v>371</v>
      </c>
      <c r="E710" s="61"/>
      <c r="F710" s="61"/>
      <c r="G710" s="61">
        <f>SUM(E710+F710)</f>
        <v>0</v>
      </c>
      <c r="H710" s="61"/>
      <c r="I710" s="61"/>
      <c r="J710" s="61"/>
      <c r="K710" s="48"/>
      <c r="L710" s="61">
        <f>SUM(H710:K710)</f>
        <v>0</v>
      </c>
      <c r="M710" s="48"/>
      <c r="N710" s="48"/>
      <c r="O710" s="48"/>
      <c r="P710" s="48"/>
      <c r="Q710" s="48">
        <f>SUM(M710:P710)</f>
        <v>0</v>
      </c>
      <c r="R710" s="48"/>
      <c r="S710" s="48"/>
      <c r="T710" s="48"/>
      <c r="U710" s="48"/>
      <c r="V710" s="48">
        <f>SUM($R$78:$U$78)</f>
        <v>0</v>
      </c>
      <c r="W710" s="48"/>
      <c r="X710" s="48">
        <f>L710-Q710</f>
        <v>0</v>
      </c>
      <c r="Y710" s="48"/>
      <c r="Z710" s="48"/>
      <c r="AA710" s="54"/>
      <c r="AB710" s="54"/>
    </row>
    <row r="711" spans="1:28" ht="13.9" hidden="1" customHeight="1" x14ac:dyDescent="0.25">
      <c r="A711" s="88"/>
      <c r="B711" s="57" t="s">
        <v>129</v>
      </c>
      <c r="C711" s="57"/>
      <c r="D711" s="131"/>
      <c r="E711" s="90"/>
      <c r="F711" s="87">
        <f t="shared" ref="F711:G711" si="213">SUM(F712:F713)</f>
        <v>0</v>
      </c>
      <c r="G711" s="90">
        <f t="shared" si="213"/>
        <v>0</v>
      </c>
      <c r="H711" s="90"/>
      <c r="I711" s="90"/>
      <c r="J711" s="90"/>
      <c r="K711" s="87">
        <f t="shared" ref="K711:P711" si="214">SUM(K712:K713)</f>
        <v>0</v>
      </c>
      <c r="L711" s="87">
        <f t="shared" si="214"/>
        <v>0</v>
      </c>
      <c r="M711" s="87">
        <f t="shared" si="214"/>
        <v>0</v>
      </c>
      <c r="N711" s="87">
        <f t="shared" si="214"/>
        <v>0</v>
      </c>
      <c r="O711" s="87">
        <f t="shared" si="214"/>
        <v>0</v>
      </c>
      <c r="P711" s="87">
        <f t="shared" si="214"/>
        <v>0</v>
      </c>
      <c r="Q711" s="87">
        <f>Q712+Q713</f>
        <v>0</v>
      </c>
      <c r="R711" s="87">
        <f>SUM(R712:R713)</f>
        <v>0</v>
      </c>
      <c r="S711" s="87">
        <f>SUM(S712:S713)</f>
        <v>0</v>
      </c>
      <c r="T711" s="87">
        <f>SUM(T712:T713)</f>
        <v>0</v>
      </c>
      <c r="U711" s="87">
        <f>SUM(U712:U713)</f>
        <v>0</v>
      </c>
      <c r="V711" s="87">
        <f>SUM(V712:V713)</f>
        <v>0</v>
      </c>
      <c r="W711" s="87"/>
      <c r="X711" s="87">
        <f>X712+X713</f>
        <v>0</v>
      </c>
      <c r="Y711" s="87"/>
      <c r="Z711" s="87"/>
      <c r="AA711" s="54"/>
      <c r="AB711" s="54"/>
    </row>
    <row r="712" spans="1:28" ht="13.9" hidden="1" customHeight="1" x14ac:dyDescent="0.25">
      <c r="A712" s="56"/>
      <c r="B712" s="57"/>
      <c r="C712" s="59" t="s">
        <v>130</v>
      </c>
      <c r="D712" s="95" t="s">
        <v>372</v>
      </c>
      <c r="E712" s="61"/>
      <c r="F712" s="61">
        <f>SUM(I712:K712)</f>
        <v>0</v>
      </c>
      <c r="G712" s="61">
        <f t="shared" ref="G712:G713" si="215">SUM(E712+F712)</f>
        <v>0</v>
      </c>
      <c r="H712" s="61"/>
      <c r="I712" s="61"/>
      <c r="J712" s="61"/>
      <c r="K712" s="48">
        <f>'[2]CMFothers-CURRENT'!AC671</f>
        <v>0</v>
      </c>
      <c r="L712" s="61">
        <f t="shared" ref="L712:L775" si="216">SUM(H712:K712)</f>
        <v>0</v>
      </c>
      <c r="M712" s="48">
        <f>'[2]CMFothers-CURRENT-1st'!AC672</f>
        <v>0</v>
      </c>
      <c r="N712" s="48">
        <f>'[2]CMFothers-CURRENT-2nd'!AC672</f>
        <v>0</v>
      </c>
      <c r="O712" s="48">
        <f>'[2]CMFothers-CURRENT-3rd'!AC672</f>
        <v>0</v>
      </c>
      <c r="P712" s="48">
        <f>'[2]CMFothers-CURRENT-4th'!AC672</f>
        <v>0</v>
      </c>
      <c r="Q712" s="48">
        <f>SUM(M712:P712)</f>
        <v>0</v>
      </c>
      <c r="R712" s="48"/>
      <c r="S712" s="48"/>
      <c r="T712" s="48"/>
      <c r="U712" s="48"/>
      <c r="V712" s="48">
        <f>SUM($R$80:$U$80)</f>
        <v>0</v>
      </c>
      <c r="W712" s="48"/>
      <c r="X712" s="48">
        <f t="shared" ref="X712:X713" si="217">L712-Q712</f>
        <v>0</v>
      </c>
      <c r="Y712" s="48"/>
      <c r="Z712" s="48"/>
      <c r="AA712" s="54"/>
      <c r="AB712" s="54"/>
    </row>
    <row r="713" spans="1:28" ht="13.9" hidden="1" customHeight="1" x14ac:dyDescent="0.25">
      <c r="A713" s="56"/>
      <c r="B713" s="57"/>
      <c r="C713" s="59" t="s">
        <v>132</v>
      </c>
      <c r="D713" s="95" t="s">
        <v>373</v>
      </c>
      <c r="E713" s="61"/>
      <c r="F713" s="61"/>
      <c r="G713" s="61">
        <f t="shared" si="215"/>
        <v>0</v>
      </c>
      <c r="H713" s="61"/>
      <c r="I713" s="61"/>
      <c r="J713" s="61"/>
      <c r="K713" s="48"/>
      <c r="L713" s="61">
        <f t="shared" si="216"/>
        <v>0</v>
      </c>
      <c r="M713" s="48"/>
      <c r="N713" s="48"/>
      <c r="O713" s="48"/>
      <c r="P713" s="48"/>
      <c r="Q713" s="48">
        <f>SUM(M713:P713)</f>
        <v>0</v>
      </c>
      <c r="R713" s="48"/>
      <c r="S713" s="48"/>
      <c r="T713" s="48"/>
      <c r="U713" s="48"/>
      <c r="V713" s="48">
        <f>SUM($R$81:$U$81)</f>
        <v>0</v>
      </c>
      <c r="W713" s="48"/>
      <c r="X713" s="48">
        <f t="shared" si="217"/>
        <v>0</v>
      </c>
      <c r="Y713" s="48"/>
      <c r="Z713" s="48"/>
      <c r="AA713" s="54"/>
      <c r="AB713" s="54"/>
    </row>
    <row r="714" spans="1:28" ht="13.9" hidden="1" customHeight="1" x14ac:dyDescent="0.25">
      <c r="A714" s="91"/>
      <c r="B714" s="57" t="s">
        <v>134</v>
      </c>
      <c r="C714" s="92"/>
      <c r="D714" s="131"/>
      <c r="E714" s="90"/>
      <c r="F714" s="87">
        <f>SUM(F715:F734)</f>
        <v>0</v>
      </c>
      <c r="G714" s="93">
        <f t="shared" ref="G714" si="218">SUM(G715:G734)</f>
        <v>0</v>
      </c>
      <c r="H714" s="90"/>
      <c r="I714" s="90"/>
      <c r="J714" s="90"/>
      <c r="K714" s="93">
        <f>SUM(K715:K734)</f>
        <v>0</v>
      </c>
      <c r="L714" s="93">
        <f t="shared" ref="L714:V714" si="219">SUM(L715:L734)</f>
        <v>0</v>
      </c>
      <c r="M714" s="93">
        <f t="shared" si="219"/>
        <v>0</v>
      </c>
      <c r="N714" s="93">
        <f t="shared" si="219"/>
        <v>0</v>
      </c>
      <c r="O714" s="93">
        <f t="shared" si="219"/>
        <v>0</v>
      </c>
      <c r="P714" s="93">
        <f t="shared" si="219"/>
        <v>0</v>
      </c>
      <c r="Q714" s="93">
        <f t="shared" si="219"/>
        <v>0</v>
      </c>
      <c r="R714" s="93">
        <f t="shared" si="219"/>
        <v>0</v>
      </c>
      <c r="S714" s="93">
        <f t="shared" si="219"/>
        <v>0</v>
      </c>
      <c r="T714" s="93">
        <f t="shared" si="219"/>
        <v>0</v>
      </c>
      <c r="U714" s="93">
        <f t="shared" si="219"/>
        <v>0</v>
      </c>
      <c r="V714" s="93">
        <f t="shared" si="219"/>
        <v>0</v>
      </c>
      <c r="W714" s="93"/>
      <c r="X714" s="93">
        <f t="shared" ref="X714" si="220">SUM(X715:X734)</f>
        <v>0</v>
      </c>
      <c r="Y714" s="93"/>
      <c r="Z714" s="93"/>
      <c r="AA714" s="54"/>
      <c r="AB714" s="54"/>
    </row>
    <row r="715" spans="1:28" ht="13.9" hidden="1" customHeight="1" x14ac:dyDescent="0.25">
      <c r="A715" s="56"/>
      <c r="B715" s="57"/>
      <c r="C715" s="59" t="s">
        <v>135</v>
      </c>
      <c r="D715" s="95" t="s">
        <v>374</v>
      </c>
      <c r="E715" s="61"/>
      <c r="F715" s="61">
        <f t="shared" ref="F715:F734" si="221">SUM(I715:K715)</f>
        <v>0</v>
      </c>
      <c r="G715" s="61">
        <f t="shared" ref="G715:G734" si="222">SUM(E715+F715)</f>
        <v>0</v>
      </c>
      <c r="H715" s="61"/>
      <c r="I715" s="61"/>
      <c r="J715" s="61"/>
      <c r="K715" s="48">
        <f>'[2]CMFothers-CURRENT'!AF671</f>
        <v>0</v>
      </c>
      <c r="L715" s="61">
        <f t="shared" si="216"/>
        <v>0</v>
      </c>
      <c r="M715" s="48">
        <f>'[2]CMFothers-CURRENT-1st'!AF672</f>
        <v>0</v>
      </c>
      <c r="N715" s="48"/>
      <c r="O715" s="48">
        <f>'[2]CMFothers-CURRENT-3rd'!AF672</f>
        <v>0</v>
      </c>
      <c r="P715" s="48">
        <f>'[2]CMFothers-CURRENT-4th'!AF672</f>
        <v>0</v>
      </c>
      <c r="Q715" s="48">
        <f t="shared" ref="Q715:Q734" si="223">SUM(M715:P715)</f>
        <v>0</v>
      </c>
      <c r="R715" s="48"/>
      <c r="S715" s="48"/>
      <c r="T715" s="48"/>
      <c r="U715" s="48"/>
      <c r="V715" s="48">
        <f>SUM($R$83:$U$83)</f>
        <v>0</v>
      </c>
      <c r="W715" s="48"/>
      <c r="X715" s="48">
        <f t="shared" ref="X715:X734" si="224">L715-Q715</f>
        <v>0</v>
      </c>
      <c r="Y715" s="48"/>
      <c r="Z715" s="48"/>
      <c r="AA715" s="54"/>
      <c r="AB715" s="54"/>
    </row>
    <row r="716" spans="1:28" ht="13.9" hidden="1" customHeight="1" x14ac:dyDescent="0.25">
      <c r="A716" s="56"/>
      <c r="B716" s="57"/>
      <c r="C716" s="59" t="s">
        <v>137</v>
      </c>
      <c r="D716" s="95" t="s">
        <v>375</v>
      </c>
      <c r="E716" s="61"/>
      <c r="F716" s="61">
        <f t="shared" si="221"/>
        <v>0</v>
      </c>
      <c r="G716" s="61">
        <f t="shared" si="222"/>
        <v>0</v>
      </c>
      <c r="H716" s="61"/>
      <c r="I716" s="61"/>
      <c r="J716" s="61"/>
      <c r="K716" s="48">
        <f>'[2]CMFothers-CURRENT'!AG671</f>
        <v>0</v>
      </c>
      <c r="L716" s="61">
        <f t="shared" si="216"/>
        <v>0</v>
      </c>
      <c r="M716" s="48">
        <f>'[2]CMFothers-CURRENT-1st'!AG672</f>
        <v>0</v>
      </c>
      <c r="N716" s="48"/>
      <c r="O716" s="48">
        <f>'[2]CMFothers-CURRENT-3rd'!AG672</f>
        <v>0</v>
      </c>
      <c r="P716" s="48"/>
      <c r="Q716" s="48">
        <f t="shared" si="223"/>
        <v>0</v>
      </c>
      <c r="R716" s="48"/>
      <c r="S716" s="48"/>
      <c r="T716" s="48"/>
      <c r="U716" s="48"/>
      <c r="V716" s="48">
        <f>SUM($R$84:$U$84)</f>
        <v>0</v>
      </c>
      <c r="W716" s="48"/>
      <c r="X716" s="48">
        <f t="shared" si="224"/>
        <v>0</v>
      </c>
      <c r="Y716" s="48"/>
      <c r="Z716" s="48"/>
      <c r="AA716" s="54"/>
      <c r="AB716" s="54"/>
    </row>
    <row r="717" spans="1:28" ht="13.9" hidden="1" customHeight="1" x14ac:dyDescent="0.25">
      <c r="A717" s="56"/>
      <c r="B717" s="57"/>
      <c r="C717" s="59" t="s">
        <v>139</v>
      </c>
      <c r="D717" s="95" t="s">
        <v>376</v>
      </c>
      <c r="E717" s="61"/>
      <c r="F717" s="61">
        <f t="shared" si="221"/>
        <v>0</v>
      </c>
      <c r="G717" s="61">
        <f t="shared" si="222"/>
        <v>0</v>
      </c>
      <c r="H717" s="61"/>
      <c r="I717" s="61"/>
      <c r="J717" s="61"/>
      <c r="K717" s="48"/>
      <c r="L717" s="61">
        <f t="shared" si="216"/>
        <v>0</v>
      </c>
      <c r="M717" s="48"/>
      <c r="N717" s="48"/>
      <c r="O717" s="48"/>
      <c r="P717" s="48"/>
      <c r="Q717" s="48">
        <f t="shared" si="223"/>
        <v>0</v>
      </c>
      <c r="R717" s="48"/>
      <c r="S717" s="48"/>
      <c r="T717" s="48"/>
      <c r="U717" s="48"/>
      <c r="V717" s="48">
        <f>SUM($R$85:$U$85)</f>
        <v>0</v>
      </c>
      <c r="W717" s="48"/>
      <c r="X717" s="48">
        <f t="shared" si="224"/>
        <v>0</v>
      </c>
      <c r="Y717" s="48"/>
      <c r="Z717" s="48"/>
      <c r="AA717" s="54"/>
      <c r="AB717" s="54"/>
    </row>
    <row r="718" spans="1:28" ht="13.9" hidden="1" customHeight="1" x14ac:dyDescent="0.25">
      <c r="A718" s="56"/>
      <c r="B718" s="57"/>
      <c r="C718" s="62" t="s">
        <v>141</v>
      </c>
      <c r="D718" s="132" t="s">
        <v>377</v>
      </c>
      <c r="E718" s="61"/>
      <c r="F718" s="61">
        <f t="shared" si="221"/>
        <v>0</v>
      </c>
      <c r="G718" s="61">
        <f t="shared" si="222"/>
        <v>0</v>
      </c>
      <c r="H718" s="61"/>
      <c r="I718" s="61"/>
      <c r="J718" s="61"/>
      <c r="K718" s="48"/>
      <c r="L718" s="61">
        <f t="shared" si="216"/>
        <v>0</v>
      </c>
      <c r="M718" s="48"/>
      <c r="N718" s="48"/>
      <c r="O718" s="48"/>
      <c r="P718" s="48"/>
      <c r="Q718" s="48">
        <f t="shared" si="223"/>
        <v>0</v>
      </c>
      <c r="R718" s="48"/>
      <c r="S718" s="48"/>
      <c r="T718" s="48"/>
      <c r="U718" s="48"/>
      <c r="V718" s="48">
        <f>SUM($R$86:$U$86)</f>
        <v>0</v>
      </c>
      <c r="W718" s="48"/>
      <c r="X718" s="48">
        <f t="shared" si="224"/>
        <v>0</v>
      </c>
      <c r="Y718" s="48"/>
      <c r="Z718" s="48"/>
      <c r="AA718" s="54"/>
      <c r="AB718" s="54"/>
    </row>
    <row r="719" spans="1:28" ht="13.9" hidden="1" customHeight="1" x14ac:dyDescent="0.25">
      <c r="A719" s="56"/>
      <c r="B719" s="57"/>
      <c r="C719" s="59" t="s">
        <v>143</v>
      </c>
      <c r="D719" s="95" t="s">
        <v>378</v>
      </c>
      <c r="E719" s="61"/>
      <c r="F719" s="61">
        <f t="shared" si="221"/>
        <v>0</v>
      </c>
      <c r="G719" s="61">
        <f t="shared" si="222"/>
        <v>0</v>
      </c>
      <c r="H719" s="61"/>
      <c r="I719" s="61"/>
      <c r="J719" s="61"/>
      <c r="K719" s="48"/>
      <c r="L719" s="61">
        <f t="shared" si="216"/>
        <v>0</v>
      </c>
      <c r="M719" s="48"/>
      <c r="N719" s="48"/>
      <c r="O719" s="48"/>
      <c r="P719" s="48"/>
      <c r="Q719" s="48">
        <f t="shared" si="223"/>
        <v>0</v>
      </c>
      <c r="R719" s="48"/>
      <c r="S719" s="48"/>
      <c r="T719" s="48"/>
      <c r="U719" s="48"/>
      <c r="V719" s="48">
        <f>SUM($R$87:$U$87)</f>
        <v>0</v>
      </c>
      <c r="W719" s="48"/>
      <c r="X719" s="48">
        <f t="shared" si="224"/>
        <v>0</v>
      </c>
      <c r="Y719" s="48"/>
      <c r="Z719" s="48"/>
      <c r="AA719" s="54"/>
      <c r="AB719" s="54"/>
    </row>
    <row r="720" spans="1:28" ht="13.9" hidden="1" customHeight="1" x14ac:dyDescent="0.25">
      <c r="A720" s="56"/>
      <c r="B720" s="57"/>
      <c r="C720" s="59" t="s">
        <v>145</v>
      </c>
      <c r="D720" s="95" t="s">
        <v>379</v>
      </c>
      <c r="E720" s="61"/>
      <c r="F720" s="61">
        <f t="shared" si="221"/>
        <v>0</v>
      </c>
      <c r="G720" s="61">
        <f t="shared" si="222"/>
        <v>0</v>
      </c>
      <c r="H720" s="61"/>
      <c r="I720" s="61"/>
      <c r="J720" s="61"/>
      <c r="K720" s="48"/>
      <c r="L720" s="61">
        <f t="shared" si="216"/>
        <v>0</v>
      </c>
      <c r="M720" s="48"/>
      <c r="N720" s="48"/>
      <c r="O720" s="48"/>
      <c r="P720" s="48"/>
      <c r="Q720" s="48">
        <f t="shared" si="223"/>
        <v>0</v>
      </c>
      <c r="R720" s="48"/>
      <c r="S720" s="48"/>
      <c r="T720" s="48"/>
      <c r="U720" s="48"/>
      <c r="V720" s="48">
        <f>SUM($R$88:$U$88)</f>
        <v>0</v>
      </c>
      <c r="W720" s="48"/>
      <c r="X720" s="48">
        <f t="shared" si="224"/>
        <v>0</v>
      </c>
      <c r="Y720" s="48"/>
      <c r="Z720" s="48"/>
      <c r="AA720" s="54"/>
      <c r="AB720" s="54"/>
    </row>
    <row r="721" spans="1:28" ht="13.9" hidden="1" customHeight="1" x14ac:dyDescent="0.25">
      <c r="A721" s="56"/>
      <c r="B721" s="57"/>
      <c r="C721" s="59" t="s">
        <v>147</v>
      </c>
      <c r="D721" s="95" t="s">
        <v>380</v>
      </c>
      <c r="E721" s="61"/>
      <c r="F721" s="61">
        <f t="shared" si="221"/>
        <v>0</v>
      </c>
      <c r="G721" s="61">
        <f>SUM(E721+F721)</f>
        <v>0</v>
      </c>
      <c r="H721" s="61"/>
      <c r="I721" s="61"/>
      <c r="J721" s="61"/>
      <c r="K721" s="48">
        <f>'[2]CMFothers-CURRENT'!AL671</f>
        <v>0</v>
      </c>
      <c r="L721" s="61">
        <f t="shared" si="216"/>
        <v>0</v>
      </c>
      <c r="M721" s="48">
        <f>'[2]CMFothers-CURRENT-1st'!AL672</f>
        <v>0</v>
      </c>
      <c r="N721" s="48"/>
      <c r="O721" s="48">
        <f>'[2]CMFothers-CURRENT-3rd'!AL672</f>
        <v>0</v>
      </c>
      <c r="P721" s="48">
        <f>'[2]CMFothers-CURRENT-4th'!AL672</f>
        <v>0</v>
      </c>
      <c r="Q721" s="48">
        <f t="shared" si="223"/>
        <v>0</v>
      </c>
      <c r="R721" s="48"/>
      <c r="S721" s="48"/>
      <c r="T721" s="48"/>
      <c r="U721" s="48"/>
      <c r="V721" s="48">
        <f>SUM($R$89:$U$89)</f>
        <v>0</v>
      </c>
      <c r="W721" s="48"/>
      <c r="X721" s="48">
        <f t="shared" si="224"/>
        <v>0</v>
      </c>
      <c r="Y721" s="48"/>
      <c r="Z721" s="48"/>
      <c r="AA721" s="54"/>
      <c r="AB721" s="54"/>
    </row>
    <row r="722" spans="1:28" ht="13.9" hidden="1" customHeight="1" x14ac:dyDescent="0.25">
      <c r="A722" s="56"/>
      <c r="B722" s="57"/>
      <c r="C722" s="94" t="s">
        <v>149</v>
      </c>
      <c r="D722" s="95" t="s">
        <v>381</v>
      </c>
      <c r="E722" s="61"/>
      <c r="F722" s="61">
        <f t="shared" si="221"/>
        <v>0</v>
      </c>
      <c r="G722" s="61">
        <f t="shared" si="222"/>
        <v>0</v>
      </c>
      <c r="H722" s="61"/>
      <c r="I722" s="61"/>
      <c r="J722" s="61"/>
      <c r="K722" s="48"/>
      <c r="L722" s="61">
        <f t="shared" si="216"/>
        <v>0</v>
      </c>
      <c r="M722" s="48"/>
      <c r="N722" s="48"/>
      <c r="O722" s="48"/>
      <c r="P722" s="48"/>
      <c r="Q722" s="48">
        <f t="shared" si="223"/>
        <v>0</v>
      </c>
      <c r="R722" s="48"/>
      <c r="S722" s="48"/>
      <c r="T722" s="48"/>
      <c r="U722" s="48"/>
      <c r="V722" s="48"/>
      <c r="W722" s="48"/>
      <c r="X722" s="48">
        <f t="shared" si="224"/>
        <v>0</v>
      </c>
      <c r="Y722" s="48"/>
      <c r="Z722" s="48"/>
      <c r="AA722" s="54"/>
      <c r="AB722" s="54"/>
    </row>
    <row r="723" spans="1:28" ht="13.9" hidden="1" customHeight="1" x14ac:dyDescent="0.25">
      <c r="A723" s="56"/>
      <c r="B723" s="57"/>
      <c r="C723" s="94" t="s">
        <v>151</v>
      </c>
      <c r="D723" s="95" t="s">
        <v>382</v>
      </c>
      <c r="E723" s="61"/>
      <c r="F723" s="61">
        <f t="shared" si="221"/>
        <v>0</v>
      </c>
      <c r="G723" s="61">
        <f t="shared" si="222"/>
        <v>0</v>
      </c>
      <c r="H723" s="61"/>
      <c r="I723" s="61"/>
      <c r="J723" s="61"/>
      <c r="K723" s="48"/>
      <c r="L723" s="61">
        <f t="shared" si="216"/>
        <v>0</v>
      </c>
      <c r="M723" s="48"/>
      <c r="N723" s="48"/>
      <c r="O723" s="48"/>
      <c r="P723" s="48"/>
      <c r="Q723" s="48">
        <f t="shared" si="223"/>
        <v>0</v>
      </c>
      <c r="R723" s="48"/>
      <c r="S723" s="48"/>
      <c r="T723" s="48"/>
      <c r="U723" s="48"/>
      <c r="V723" s="48"/>
      <c r="W723" s="48"/>
      <c r="X723" s="48">
        <f t="shared" si="224"/>
        <v>0</v>
      </c>
      <c r="Y723" s="48"/>
      <c r="Z723" s="48"/>
      <c r="AA723" s="54"/>
      <c r="AB723" s="54"/>
    </row>
    <row r="724" spans="1:28" ht="13.9" hidden="1" customHeight="1" x14ac:dyDescent="0.25">
      <c r="A724" s="56"/>
      <c r="B724" s="57"/>
      <c r="C724" s="94" t="s">
        <v>153</v>
      </c>
      <c r="D724" s="95" t="s">
        <v>383</v>
      </c>
      <c r="E724" s="61"/>
      <c r="F724" s="61">
        <f t="shared" si="221"/>
        <v>0</v>
      </c>
      <c r="G724" s="61">
        <f t="shared" si="222"/>
        <v>0</v>
      </c>
      <c r="H724" s="61"/>
      <c r="I724" s="61"/>
      <c r="J724" s="61"/>
      <c r="K724" s="48"/>
      <c r="L724" s="61">
        <f t="shared" si="216"/>
        <v>0</v>
      </c>
      <c r="M724" s="48">
        <f>'[2]CMFothers-CURRENT-1st'!AN672</f>
        <v>0</v>
      </c>
      <c r="N724" s="48"/>
      <c r="O724" s="48">
        <f>'[2]CMFothers-CURRENT-3rd'!AN672</f>
        <v>0</v>
      </c>
      <c r="P724" s="48"/>
      <c r="Q724" s="48">
        <f t="shared" si="223"/>
        <v>0</v>
      </c>
      <c r="R724" s="48"/>
      <c r="S724" s="48"/>
      <c r="T724" s="48"/>
      <c r="U724" s="48"/>
      <c r="V724" s="48"/>
      <c r="W724" s="48"/>
      <c r="X724" s="48">
        <f t="shared" si="224"/>
        <v>0</v>
      </c>
      <c r="Y724" s="48"/>
      <c r="Z724" s="48"/>
      <c r="AA724" s="54"/>
      <c r="AB724" s="54"/>
    </row>
    <row r="725" spans="1:28" ht="13.9" hidden="1" customHeight="1" x14ac:dyDescent="0.25">
      <c r="A725" s="56"/>
      <c r="B725" s="57"/>
      <c r="C725" s="94" t="s">
        <v>155</v>
      </c>
      <c r="D725" s="95" t="s">
        <v>384</v>
      </c>
      <c r="E725" s="61"/>
      <c r="F725" s="61">
        <f t="shared" si="221"/>
        <v>0</v>
      </c>
      <c r="G725" s="61">
        <f t="shared" si="222"/>
        <v>0</v>
      </c>
      <c r="H725" s="61"/>
      <c r="I725" s="61"/>
      <c r="J725" s="61"/>
      <c r="K725" s="48"/>
      <c r="L725" s="61">
        <f t="shared" si="216"/>
        <v>0</v>
      </c>
      <c r="M725" s="48">
        <f>'[2]CMFothers-CURRENT-1st'!AO672</f>
        <v>0</v>
      </c>
      <c r="N725" s="48"/>
      <c r="O725" s="48">
        <f>'[2]CMFothers-CURRENT-3rd'!AO672</f>
        <v>0</v>
      </c>
      <c r="P725" s="48"/>
      <c r="Q725" s="48">
        <f t="shared" si="223"/>
        <v>0</v>
      </c>
      <c r="R725" s="48"/>
      <c r="S725" s="48"/>
      <c r="T725" s="48"/>
      <c r="U725" s="48"/>
      <c r="V725" s="48"/>
      <c r="W725" s="48"/>
      <c r="X725" s="48">
        <f t="shared" si="224"/>
        <v>0</v>
      </c>
      <c r="Y725" s="48"/>
      <c r="Z725" s="48"/>
      <c r="AA725" s="54"/>
      <c r="AB725" s="54"/>
    </row>
    <row r="726" spans="1:28" ht="13.9" hidden="1" customHeight="1" x14ac:dyDescent="0.25">
      <c r="A726" s="56"/>
      <c r="B726" s="57"/>
      <c r="C726" s="94" t="s">
        <v>157</v>
      </c>
      <c r="D726" s="95" t="s">
        <v>385</v>
      </c>
      <c r="E726" s="61"/>
      <c r="F726" s="61">
        <f t="shared" si="221"/>
        <v>0</v>
      </c>
      <c r="G726" s="61">
        <f t="shared" si="222"/>
        <v>0</v>
      </c>
      <c r="H726" s="61"/>
      <c r="I726" s="61"/>
      <c r="J726" s="61"/>
      <c r="K726" s="48"/>
      <c r="L726" s="61">
        <f t="shared" si="216"/>
        <v>0</v>
      </c>
      <c r="M726" s="48"/>
      <c r="N726" s="48"/>
      <c r="O726" s="48"/>
      <c r="P726" s="48"/>
      <c r="Q726" s="48">
        <f t="shared" si="223"/>
        <v>0</v>
      </c>
      <c r="R726" s="48"/>
      <c r="S726" s="48"/>
      <c r="T726" s="48"/>
      <c r="U726" s="48"/>
      <c r="V726" s="48"/>
      <c r="W726" s="48"/>
      <c r="X726" s="48">
        <f t="shared" si="224"/>
        <v>0</v>
      </c>
      <c r="Y726" s="48"/>
      <c r="Z726" s="48"/>
      <c r="AA726" s="54"/>
      <c r="AB726" s="54"/>
    </row>
    <row r="727" spans="1:28" ht="13.9" hidden="1" customHeight="1" x14ac:dyDescent="0.25">
      <c r="A727" s="56"/>
      <c r="B727" s="57"/>
      <c r="C727" s="94" t="s">
        <v>159</v>
      </c>
      <c r="D727" s="95" t="s">
        <v>386</v>
      </c>
      <c r="E727" s="61"/>
      <c r="F727" s="61">
        <f t="shared" si="221"/>
        <v>0</v>
      </c>
      <c r="G727" s="61">
        <f t="shared" si="222"/>
        <v>0</v>
      </c>
      <c r="H727" s="61"/>
      <c r="I727" s="61"/>
      <c r="J727" s="61"/>
      <c r="K727" s="48"/>
      <c r="L727" s="61">
        <f t="shared" si="216"/>
        <v>0</v>
      </c>
      <c r="M727" s="48"/>
      <c r="N727" s="48"/>
      <c r="O727" s="48"/>
      <c r="P727" s="48"/>
      <c r="Q727" s="48">
        <f t="shared" si="223"/>
        <v>0</v>
      </c>
      <c r="R727" s="48"/>
      <c r="S727" s="48"/>
      <c r="T727" s="48"/>
      <c r="U727" s="48"/>
      <c r="V727" s="48"/>
      <c r="W727" s="48"/>
      <c r="X727" s="48">
        <f t="shared" si="224"/>
        <v>0</v>
      </c>
      <c r="Y727" s="48"/>
      <c r="Z727" s="48"/>
      <c r="AA727" s="54"/>
      <c r="AB727" s="54"/>
    </row>
    <row r="728" spans="1:28" ht="13.9" hidden="1" customHeight="1" x14ac:dyDescent="0.25">
      <c r="A728" s="56"/>
      <c r="B728" s="57"/>
      <c r="C728" s="94" t="s">
        <v>161</v>
      </c>
      <c r="D728" s="95" t="s">
        <v>387</v>
      </c>
      <c r="E728" s="61"/>
      <c r="F728" s="61">
        <f t="shared" si="221"/>
        <v>0</v>
      </c>
      <c r="G728" s="61">
        <f t="shared" si="222"/>
        <v>0</v>
      </c>
      <c r="H728" s="61"/>
      <c r="I728" s="61"/>
      <c r="J728" s="61"/>
      <c r="K728" s="48"/>
      <c r="L728" s="61">
        <f t="shared" si="216"/>
        <v>0</v>
      </c>
      <c r="M728" s="48"/>
      <c r="N728" s="48"/>
      <c r="O728" s="48"/>
      <c r="P728" s="48"/>
      <c r="Q728" s="48">
        <f t="shared" si="223"/>
        <v>0</v>
      </c>
      <c r="R728" s="48"/>
      <c r="S728" s="48"/>
      <c r="T728" s="48"/>
      <c r="U728" s="48"/>
      <c r="V728" s="48"/>
      <c r="W728" s="48"/>
      <c r="X728" s="48">
        <f t="shared" si="224"/>
        <v>0</v>
      </c>
      <c r="Y728" s="48"/>
      <c r="Z728" s="48"/>
      <c r="AA728" s="54"/>
      <c r="AB728" s="54"/>
    </row>
    <row r="729" spans="1:28" ht="13.9" hidden="1" customHeight="1" x14ac:dyDescent="0.25">
      <c r="A729" s="56"/>
      <c r="B729" s="57"/>
      <c r="C729" s="94" t="s">
        <v>163</v>
      </c>
      <c r="D729" s="95" t="s">
        <v>388</v>
      </c>
      <c r="E729" s="61"/>
      <c r="F729" s="61">
        <f t="shared" si="221"/>
        <v>0</v>
      </c>
      <c r="G729" s="61">
        <f t="shared" si="222"/>
        <v>0</v>
      </c>
      <c r="H729" s="61"/>
      <c r="I729" s="61"/>
      <c r="J729" s="61"/>
      <c r="K729" s="48"/>
      <c r="L729" s="61">
        <f t="shared" si="216"/>
        <v>0</v>
      </c>
      <c r="M729" s="48"/>
      <c r="N729" s="48"/>
      <c r="O729" s="48"/>
      <c r="P729" s="48"/>
      <c r="Q729" s="48">
        <f t="shared" si="223"/>
        <v>0</v>
      </c>
      <c r="R729" s="48"/>
      <c r="S729" s="48"/>
      <c r="T729" s="48"/>
      <c r="U729" s="48"/>
      <c r="V729" s="48"/>
      <c r="W729" s="48"/>
      <c r="X729" s="48">
        <f t="shared" si="224"/>
        <v>0</v>
      </c>
      <c r="Y729" s="48"/>
      <c r="Z729" s="48"/>
      <c r="AA729" s="54"/>
      <c r="AB729" s="54"/>
    </row>
    <row r="730" spans="1:28" ht="13.9" hidden="1" customHeight="1" x14ac:dyDescent="0.25">
      <c r="A730" s="56"/>
      <c r="B730" s="57"/>
      <c r="C730" s="94" t="s">
        <v>165</v>
      </c>
      <c r="D730" s="95" t="s">
        <v>389</v>
      </c>
      <c r="E730" s="61"/>
      <c r="F730" s="61">
        <f t="shared" si="221"/>
        <v>0</v>
      </c>
      <c r="G730" s="61">
        <f t="shared" si="222"/>
        <v>0</v>
      </c>
      <c r="H730" s="61"/>
      <c r="I730" s="61"/>
      <c r="J730" s="61"/>
      <c r="K730" s="48"/>
      <c r="L730" s="61">
        <f t="shared" si="216"/>
        <v>0</v>
      </c>
      <c r="M730" s="48"/>
      <c r="N730" s="48"/>
      <c r="O730" s="48"/>
      <c r="P730" s="48"/>
      <c r="Q730" s="48">
        <f t="shared" si="223"/>
        <v>0</v>
      </c>
      <c r="R730" s="48"/>
      <c r="S730" s="48"/>
      <c r="T730" s="48"/>
      <c r="U730" s="48"/>
      <c r="V730" s="48"/>
      <c r="W730" s="48"/>
      <c r="X730" s="48">
        <f t="shared" si="224"/>
        <v>0</v>
      </c>
      <c r="Y730" s="48"/>
      <c r="Z730" s="48"/>
      <c r="AA730" s="54"/>
      <c r="AB730" s="54"/>
    </row>
    <row r="731" spans="1:28" ht="13.9" hidden="1" customHeight="1" x14ac:dyDescent="0.25">
      <c r="A731" s="56"/>
      <c r="B731" s="57"/>
      <c r="C731" s="94" t="s">
        <v>167</v>
      </c>
      <c r="D731" s="95" t="s">
        <v>390</v>
      </c>
      <c r="E731" s="61"/>
      <c r="F731" s="61">
        <f t="shared" si="221"/>
        <v>0</v>
      </c>
      <c r="G731" s="61">
        <f t="shared" si="222"/>
        <v>0</v>
      </c>
      <c r="H731" s="61"/>
      <c r="I731" s="61"/>
      <c r="J731" s="61"/>
      <c r="K731" s="48"/>
      <c r="L731" s="61">
        <f t="shared" si="216"/>
        <v>0</v>
      </c>
      <c r="M731" s="48"/>
      <c r="N731" s="48"/>
      <c r="O731" s="48"/>
      <c r="P731" s="48"/>
      <c r="Q731" s="48">
        <f t="shared" si="223"/>
        <v>0</v>
      </c>
      <c r="R731" s="48"/>
      <c r="S731" s="48"/>
      <c r="T731" s="48"/>
      <c r="U731" s="48"/>
      <c r="V731" s="48"/>
      <c r="W731" s="48"/>
      <c r="X731" s="48">
        <f t="shared" si="224"/>
        <v>0</v>
      </c>
      <c r="Y731" s="48"/>
      <c r="Z731" s="48"/>
      <c r="AA731" s="54"/>
      <c r="AB731" s="54"/>
    </row>
    <row r="732" spans="1:28" ht="13.9" hidden="1" customHeight="1" x14ac:dyDescent="0.25">
      <c r="A732" s="56"/>
      <c r="B732" s="57"/>
      <c r="C732" s="94" t="s">
        <v>169</v>
      </c>
      <c r="D732" s="95" t="s">
        <v>391</v>
      </c>
      <c r="E732" s="61"/>
      <c r="F732" s="61">
        <f t="shared" si="221"/>
        <v>0</v>
      </c>
      <c r="G732" s="61">
        <f t="shared" si="222"/>
        <v>0</v>
      </c>
      <c r="H732" s="61"/>
      <c r="I732" s="61"/>
      <c r="J732" s="61"/>
      <c r="K732" s="48">
        <f>'[2]CMFothers-CURRENT'!AU671</f>
        <v>0</v>
      </c>
      <c r="L732" s="61">
        <f t="shared" si="216"/>
        <v>0</v>
      </c>
      <c r="M732" s="48">
        <f>'[2]CMFothers-CURRENT-1st'!AU672</f>
        <v>0</v>
      </c>
      <c r="N732" s="48"/>
      <c r="O732" s="48">
        <f>'[2]CMFothers-CURRENT-3rd'!AU672</f>
        <v>0</v>
      </c>
      <c r="P732" s="48"/>
      <c r="Q732" s="48">
        <f t="shared" si="223"/>
        <v>0</v>
      </c>
      <c r="R732" s="48"/>
      <c r="S732" s="48"/>
      <c r="T732" s="48"/>
      <c r="U732" s="48"/>
      <c r="V732" s="48"/>
      <c r="W732" s="48"/>
      <c r="X732" s="48">
        <f t="shared" si="224"/>
        <v>0</v>
      </c>
      <c r="Y732" s="48"/>
      <c r="Z732" s="48"/>
      <c r="AA732" s="54"/>
      <c r="AB732" s="54"/>
    </row>
    <row r="733" spans="1:28" ht="13.9" hidden="1" customHeight="1" x14ac:dyDescent="0.25">
      <c r="A733" s="56"/>
      <c r="B733" s="57"/>
      <c r="C733" s="94" t="s">
        <v>171</v>
      </c>
      <c r="D733" s="95" t="s">
        <v>392</v>
      </c>
      <c r="E733" s="61"/>
      <c r="F733" s="61">
        <f t="shared" si="221"/>
        <v>0</v>
      </c>
      <c r="G733" s="61">
        <f t="shared" si="222"/>
        <v>0</v>
      </c>
      <c r="H733" s="61"/>
      <c r="I733" s="61"/>
      <c r="J733" s="61"/>
      <c r="K733" s="48"/>
      <c r="L733" s="61">
        <f t="shared" si="216"/>
        <v>0</v>
      </c>
      <c r="M733" s="48"/>
      <c r="N733" s="48"/>
      <c r="O733" s="48"/>
      <c r="P733" s="48"/>
      <c r="Q733" s="48">
        <f t="shared" si="223"/>
        <v>0</v>
      </c>
      <c r="R733" s="48"/>
      <c r="S733" s="48"/>
      <c r="T733" s="48"/>
      <c r="U733" s="48"/>
      <c r="V733" s="48"/>
      <c r="W733" s="48"/>
      <c r="X733" s="48">
        <f t="shared" si="224"/>
        <v>0</v>
      </c>
      <c r="Y733" s="48"/>
      <c r="Z733" s="48"/>
      <c r="AA733" s="54"/>
      <c r="AB733" s="54"/>
    </row>
    <row r="734" spans="1:28" ht="13.9" hidden="1" customHeight="1" x14ac:dyDescent="0.25">
      <c r="A734" s="56"/>
      <c r="B734" s="57"/>
      <c r="C734" s="59" t="s">
        <v>173</v>
      </c>
      <c r="D734" s="95" t="s">
        <v>393</v>
      </c>
      <c r="E734" s="61"/>
      <c r="F734" s="61">
        <f t="shared" si="221"/>
        <v>0</v>
      </c>
      <c r="G734" s="61">
        <f t="shared" si="222"/>
        <v>0</v>
      </c>
      <c r="H734" s="61"/>
      <c r="I734" s="61"/>
      <c r="J734" s="61"/>
      <c r="K734" s="48">
        <f>'[2]CMFothers-CURRENT'!AW671</f>
        <v>0</v>
      </c>
      <c r="L734" s="61">
        <f t="shared" si="216"/>
        <v>0</v>
      </c>
      <c r="M734" s="48"/>
      <c r="N734" s="48"/>
      <c r="O734" s="48">
        <f>'[2]CMFothers-CURRENT-3rd'!AW672</f>
        <v>0</v>
      </c>
      <c r="P734" s="48">
        <f>'[2]CMFothers-CURRENT-4th'!AW672</f>
        <v>0</v>
      </c>
      <c r="Q734" s="48">
        <f t="shared" si="223"/>
        <v>0</v>
      </c>
      <c r="R734" s="48"/>
      <c r="S734" s="48"/>
      <c r="T734" s="48"/>
      <c r="U734" s="48"/>
      <c r="V734" s="48">
        <f>SUM($R$102:$U$102)</f>
        <v>0</v>
      </c>
      <c r="W734" s="48"/>
      <c r="X734" s="48">
        <f t="shared" si="224"/>
        <v>0</v>
      </c>
      <c r="Y734" s="48"/>
      <c r="Z734" s="48"/>
      <c r="AA734" s="54"/>
      <c r="AB734" s="54"/>
    </row>
    <row r="735" spans="1:28" ht="13.15" hidden="1" customHeight="1" x14ac:dyDescent="0.25">
      <c r="A735" s="88"/>
      <c r="B735" s="57" t="s">
        <v>175</v>
      </c>
      <c r="C735" s="57"/>
      <c r="D735" s="131"/>
      <c r="E735" s="90"/>
      <c r="F735" s="87">
        <f>SUM(F736:F737)</f>
        <v>0</v>
      </c>
      <c r="G735" s="87">
        <f t="shared" ref="G735" si="225">SUM(G736:G737)</f>
        <v>0</v>
      </c>
      <c r="H735" s="90"/>
      <c r="I735" s="90"/>
      <c r="J735" s="90"/>
      <c r="K735" s="87">
        <f>SUM(K736:K737)</f>
        <v>0</v>
      </c>
      <c r="L735" s="87">
        <f t="shared" ref="L735:P735" si="226">SUM(L736:L737)</f>
        <v>0</v>
      </c>
      <c r="M735" s="87">
        <f t="shared" si="226"/>
        <v>0</v>
      </c>
      <c r="N735" s="87">
        <f t="shared" si="226"/>
        <v>0</v>
      </c>
      <c r="O735" s="87">
        <f t="shared" si="226"/>
        <v>0</v>
      </c>
      <c r="P735" s="87">
        <f t="shared" si="226"/>
        <v>0</v>
      </c>
      <c r="Q735" s="87">
        <f>Q736+Q737</f>
        <v>0</v>
      </c>
      <c r="R735" s="87">
        <f>SUM(R736:R737)</f>
        <v>0</v>
      </c>
      <c r="S735" s="87">
        <f>SUM(S736:S737)</f>
        <v>0</v>
      </c>
      <c r="T735" s="87">
        <f>SUM(T736:T737)</f>
        <v>0</v>
      </c>
      <c r="U735" s="87">
        <f>SUM(U736:U737)</f>
        <v>0</v>
      </c>
      <c r="V735" s="87">
        <f>SUM(V736:V737)</f>
        <v>0</v>
      </c>
      <c r="W735" s="87"/>
      <c r="X735" s="87">
        <f>X736+X737</f>
        <v>0</v>
      </c>
      <c r="Y735" s="87"/>
      <c r="Z735" s="87"/>
      <c r="AA735" s="54"/>
      <c r="AB735" s="54"/>
    </row>
    <row r="736" spans="1:28" s="64" customFormat="1" ht="18.600000000000001" hidden="1" customHeight="1" x14ac:dyDescent="0.25">
      <c r="A736" s="56"/>
      <c r="B736" s="57"/>
      <c r="C736" s="59" t="s">
        <v>176</v>
      </c>
      <c r="D736" s="95" t="s">
        <v>394</v>
      </c>
      <c r="E736" s="61"/>
      <c r="F736" s="61">
        <f t="shared" ref="F736:F737" si="227">SUM(I736:K736)</f>
        <v>0</v>
      </c>
      <c r="G736" s="61">
        <f t="shared" ref="G736:G737" si="228">SUM(E736+F736)</f>
        <v>0</v>
      </c>
      <c r="H736" s="61"/>
      <c r="I736" s="61"/>
      <c r="J736" s="61"/>
      <c r="K736" s="48">
        <f>'[2]CMFothers-CURRENT'!AY671</f>
        <v>0</v>
      </c>
      <c r="L736" s="61">
        <f t="shared" si="216"/>
        <v>0</v>
      </c>
      <c r="M736" s="48">
        <f>'[2]CMFothers-CURRENT-1st'!AY672</f>
        <v>0</v>
      </c>
      <c r="N736" s="48"/>
      <c r="O736" s="48">
        <f>'[2]CMFothers-CURRENT-3rd'!AY672</f>
        <v>0</v>
      </c>
      <c r="P736" s="48">
        <f>'[2]CMFothers-CURRENT-4th'!AY672</f>
        <v>0</v>
      </c>
      <c r="Q736" s="48">
        <f>SUM(M736:P736)</f>
        <v>0</v>
      </c>
      <c r="R736" s="48"/>
      <c r="S736" s="48"/>
      <c r="T736" s="48"/>
      <c r="U736" s="48"/>
      <c r="V736" s="48">
        <f>SUM($R$104:$U$104)</f>
        <v>0</v>
      </c>
      <c r="W736" s="48"/>
      <c r="X736" s="48">
        <f t="shared" ref="X736:X737" si="229">L736-Q736</f>
        <v>0</v>
      </c>
      <c r="Y736" s="48"/>
      <c r="Z736" s="48"/>
      <c r="AA736" s="63"/>
      <c r="AB736" s="63"/>
    </row>
    <row r="737" spans="1:28" ht="13.15" hidden="1" customHeight="1" x14ac:dyDescent="0.25">
      <c r="A737" s="56"/>
      <c r="B737" s="57"/>
      <c r="C737" s="59" t="s">
        <v>178</v>
      </c>
      <c r="D737" s="95" t="s">
        <v>395</v>
      </c>
      <c r="E737" s="61"/>
      <c r="F737" s="61">
        <f t="shared" si="227"/>
        <v>0</v>
      </c>
      <c r="G737" s="61">
        <f t="shared" si="228"/>
        <v>0</v>
      </c>
      <c r="H737" s="61"/>
      <c r="I737" s="61"/>
      <c r="J737" s="61"/>
      <c r="K737" s="48">
        <f>'[2]CMFothers-CURRENT'!AZ671</f>
        <v>0</v>
      </c>
      <c r="L737" s="61">
        <f t="shared" si="216"/>
        <v>0</v>
      </c>
      <c r="M737" s="48">
        <f>'[2]CMFothers-CURRENT-1st'!AZ672</f>
        <v>0</v>
      </c>
      <c r="N737" s="48">
        <f>'[2]CMFothers-CURRENT-2nd'!AZ672</f>
        <v>0</v>
      </c>
      <c r="O737" s="48">
        <f>'[2]CMFothers-CURRENT-3rd'!AZ672</f>
        <v>0</v>
      </c>
      <c r="P737" s="48">
        <f>'[2]CMFothers-CURRENT-4th'!AZ672</f>
        <v>0</v>
      </c>
      <c r="Q737" s="48">
        <f>SUM(M737:P737)</f>
        <v>0</v>
      </c>
      <c r="R737" s="48"/>
      <c r="S737" s="48"/>
      <c r="T737" s="48"/>
      <c r="U737" s="48"/>
      <c r="V737" s="48">
        <f>SUM($R$105:$U$105)</f>
        <v>0</v>
      </c>
      <c r="W737" s="48"/>
      <c r="X737" s="48">
        <f t="shared" si="229"/>
        <v>0</v>
      </c>
      <c r="Y737" s="48"/>
      <c r="Z737" s="48"/>
      <c r="AA737" s="54"/>
      <c r="AB737" s="54"/>
    </row>
    <row r="738" spans="1:28" hidden="1" x14ac:dyDescent="0.25">
      <c r="A738" s="88"/>
      <c r="B738" s="57" t="s">
        <v>180</v>
      </c>
      <c r="C738" s="57"/>
      <c r="D738" s="131"/>
      <c r="E738" s="90"/>
      <c r="F738" s="87">
        <f>SUM(F739:F743)</f>
        <v>0</v>
      </c>
      <c r="G738" s="87">
        <f t="shared" ref="G738" si="230">SUM(G739:G743)</f>
        <v>0</v>
      </c>
      <c r="H738" s="90"/>
      <c r="I738" s="90"/>
      <c r="J738" s="90"/>
      <c r="K738" s="87">
        <f t="shared" ref="K738:V738" si="231">SUM(K739:K743)</f>
        <v>0</v>
      </c>
      <c r="L738" s="87">
        <f t="shared" si="231"/>
        <v>0</v>
      </c>
      <c r="M738" s="87">
        <f t="shared" si="231"/>
        <v>0</v>
      </c>
      <c r="N738" s="87">
        <f t="shared" si="231"/>
        <v>0</v>
      </c>
      <c r="O738" s="87">
        <f t="shared" si="231"/>
        <v>0</v>
      </c>
      <c r="P738" s="87">
        <f t="shared" si="231"/>
        <v>0</v>
      </c>
      <c r="Q738" s="87">
        <f t="shared" si="231"/>
        <v>0</v>
      </c>
      <c r="R738" s="87">
        <f t="shared" si="231"/>
        <v>0</v>
      </c>
      <c r="S738" s="87">
        <f t="shared" si="231"/>
        <v>0</v>
      </c>
      <c r="T738" s="87">
        <f t="shared" si="231"/>
        <v>0</v>
      </c>
      <c r="U738" s="87">
        <f t="shared" si="231"/>
        <v>0</v>
      </c>
      <c r="V738" s="87">
        <f t="shared" si="231"/>
        <v>0</v>
      </c>
      <c r="W738" s="87"/>
      <c r="X738" s="87">
        <f>SUM(X739:X743)</f>
        <v>0</v>
      </c>
      <c r="Y738" s="87"/>
      <c r="Z738" s="87"/>
      <c r="AA738" s="54"/>
      <c r="AB738" s="54"/>
    </row>
    <row r="739" spans="1:28" hidden="1" x14ac:dyDescent="0.25">
      <c r="A739" s="56"/>
      <c r="B739" s="57"/>
      <c r="C739" s="74" t="s">
        <v>181</v>
      </c>
      <c r="D739" s="95" t="s">
        <v>396</v>
      </c>
      <c r="E739" s="61"/>
      <c r="F739" s="61">
        <f t="shared" ref="F739:F743" si="232">SUM(I739:K739)</f>
        <v>0</v>
      </c>
      <c r="G739" s="61">
        <f t="shared" ref="G739:G743" si="233">SUM(E739+F739)</f>
        <v>0</v>
      </c>
      <c r="H739" s="61"/>
      <c r="I739" s="61"/>
      <c r="J739" s="61"/>
      <c r="K739" s="48">
        <f>'[2]CMFothers-CURRENT'!BC671</f>
        <v>0</v>
      </c>
      <c r="L739" s="61">
        <f t="shared" si="216"/>
        <v>0</v>
      </c>
      <c r="M739" s="48">
        <f>'[2]CMFothers-CURRENT-1st'!BC672</f>
        <v>0</v>
      </c>
      <c r="N739" s="48"/>
      <c r="O739" s="48">
        <f>'[2]CMFothers-CURRENT-3rd'!BC672</f>
        <v>0</v>
      </c>
      <c r="P739" s="48"/>
      <c r="Q739" s="48">
        <f>SUM(M739:P739)</f>
        <v>0</v>
      </c>
      <c r="R739" s="48"/>
      <c r="S739" s="48"/>
      <c r="T739" s="48"/>
      <c r="U739" s="48"/>
      <c r="V739" s="48">
        <f>SUM($R$107:$U$107)</f>
        <v>0</v>
      </c>
      <c r="W739" s="48"/>
      <c r="X739" s="48">
        <f t="shared" ref="X739:X743" si="234">L739-Q739</f>
        <v>0</v>
      </c>
      <c r="Y739" s="48"/>
      <c r="Z739" s="48"/>
      <c r="AA739" s="54"/>
      <c r="AB739" s="54"/>
    </row>
    <row r="740" spans="1:28" hidden="1" x14ac:dyDescent="0.25">
      <c r="A740" s="56"/>
      <c r="B740" s="57"/>
      <c r="C740" s="74" t="s">
        <v>183</v>
      </c>
      <c r="D740" s="95" t="s">
        <v>397</v>
      </c>
      <c r="E740" s="61"/>
      <c r="F740" s="61">
        <f t="shared" si="232"/>
        <v>0</v>
      </c>
      <c r="G740" s="61">
        <f t="shared" si="233"/>
        <v>0</v>
      </c>
      <c r="H740" s="61"/>
      <c r="I740" s="61"/>
      <c r="J740" s="61"/>
      <c r="K740" s="48">
        <f>'[2]CMFothers-CURRENT'!BD671</f>
        <v>0</v>
      </c>
      <c r="L740" s="61">
        <f t="shared" si="216"/>
        <v>0</v>
      </c>
      <c r="M740" s="48">
        <f>'[2]CMFothers-CURRENT-1st'!BD672</f>
        <v>0</v>
      </c>
      <c r="N740" s="48">
        <f>'[2]CMFothers-CURRENT-2nd'!BD672</f>
        <v>0</v>
      </c>
      <c r="O740" s="48">
        <f>'[2]CMFothers-CURRENT-3rd'!BD672</f>
        <v>0</v>
      </c>
      <c r="P740" s="48">
        <f>'[2]CMFothers-CURRENT-4th'!BD672</f>
        <v>0</v>
      </c>
      <c r="Q740" s="48">
        <f>SUM(M740:P740)</f>
        <v>0</v>
      </c>
      <c r="R740" s="48"/>
      <c r="S740" s="48"/>
      <c r="T740" s="48"/>
      <c r="U740" s="48"/>
      <c r="V740" s="48">
        <f>SUM($R$108:$U$108)</f>
        <v>0</v>
      </c>
      <c r="W740" s="48"/>
      <c r="X740" s="48">
        <f t="shared" si="234"/>
        <v>0</v>
      </c>
      <c r="Y740" s="48"/>
      <c r="Z740" s="48"/>
      <c r="AA740" s="54"/>
      <c r="AB740" s="54"/>
    </row>
    <row r="741" spans="1:28" hidden="1" x14ac:dyDescent="0.25">
      <c r="A741" s="56"/>
      <c r="B741" s="57"/>
      <c r="C741" s="74" t="s">
        <v>185</v>
      </c>
      <c r="D741" s="95" t="s">
        <v>398</v>
      </c>
      <c r="E741" s="61"/>
      <c r="F741" s="61">
        <f t="shared" si="232"/>
        <v>0</v>
      </c>
      <c r="G741" s="61">
        <f t="shared" si="233"/>
        <v>0</v>
      </c>
      <c r="H741" s="61"/>
      <c r="I741" s="61"/>
      <c r="J741" s="61"/>
      <c r="K741" s="48">
        <f>'[2]CMFothers-CURRENT'!BE671</f>
        <v>0</v>
      </c>
      <c r="L741" s="61">
        <f t="shared" si="216"/>
        <v>0</v>
      </c>
      <c r="M741" s="48">
        <f>'[2]CMFothers-CURRENT-1st'!BE672</f>
        <v>0</v>
      </c>
      <c r="N741" s="48"/>
      <c r="O741" s="48">
        <f>'[2]CMFothers-CURRENT-3rd'!BE672</f>
        <v>0</v>
      </c>
      <c r="P741" s="48">
        <f>'[2]CMFothers-CURRENT-4th'!BE672</f>
        <v>0</v>
      </c>
      <c r="Q741" s="48">
        <f>SUM(M741:P741)</f>
        <v>0</v>
      </c>
      <c r="R741" s="48"/>
      <c r="S741" s="48"/>
      <c r="T741" s="48"/>
      <c r="U741" s="48"/>
      <c r="V741" s="48">
        <f>SUM($R$109:$U$109)</f>
        <v>0</v>
      </c>
      <c r="W741" s="48"/>
      <c r="X741" s="48">
        <f t="shared" si="234"/>
        <v>0</v>
      </c>
      <c r="Y741" s="48"/>
      <c r="Z741" s="48"/>
      <c r="AA741" s="54"/>
      <c r="AB741" s="54"/>
    </row>
    <row r="742" spans="1:28" hidden="1" x14ac:dyDescent="0.25">
      <c r="A742" s="56"/>
      <c r="B742" s="57"/>
      <c r="C742" s="74" t="s">
        <v>187</v>
      </c>
      <c r="D742" s="95" t="s">
        <v>399</v>
      </c>
      <c r="E742" s="61"/>
      <c r="F742" s="61">
        <f t="shared" si="232"/>
        <v>0</v>
      </c>
      <c r="G742" s="61">
        <f t="shared" si="233"/>
        <v>0</v>
      </c>
      <c r="H742" s="61"/>
      <c r="I742" s="61"/>
      <c r="J742" s="61"/>
      <c r="K742" s="48"/>
      <c r="L742" s="61">
        <f t="shared" si="216"/>
        <v>0</v>
      </c>
      <c r="M742" s="48">
        <f>'[2]CMFothers-CURRENT-1st'!BF672</f>
        <v>0</v>
      </c>
      <c r="N742" s="48"/>
      <c r="O742" s="48">
        <f>'[2]CMFothers-CURRENT-3rd'!BF672</f>
        <v>0</v>
      </c>
      <c r="P742" s="48"/>
      <c r="Q742" s="48">
        <f>SUM(M742:P742)</f>
        <v>0</v>
      </c>
      <c r="R742" s="48"/>
      <c r="S742" s="48"/>
      <c r="T742" s="48"/>
      <c r="U742" s="48"/>
      <c r="V742" s="48">
        <f>SUM($R$110:$U$110)</f>
        <v>0</v>
      </c>
      <c r="W742" s="48"/>
      <c r="X742" s="48">
        <f t="shared" si="234"/>
        <v>0</v>
      </c>
      <c r="Y742" s="48"/>
      <c r="Z742" s="48"/>
      <c r="AA742" s="54"/>
      <c r="AB742" s="54"/>
    </row>
    <row r="743" spans="1:28" hidden="1" x14ac:dyDescent="0.25">
      <c r="A743" s="56"/>
      <c r="B743" s="57"/>
      <c r="C743" s="74" t="s">
        <v>189</v>
      </c>
      <c r="D743" s="95" t="s">
        <v>400</v>
      </c>
      <c r="E743" s="61"/>
      <c r="F743" s="61">
        <f t="shared" si="232"/>
        <v>0</v>
      </c>
      <c r="G743" s="61">
        <f t="shared" si="233"/>
        <v>0</v>
      </c>
      <c r="H743" s="61"/>
      <c r="I743" s="61"/>
      <c r="J743" s="61"/>
      <c r="K743" s="48"/>
      <c r="L743" s="61">
        <f t="shared" si="216"/>
        <v>0</v>
      </c>
      <c r="M743" s="48"/>
      <c r="N743" s="48"/>
      <c r="O743" s="48"/>
      <c r="P743" s="48"/>
      <c r="Q743" s="48">
        <f>SUM(M743:P743)</f>
        <v>0</v>
      </c>
      <c r="R743" s="48"/>
      <c r="S743" s="48"/>
      <c r="T743" s="48"/>
      <c r="U743" s="48"/>
      <c r="V743" s="48">
        <f>SUM($R$111:$U$111)</f>
        <v>0</v>
      </c>
      <c r="W743" s="48"/>
      <c r="X743" s="48">
        <f t="shared" si="234"/>
        <v>0</v>
      </c>
      <c r="Y743" s="48"/>
      <c r="Z743" s="48"/>
      <c r="AA743" s="54"/>
      <c r="AB743" s="54"/>
    </row>
    <row r="744" spans="1:28" hidden="1" x14ac:dyDescent="0.25">
      <c r="A744" s="88"/>
      <c r="B744" s="57" t="s">
        <v>191</v>
      </c>
      <c r="C744" s="52"/>
      <c r="D744" s="133"/>
      <c r="E744" s="96"/>
      <c r="F744" s="87">
        <f t="shared" ref="F744:G744" si="235">SUM(F745:F746)</f>
        <v>0</v>
      </c>
      <c r="G744" s="87">
        <f t="shared" si="235"/>
        <v>0</v>
      </c>
      <c r="H744" s="96"/>
      <c r="I744" s="96"/>
      <c r="J744" s="96"/>
      <c r="K744" s="87">
        <f t="shared" ref="K744:P744" si="236">SUM(K745:K746)</f>
        <v>0</v>
      </c>
      <c r="L744" s="87">
        <f t="shared" si="236"/>
        <v>0</v>
      </c>
      <c r="M744" s="87">
        <f t="shared" si="236"/>
        <v>0</v>
      </c>
      <c r="N744" s="87">
        <f t="shared" si="236"/>
        <v>0</v>
      </c>
      <c r="O744" s="87">
        <f t="shared" si="236"/>
        <v>0</v>
      </c>
      <c r="P744" s="87">
        <f t="shared" si="236"/>
        <v>0</v>
      </c>
      <c r="Q744" s="87">
        <f>Q745+Q746</f>
        <v>0</v>
      </c>
      <c r="R744" s="87">
        <f>SUM(R745:R746)</f>
        <v>0</v>
      </c>
      <c r="S744" s="87">
        <f>SUM(S745:S746)</f>
        <v>0</v>
      </c>
      <c r="T744" s="87">
        <f>SUM(T745:T746)</f>
        <v>0</v>
      </c>
      <c r="U744" s="87">
        <f>SUM(U745:U746)</f>
        <v>0</v>
      </c>
      <c r="V744" s="87">
        <f>SUM(V745:V746)</f>
        <v>0</v>
      </c>
      <c r="W744" s="87"/>
      <c r="X744" s="87">
        <f>X745+X746</f>
        <v>0</v>
      </c>
      <c r="Y744" s="87"/>
      <c r="Z744" s="87"/>
      <c r="AA744" s="54"/>
      <c r="AB744" s="54"/>
    </row>
    <row r="745" spans="1:28" hidden="1" x14ac:dyDescent="0.25">
      <c r="A745" s="56"/>
      <c r="B745" s="57"/>
      <c r="C745" s="74" t="s">
        <v>192</v>
      </c>
      <c r="D745" s="95" t="s">
        <v>401</v>
      </c>
      <c r="E745" s="61"/>
      <c r="F745" s="61">
        <f t="shared" ref="F745:F747" si="237">SUM(I745:K745)</f>
        <v>0</v>
      </c>
      <c r="G745" s="61">
        <f t="shared" ref="G745:G748" si="238">SUM(E745+F745)</f>
        <v>0</v>
      </c>
      <c r="H745" s="61"/>
      <c r="I745" s="61"/>
      <c r="J745" s="61"/>
      <c r="K745" s="48"/>
      <c r="L745" s="61">
        <f t="shared" si="216"/>
        <v>0</v>
      </c>
      <c r="M745" s="48"/>
      <c r="N745" s="48"/>
      <c r="O745" s="48"/>
      <c r="P745" s="48"/>
      <c r="Q745" s="48">
        <f>SUM(M745:P745)</f>
        <v>0</v>
      </c>
      <c r="R745" s="48"/>
      <c r="S745" s="48"/>
      <c r="T745" s="48"/>
      <c r="U745" s="48"/>
      <c r="V745" s="48">
        <f>SUM($R$113:$U$113)</f>
        <v>0</v>
      </c>
      <c r="W745" s="48"/>
      <c r="X745" s="48">
        <f t="shared" ref="X745:X748" si="239">L745-Q745</f>
        <v>0</v>
      </c>
      <c r="Y745" s="48"/>
      <c r="Z745" s="48"/>
      <c r="AA745" s="54"/>
      <c r="AB745" s="54"/>
    </row>
    <row r="746" spans="1:28" hidden="1" x14ac:dyDescent="0.25">
      <c r="A746" s="56"/>
      <c r="B746" s="57"/>
      <c r="C746" s="74" t="s">
        <v>194</v>
      </c>
      <c r="D746" s="95" t="s">
        <v>402</v>
      </c>
      <c r="E746" s="61"/>
      <c r="F746" s="61">
        <f t="shared" si="237"/>
        <v>0</v>
      </c>
      <c r="G746" s="61">
        <f t="shared" si="238"/>
        <v>0</v>
      </c>
      <c r="H746" s="61"/>
      <c r="I746" s="61"/>
      <c r="J746" s="61"/>
      <c r="K746" s="48">
        <f>'[2]CMFothers-CURRENT'!BJ671</f>
        <v>0</v>
      </c>
      <c r="L746" s="61">
        <f t="shared" si="216"/>
        <v>0</v>
      </c>
      <c r="M746" s="48"/>
      <c r="N746" s="48"/>
      <c r="O746" s="48"/>
      <c r="P746" s="48"/>
      <c r="Q746" s="48">
        <f>SUM(M746:P746)</f>
        <v>0</v>
      </c>
      <c r="R746" s="48"/>
      <c r="S746" s="48"/>
      <c r="T746" s="48"/>
      <c r="U746" s="48"/>
      <c r="V746" s="48">
        <f>SUM($R$114:$U$114)</f>
        <v>0</v>
      </c>
      <c r="W746" s="48"/>
      <c r="X746" s="48">
        <f t="shared" si="239"/>
        <v>0</v>
      </c>
      <c r="Y746" s="48"/>
      <c r="Z746" s="48"/>
      <c r="AA746" s="54"/>
      <c r="AB746" s="54"/>
    </row>
    <row r="747" spans="1:28" hidden="1" x14ac:dyDescent="0.25">
      <c r="A747" s="88"/>
      <c r="B747" s="57" t="s">
        <v>196</v>
      </c>
      <c r="C747" s="52"/>
      <c r="D747" s="95" t="s">
        <v>403</v>
      </c>
      <c r="E747" s="61"/>
      <c r="F747" s="61">
        <f t="shared" si="237"/>
        <v>0</v>
      </c>
      <c r="G747" s="61">
        <f t="shared" si="238"/>
        <v>0</v>
      </c>
      <c r="H747" s="61"/>
      <c r="I747" s="61"/>
      <c r="J747" s="61"/>
      <c r="K747" s="48"/>
      <c r="L747" s="61">
        <f t="shared" si="216"/>
        <v>0</v>
      </c>
      <c r="M747" s="48"/>
      <c r="N747" s="48"/>
      <c r="O747" s="48"/>
      <c r="P747" s="48"/>
      <c r="Q747" s="48">
        <f>SUM(M747:P747)</f>
        <v>0</v>
      </c>
      <c r="R747" s="48"/>
      <c r="S747" s="48"/>
      <c r="T747" s="48"/>
      <c r="U747" s="48"/>
      <c r="V747" s="48">
        <f>SUM($R$115:$U$115)</f>
        <v>0</v>
      </c>
      <c r="W747" s="48"/>
      <c r="X747" s="48">
        <f t="shared" si="239"/>
        <v>0</v>
      </c>
      <c r="Y747" s="48"/>
      <c r="Z747" s="48"/>
      <c r="AA747" s="54"/>
      <c r="AB747" s="54"/>
    </row>
    <row r="748" spans="1:28" hidden="1" x14ac:dyDescent="0.25">
      <c r="A748" s="88"/>
      <c r="B748" s="57" t="s">
        <v>198</v>
      </c>
      <c r="C748" s="52"/>
      <c r="D748" s="95" t="s">
        <v>404</v>
      </c>
      <c r="E748" s="97"/>
      <c r="F748" s="61">
        <f>SUM(I748:K748)</f>
        <v>0</v>
      </c>
      <c r="G748" s="61">
        <f t="shared" si="238"/>
        <v>0</v>
      </c>
      <c r="H748" s="97"/>
      <c r="I748" s="97"/>
      <c r="J748" s="97"/>
      <c r="K748" s="48"/>
      <c r="L748" s="61">
        <f t="shared" si="216"/>
        <v>0</v>
      </c>
      <c r="M748" s="48"/>
      <c r="N748" s="48"/>
      <c r="O748" s="48"/>
      <c r="P748" s="48"/>
      <c r="Q748" s="98">
        <f>SUM(M748:P748)</f>
        <v>0</v>
      </c>
      <c r="R748" s="98"/>
      <c r="S748" s="98"/>
      <c r="T748" s="98"/>
      <c r="U748" s="98"/>
      <c r="V748" s="98">
        <f>SUM($R$116:$U$116)</f>
        <v>0</v>
      </c>
      <c r="W748" s="98"/>
      <c r="X748" s="48">
        <f t="shared" si="239"/>
        <v>0</v>
      </c>
      <c r="Y748" s="98"/>
      <c r="Z748" s="98"/>
      <c r="AA748" s="54"/>
      <c r="AB748" s="54"/>
    </row>
    <row r="749" spans="1:28" ht="13.9" hidden="1" customHeight="1" x14ac:dyDescent="0.25">
      <c r="A749" s="88"/>
      <c r="B749" s="57" t="s">
        <v>200</v>
      </c>
      <c r="C749" s="57"/>
      <c r="D749" s="133"/>
      <c r="E749" s="97"/>
      <c r="F749" s="87">
        <f t="shared" ref="F749:G749" si="240">SUM(F750:F753)</f>
        <v>0</v>
      </c>
      <c r="G749" s="87">
        <f t="shared" si="240"/>
        <v>0</v>
      </c>
      <c r="H749" s="97"/>
      <c r="I749" s="97"/>
      <c r="J749" s="97"/>
      <c r="K749" s="87">
        <f t="shared" ref="K749:V749" si="241">SUM(K750:K753)</f>
        <v>0</v>
      </c>
      <c r="L749" s="87">
        <f t="shared" si="241"/>
        <v>0</v>
      </c>
      <c r="M749" s="87">
        <f t="shared" si="241"/>
        <v>0</v>
      </c>
      <c r="N749" s="87">
        <f t="shared" si="241"/>
        <v>0</v>
      </c>
      <c r="O749" s="87">
        <f t="shared" si="241"/>
        <v>0</v>
      </c>
      <c r="P749" s="87">
        <f t="shared" si="241"/>
        <v>0</v>
      </c>
      <c r="Q749" s="87">
        <f t="shared" si="241"/>
        <v>0</v>
      </c>
      <c r="R749" s="87">
        <f t="shared" si="241"/>
        <v>0</v>
      </c>
      <c r="S749" s="87">
        <f t="shared" si="241"/>
        <v>0</v>
      </c>
      <c r="T749" s="87">
        <f t="shared" si="241"/>
        <v>0</v>
      </c>
      <c r="U749" s="87">
        <f t="shared" si="241"/>
        <v>0</v>
      </c>
      <c r="V749" s="87">
        <f t="shared" si="241"/>
        <v>0</v>
      </c>
      <c r="W749" s="87"/>
      <c r="X749" s="87">
        <f>SUM(X750:X753)</f>
        <v>0</v>
      </c>
      <c r="Y749" s="87"/>
      <c r="Z749" s="87"/>
      <c r="AA749" s="54"/>
      <c r="AB749" s="54"/>
    </row>
    <row r="750" spans="1:28" hidden="1" x14ac:dyDescent="0.25">
      <c r="A750" s="56"/>
      <c r="B750" s="57"/>
      <c r="C750" s="59" t="s">
        <v>201</v>
      </c>
      <c r="D750" s="95" t="s">
        <v>405</v>
      </c>
      <c r="E750" s="61"/>
      <c r="F750" s="61">
        <f t="shared" ref="F750:F753" si="242">SUM(I750:K750)</f>
        <v>0</v>
      </c>
      <c r="G750" s="61">
        <f t="shared" ref="G750:G753" si="243">SUM(E750+F750)</f>
        <v>0</v>
      </c>
      <c r="H750" s="61"/>
      <c r="I750" s="61"/>
      <c r="J750" s="61"/>
      <c r="K750" s="48"/>
      <c r="L750" s="61">
        <f t="shared" si="216"/>
        <v>0</v>
      </c>
      <c r="M750" s="48"/>
      <c r="N750" s="48"/>
      <c r="O750" s="48"/>
      <c r="P750" s="48"/>
      <c r="Q750" s="48">
        <f>SUM(M750:P750)</f>
        <v>0</v>
      </c>
      <c r="R750" s="48"/>
      <c r="S750" s="48"/>
      <c r="T750" s="48"/>
      <c r="U750" s="48"/>
      <c r="V750" s="48">
        <f>SUM($R$118:$U$118)</f>
        <v>0</v>
      </c>
      <c r="W750" s="48"/>
      <c r="X750" s="48">
        <f t="shared" ref="X750:X753" si="244">L750-Q750</f>
        <v>0</v>
      </c>
      <c r="Y750" s="48"/>
      <c r="Z750" s="48"/>
      <c r="AA750" s="54"/>
      <c r="AB750" s="54"/>
    </row>
    <row r="751" spans="1:28" hidden="1" x14ac:dyDescent="0.25">
      <c r="A751" s="56"/>
      <c r="B751" s="57"/>
      <c r="C751" s="59" t="s">
        <v>203</v>
      </c>
      <c r="D751" s="95" t="s">
        <v>406</v>
      </c>
      <c r="E751" s="61"/>
      <c r="F751" s="61">
        <f t="shared" si="242"/>
        <v>0</v>
      </c>
      <c r="G751" s="61">
        <f t="shared" si="243"/>
        <v>0</v>
      </c>
      <c r="H751" s="61"/>
      <c r="I751" s="61"/>
      <c r="J751" s="61"/>
      <c r="K751" s="48"/>
      <c r="L751" s="61">
        <f t="shared" si="216"/>
        <v>0</v>
      </c>
      <c r="M751" s="48"/>
      <c r="N751" s="48"/>
      <c r="O751" s="48"/>
      <c r="P751" s="48"/>
      <c r="Q751" s="48">
        <f>SUM(M751:P751)</f>
        <v>0</v>
      </c>
      <c r="R751" s="48"/>
      <c r="S751" s="48"/>
      <c r="T751" s="48"/>
      <c r="U751" s="48"/>
      <c r="V751" s="48">
        <f>SUM($R$119:$U$119)</f>
        <v>0</v>
      </c>
      <c r="W751" s="48"/>
      <c r="X751" s="48">
        <f t="shared" si="244"/>
        <v>0</v>
      </c>
      <c r="Y751" s="48"/>
      <c r="Z751" s="48"/>
      <c r="AA751" s="54"/>
      <c r="AB751" s="54"/>
    </row>
    <row r="752" spans="1:28" hidden="1" x14ac:dyDescent="0.25">
      <c r="A752" s="56"/>
      <c r="B752" s="57"/>
      <c r="C752" s="59" t="s">
        <v>205</v>
      </c>
      <c r="D752" s="95" t="s">
        <v>407</v>
      </c>
      <c r="E752" s="61"/>
      <c r="F752" s="61">
        <f t="shared" si="242"/>
        <v>0</v>
      </c>
      <c r="G752" s="61">
        <f t="shared" si="243"/>
        <v>0</v>
      </c>
      <c r="H752" s="61"/>
      <c r="I752" s="61"/>
      <c r="J752" s="61"/>
      <c r="K752" s="48">
        <f>'[2]CMFothers-CURRENT'!BM671</f>
        <v>0</v>
      </c>
      <c r="L752" s="61">
        <f t="shared" si="216"/>
        <v>0</v>
      </c>
      <c r="M752" s="48">
        <f>'[2]CMFothers-CURRENT-1st'!BM672</f>
        <v>0</v>
      </c>
      <c r="N752" s="48">
        <f>'[2]CMFothers-CURRENT-2nd'!BM672</f>
        <v>0</v>
      </c>
      <c r="O752" s="48">
        <f>'[2]CMFothers-CURRENT-3rd'!BM672</f>
        <v>0</v>
      </c>
      <c r="P752" s="48">
        <f>'[2]CMFothers-CURRENT-4th'!BM672</f>
        <v>0</v>
      </c>
      <c r="Q752" s="48">
        <f>SUM(M752:P752)</f>
        <v>0</v>
      </c>
      <c r="R752" s="48"/>
      <c r="S752" s="48"/>
      <c r="T752" s="48"/>
      <c r="U752" s="48"/>
      <c r="V752" s="48">
        <f>SUM($R$120:$U$120)</f>
        <v>0</v>
      </c>
      <c r="W752" s="48"/>
      <c r="X752" s="48">
        <f t="shared" si="244"/>
        <v>0</v>
      </c>
      <c r="Y752" s="48"/>
      <c r="Z752" s="48"/>
      <c r="AA752" s="54"/>
      <c r="AB752" s="54"/>
    </row>
    <row r="753" spans="1:28" hidden="1" x14ac:dyDescent="0.25">
      <c r="A753" s="56"/>
      <c r="B753" s="57"/>
      <c r="C753" s="59" t="s">
        <v>207</v>
      </c>
      <c r="D753" s="95" t="s">
        <v>408</v>
      </c>
      <c r="E753" s="61"/>
      <c r="F753" s="61">
        <f t="shared" si="242"/>
        <v>0</v>
      </c>
      <c r="G753" s="61">
        <f t="shared" si="243"/>
        <v>0</v>
      </c>
      <c r="H753" s="61"/>
      <c r="I753" s="61"/>
      <c r="J753" s="61"/>
      <c r="K753" s="48">
        <f>'[2]CMFothers-CURRENT'!BN671</f>
        <v>0</v>
      </c>
      <c r="L753" s="61">
        <f t="shared" si="216"/>
        <v>0</v>
      </c>
      <c r="M753" s="48">
        <f>'[2]CMFothers-CURRENT-1st'!BN672</f>
        <v>0</v>
      </c>
      <c r="N753" s="48">
        <f>'[2]CMFothers-CURRENT-2nd'!BN672</f>
        <v>0</v>
      </c>
      <c r="O753" s="48">
        <f>'[2]CMFothers-CURRENT-3rd'!BN672</f>
        <v>0</v>
      </c>
      <c r="P753" s="48">
        <f>'[2]CMFothers-CURRENT-4th'!BN672</f>
        <v>0</v>
      </c>
      <c r="Q753" s="48">
        <f>SUM(M753:P753)</f>
        <v>0</v>
      </c>
      <c r="R753" s="48"/>
      <c r="S753" s="48"/>
      <c r="T753" s="48"/>
      <c r="U753" s="48"/>
      <c r="V753" s="48">
        <f>SUM($R$121:$U$121)</f>
        <v>0</v>
      </c>
      <c r="W753" s="48"/>
      <c r="X753" s="48">
        <f t="shared" si="244"/>
        <v>0</v>
      </c>
      <c r="Y753" s="48"/>
      <c r="Z753" s="48"/>
      <c r="AA753" s="54"/>
      <c r="AB753" s="54"/>
    </row>
    <row r="754" spans="1:28" ht="13.9" hidden="1" customHeight="1" x14ac:dyDescent="0.25">
      <c r="A754" s="88"/>
      <c r="B754" s="57" t="s">
        <v>209</v>
      </c>
      <c r="C754" s="57"/>
      <c r="D754" s="131"/>
      <c r="E754" s="90"/>
      <c r="F754" s="87">
        <f t="shared" ref="F754:G754" si="245">SUM(F755:F757)</f>
        <v>0</v>
      </c>
      <c r="G754" s="87">
        <f t="shared" si="245"/>
        <v>0</v>
      </c>
      <c r="H754" s="90"/>
      <c r="I754" s="90"/>
      <c r="J754" s="90"/>
      <c r="K754" s="87">
        <f t="shared" ref="K754:V754" si="246">SUM(K755:K757)</f>
        <v>0</v>
      </c>
      <c r="L754" s="87">
        <f t="shared" si="246"/>
        <v>0</v>
      </c>
      <c r="M754" s="87">
        <f t="shared" si="246"/>
        <v>0</v>
      </c>
      <c r="N754" s="87">
        <f t="shared" si="246"/>
        <v>0</v>
      </c>
      <c r="O754" s="87">
        <f t="shared" si="246"/>
        <v>0</v>
      </c>
      <c r="P754" s="87">
        <f t="shared" si="246"/>
        <v>0</v>
      </c>
      <c r="Q754" s="87">
        <f t="shared" si="246"/>
        <v>0</v>
      </c>
      <c r="R754" s="87">
        <f t="shared" si="246"/>
        <v>0</v>
      </c>
      <c r="S754" s="87">
        <f t="shared" si="246"/>
        <v>0</v>
      </c>
      <c r="T754" s="87">
        <f t="shared" si="246"/>
        <v>0</v>
      </c>
      <c r="U754" s="87">
        <f t="shared" si="246"/>
        <v>0</v>
      </c>
      <c r="V754" s="87">
        <f t="shared" si="246"/>
        <v>0</v>
      </c>
      <c r="W754" s="87"/>
      <c r="X754" s="87">
        <f t="shared" ref="X754" si="247">SUM(X755:X757)</f>
        <v>0</v>
      </c>
      <c r="Y754" s="87"/>
      <c r="Z754" s="87"/>
      <c r="AA754" s="54"/>
      <c r="AB754" s="54"/>
    </row>
    <row r="755" spans="1:28" hidden="1" x14ac:dyDescent="0.25">
      <c r="A755" s="56"/>
      <c r="B755" s="57"/>
      <c r="C755" s="59" t="s">
        <v>210</v>
      </c>
      <c r="D755" s="95" t="s">
        <v>409</v>
      </c>
      <c r="E755" s="61"/>
      <c r="F755" s="61">
        <f t="shared" ref="F755:F757" si="248">SUM(I755:K755)</f>
        <v>0</v>
      </c>
      <c r="G755" s="61">
        <f t="shared" ref="G755:G757" si="249">SUM(E755+F755)</f>
        <v>0</v>
      </c>
      <c r="H755" s="61"/>
      <c r="I755" s="61"/>
      <c r="J755" s="61"/>
      <c r="K755" s="48">
        <f>'[2]CMFothers-CURRENT'!BP671</f>
        <v>0</v>
      </c>
      <c r="L755" s="61">
        <f t="shared" si="216"/>
        <v>0</v>
      </c>
      <c r="M755" s="48">
        <f>'[2]CMFothers-CURRENT-1st'!BP672</f>
        <v>0</v>
      </c>
      <c r="N755" s="48"/>
      <c r="O755" s="48">
        <f>'[2]CMFothers-CURRENT-3rd'!BP672</f>
        <v>0</v>
      </c>
      <c r="P755" s="48">
        <f>'[2]CMFothers-CURRENT-4th'!BP672</f>
        <v>0</v>
      </c>
      <c r="Q755" s="48">
        <f>SUM(M755:P755)</f>
        <v>0</v>
      </c>
      <c r="R755" s="48"/>
      <c r="S755" s="48"/>
      <c r="T755" s="48"/>
      <c r="U755" s="48"/>
      <c r="V755" s="48">
        <f>SUM($R$123:$U$123)</f>
        <v>0</v>
      </c>
      <c r="W755" s="48"/>
      <c r="X755" s="48">
        <f t="shared" ref="X755:X757" si="250">L755-Q755</f>
        <v>0</v>
      </c>
      <c r="Y755" s="48"/>
      <c r="Z755" s="48"/>
      <c r="AA755" s="54"/>
      <c r="AB755" s="54"/>
    </row>
    <row r="756" spans="1:28" ht="13.9" hidden="1" customHeight="1" x14ac:dyDescent="0.25">
      <c r="A756" s="56"/>
      <c r="B756" s="57"/>
      <c r="C756" s="59" t="s">
        <v>212</v>
      </c>
      <c r="D756" s="95" t="s">
        <v>410</v>
      </c>
      <c r="E756" s="61"/>
      <c r="F756" s="61">
        <f t="shared" si="248"/>
        <v>0</v>
      </c>
      <c r="G756" s="61">
        <f t="shared" si="249"/>
        <v>0</v>
      </c>
      <c r="H756" s="61"/>
      <c r="I756" s="61"/>
      <c r="J756" s="61"/>
      <c r="K756" s="48">
        <f>'[2]CMFothers-CURRENT'!BQ671</f>
        <v>0</v>
      </c>
      <c r="L756" s="61">
        <f t="shared" si="216"/>
        <v>0</v>
      </c>
      <c r="M756" s="48">
        <f>'[2]CMFothers-CURRENT-1st'!BQ672</f>
        <v>0</v>
      </c>
      <c r="N756" s="48"/>
      <c r="O756" s="48">
        <f>'[2]CMFothers-CURRENT-3rd'!BQ672</f>
        <v>0</v>
      </c>
      <c r="P756" s="48">
        <f>'[2]CMFothers-CURRENT-4th'!BQ672</f>
        <v>0</v>
      </c>
      <c r="Q756" s="48">
        <f>SUM(M756:P756)</f>
        <v>0</v>
      </c>
      <c r="R756" s="48"/>
      <c r="S756" s="48"/>
      <c r="T756" s="48"/>
      <c r="U756" s="48"/>
      <c r="V756" s="48">
        <f>SUM($R$124:$U$124)</f>
        <v>0</v>
      </c>
      <c r="W756" s="48"/>
      <c r="X756" s="48">
        <f t="shared" si="250"/>
        <v>0</v>
      </c>
      <c r="Y756" s="48"/>
      <c r="Z756" s="48"/>
      <c r="AA756" s="54"/>
      <c r="AB756" s="54"/>
    </row>
    <row r="757" spans="1:28" hidden="1" x14ac:dyDescent="0.25">
      <c r="A757" s="56"/>
      <c r="B757" s="57"/>
      <c r="C757" s="59" t="s">
        <v>214</v>
      </c>
      <c r="D757" s="95" t="s">
        <v>411</v>
      </c>
      <c r="E757" s="61"/>
      <c r="F757" s="61">
        <f t="shared" si="248"/>
        <v>0</v>
      </c>
      <c r="G757" s="61">
        <f t="shared" si="249"/>
        <v>0</v>
      </c>
      <c r="H757" s="61"/>
      <c r="I757" s="61"/>
      <c r="J757" s="61"/>
      <c r="K757" s="48"/>
      <c r="L757" s="61">
        <f t="shared" si="216"/>
        <v>0</v>
      </c>
      <c r="M757" s="48"/>
      <c r="N757" s="48"/>
      <c r="O757" s="48"/>
      <c r="P757" s="48"/>
      <c r="Q757" s="48">
        <f>SUM(M757:P757)</f>
        <v>0</v>
      </c>
      <c r="R757" s="48"/>
      <c r="S757" s="48"/>
      <c r="T757" s="48"/>
      <c r="U757" s="48"/>
      <c r="V757" s="48">
        <f>SUM($R$125:$U$125)</f>
        <v>0</v>
      </c>
      <c r="W757" s="48"/>
      <c r="X757" s="48">
        <f t="shared" si="250"/>
        <v>0</v>
      </c>
      <c r="Y757" s="48"/>
      <c r="Z757" s="48"/>
      <c r="AA757" s="54"/>
      <c r="AB757" s="54"/>
    </row>
    <row r="758" spans="1:28" hidden="1" x14ac:dyDescent="0.25">
      <c r="A758" s="88"/>
      <c r="B758" s="57" t="s">
        <v>216</v>
      </c>
      <c r="C758" s="57"/>
      <c r="D758" s="131"/>
      <c r="E758" s="90"/>
      <c r="F758" s="87">
        <f t="shared" ref="F758:G758" si="251">SUM(F759:F789)</f>
        <v>0</v>
      </c>
      <c r="G758" s="87">
        <f t="shared" si="251"/>
        <v>0</v>
      </c>
      <c r="H758" s="90"/>
      <c r="I758" s="90"/>
      <c r="J758" s="90"/>
      <c r="K758" s="87">
        <f t="shared" ref="K758:V758" si="252">SUM(K759:K789)</f>
        <v>0</v>
      </c>
      <c r="L758" s="87">
        <f t="shared" si="252"/>
        <v>0</v>
      </c>
      <c r="M758" s="87">
        <f t="shared" si="252"/>
        <v>0</v>
      </c>
      <c r="N758" s="87">
        <f t="shared" si="252"/>
        <v>0</v>
      </c>
      <c r="O758" s="87">
        <f t="shared" si="252"/>
        <v>0</v>
      </c>
      <c r="P758" s="87">
        <f t="shared" si="252"/>
        <v>0</v>
      </c>
      <c r="Q758" s="87">
        <f t="shared" si="252"/>
        <v>0</v>
      </c>
      <c r="R758" s="87">
        <f t="shared" si="252"/>
        <v>0</v>
      </c>
      <c r="S758" s="87">
        <f t="shared" si="252"/>
        <v>0</v>
      </c>
      <c r="T758" s="87">
        <f t="shared" si="252"/>
        <v>0</v>
      </c>
      <c r="U758" s="87">
        <f t="shared" si="252"/>
        <v>0</v>
      </c>
      <c r="V758" s="87">
        <f t="shared" si="252"/>
        <v>0</v>
      </c>
      <c r="W758" s="87"/>
      <c r="X758" s="87">
        <f>SUM(X759:X789)</f>
        <v>0</v>
      </c>
      <c r="Y758" s="87"/>
      <c r="Z758" s="87"/>
      <c r="AA758" s="54"/>
      <c r="AB758" s="54"/>
    </row>
    <row r="759" spans="1:28" hidden="1" x14ac:dyDescent="0.25">
      <c r="A759" s="56"/>
      <c r="B759" s="57" t="s">
        <v>217</v>
      </c>
      <c r="C759" s="59"/>
      <c r="D759" s="95" t="s">
        <v>412</v>
      </c>
      <c r="E759" s="61"/>
      <c r="F759" s="61">
        <f t="shared" ref="F759:F789" si="253">SUM(I759:K759)</f>
        <v>0</v>
      </c>
      <c r="G759" s="61">
        <f t="shared" ref="G759:G789" si="254">SUM(E759+F759)</f>
        <v>0</v>
      </c>
      <c r="H759" s="61"/>
      <c r="I759" s="61"/>
      <c r="J759" s="61"/>
      <c r="K759" s="48"/>
      <c r="L759" s="61">
        <f t="shared" si="216"/>
        <v>0</v>
      </c>
      <c r="M759" s="48"/>
      <c r="N759" s="48"/>
      <c r="O759" s="48"/>
      <c r="P759" s="48"/>
      <c r="Q759" s="48">
        <f t="shared" ref="Q759:Q789" si="255">SUM(M759:P759)</f>
        <v>0</v>
      </c>
      <c r="R759" s="48"/>
      <c r="S759" s="48"/>
      <c r="T759" s="48"/>
      <c r="U759" s="48"/>
      <c r="V759" s="48">
        <f>SUM($R$127:$U$127)</f>
        <v>0</v>
      </c>
      <c r="W759" s="48"/>
      <c r="X759" s="48">
        <f t="shared" ref="X759:X789" si="256">L759-Q759</f>
        <v>0</v>
      </c>
      <c r="Y759" s="48"/>
      <c r="Z759" s="48"/>
      <c r="AA759" s="54"/>
      <c r="AB759" s="54"/>
    </row>
    <row r="760" spans="1:28" hidden="1" x14ac:dyDescent="0.25">
      <c r="A760" s="56"/>
      <c r="B760" s="57" t="s">
        <v>219</v>
      </c>
      <c r="C760" s="59"/>
      <c r="D760" s="95" t="s">
        <v>413</v>
      </c>
      <c r="E760" s="61"/>
      <c r="F760" s="61">
        <f t="shared" si="253"/>
        <v>0</v>
      </c>
      <c r="G760" s="61">
        <f t="shared" si="254"/>
        <v>0</v>
      </c>
      <c r="H760" s="61"/>
      <c r="I760" s="61"/>
      <c r="J760" s="61"/>
      <c r="K760" s="48"/>
      <c r="L760" s="61">
        <f t="shared" si="216"/>
        <v>0</v>
      </c>
      <c r="M760" s="48"/>
      <c r="N760" s="48"/>
      <c r="O760" s="48"/>
      <c r="P760" s="48"/>
      <c r="Q760" s="48">
        <f t="shared" si="255"/>
        <v>0</v>
      </c>
      <c r="R760" s="48"/>
      <c r="S760" s="48"/>
      <c r="T760" s="48"/>
      <c r="U760" s="48"/>
      <c r="V760" s="48">
        <f>SUM($R$128:$U$128)</f>
        <v>0</v>
      </c>
      <c r="W760" s="48"/>
      <c r="X760" s="48">
        <f t="shared" si="256"/>
        <v>0</v>
      </c>
      <c r="Y760" s="48"/>
      <c r="Z760" s="48"/>
      <c r="AA760" s="54"/>
      <c r="AB760" s="54"/>
    </row>
    <row r="761" spans="1:28" hidden="1" x14ac:dyDescent="0.25">
      <c r="A761" s="56"/>
      <c r="B761" s="57" t="s">
        <v>221</v>
      </c>
      <c r="C761" s="59"/>
      <c r="D761" s="95" t="s">
        <v>414</v>
      </c>
      <c r="E761" s="61"/>
      <c r="F761" s="61">
        <f t="shared" si="253"/>
        <v>0</v>
      </c>
      <c r="G761" s="61">
        <f t="shared" si="254"/>
        <v>0</v>
      </c>
      <c r="H761" s="61"/>
      <c r="I761" s="61"/>
      <c r="J761" s="61"/>
      <c r="K761" s="48">
        <f>'[2]CMFothers-CURRENT'!BV671</f>
        <v>0</v>
      </c>
      <c r="L761" s="61">
        <f t="shared" si="216"/>
        <v>0</v>
      </c>
      <c r="M761" s="48">
        <f>'[2]CMFothers-CURRENT-1st'!BV672</f>
        <v>0</v>
      </c>
      <c r="N761" s="48"/>
      <c r="O761" s="48">
        <f>'[2]CMFothers-CURRENT-3rd'!BV672</f>
        <v>0</v>
      </c>
      <c r="P761" s="48"/>
      <c r="Q761" s="48">
        <f t="shared" si="255"/>
        <v>0</v>
      </c>
      <c r="R761" s="48"/>
      <c r="S761" s="48"/>
      <c r="T761" s="48"/>
      <c r="U761" s="48"/>
      <c r="V761" s="48">
        <f>SUM($R$129:$U$129)</f>
        <v>0</v>
      </c>
      <c r="W761" s="48"/>
      <c r="X761" s="48">
        <f t="shared" si="256"/>
        <v>0</v>
      </c>
      <c r="Y761" s="48"/>
      <c r="Z761" s="48"/>
      <c r="AA761" s="54"/>
      <c r="AB761" s="54"/>
    </row>
    <row r="762" spans="1:28" hidden="1" x14ac:dyDescent="0.25">
      <c r="A762" s="56"/>
      <c r="B762" s="57" t="s">
        <v>223</v>
      </c>
      <c r="C762" s="59"/>
      <c r="D762" s="95" t="s">
        <v>415</v>
      </c>
      <c r="E762" s="61"/>
      <c r="F762" s="61">
        <f t="shared" si="253"/>
        <v>0</v>
      </c>
      <c r="G762" s="61">
        <f t="shared" si="254"/>
        <v>0</v>
      </c>
      <c r="H762" s="61"/>
      <c r="I762" s="61"/>
      <c r="J762" s="61"/>
      <c r="K762" s="48"/>
      <c r="L762" s="61">
        <f t="shared" si="216"/>
        <v>0</v>
      </c>
      <c r="M762" s="48"/>
      <c r="N762" s="48"/>
      <c r="O762" s="48"/>
      <c r="P762" s="48"/>
      <c r="Q762" s="48">
        <f t="shared" si="255"/>
        <v>0</v>
      </c>
      <c r="R762" s="48"/>
      <c r="S762" s="48"/>
      <c r="T762" s="48"/>
      <c r="U762" s="48"/>
      <c r="V762" s="48">
        <f>SUM($R$130:$U$130)</f>
        <v>0</v>
      </c>
      <c r="W762" s="48"/>
      <c r="X762" s="48">
        <f t="shared" si="256"/>
        <v>0</v>
      </c>
      <c r="Y762" s="48"/>
      <c r="Z762" s="48"/>
      <c r="AA762" s="54"/>
      <c r="AB762" s="54"/>
    </row>
    <row r="763" spans="1:28" hidden="1" x14ac:dyDescent="0.25">
      <c r="A763" s="56"/>
      <c r="B763" s="57" t="s">
        <v>225</v>
      </c>
      <c r="C763" s="59"/>
      <c r="D763" s="95" t="s">
        <v>416</v>
      </c>
      <c r="E763" s="61"/>
      <c r="F763" s="61">
        <f t="shared" si="253"/>
        <v>0</v>
      </c>
      <c r="G763" s="61">
        <f t="shared" si="254"/>
        <v>0</v>
      </c>
      <c r="H763" s="61"/>
      <c r="I763" s="61"/>
      <c r="J763" s="61"/>
      <c r="K763" s="48"/>
      <c r="L763" s="61">
        <f t="shared" si="216"/>
        <v>0</v>
      </c>
      <c r="M763" s="48"/>
      <c r="N763" s="48"/>
      <c r="O763" s="48"/>
      <c r="P763" s="48"/>
      <c r="Q763" s="48">
        <f t="shared" si="255"/>
        <v>0</v>
      </c>
      <c r="R763" s="48"/>
      <c r="S763" s="48"/>
      <c r="T763" s="48"/>
      <c r="U763" s="48"/>
      <c r="V763" s="48">
        <f>SUM($R$131:$U$131)</f>
        <v>0</v>
      </c>
      <c r="W763" s="48"/>
      <c r="X763" s="48">
        <f t="shared" si="256"/>
        <v>0</v>
      </c>
      <c r="Y763" s="48"/>
      <c r="Z763" s="48"/>
      <c r="AA763" s="54"/>
      <c r="AB763" s="54"/>
    </row>
    <row r="764" spans="1:28" hidden="1" x14ac:dyDescent="0.25">
      <c r="A764" s="56"/>
      <c r="B764" s="57" t="s">
        <v>227</v>
      </c>
      <c r="C764" s="59"/>
      <c r="D764" s="95" t="s">
        <v>417</v>
      </c>
      <c r="E764" s="61"/>
      <c r="F764" s="61">
        <f t="shared" si="253"/>
        <v>0</v>
      </c>
      <c r="G764" s="61">
        <f t="shared" si="254"/>
        <v>0</v>
      </c>
      <c r="H764" s="61"/>
      <c r="I764" s="61"/>
      <c r="J764" s="61"/>
      <c r="K764" s="48"/>
      <c r="L764" s="61">
        <f t="shared" si="216"/>
        <v>0</v>
      </c>
      <c r="M764" s="48">
        <f>'[2]CMFothers-CURRENT-1st'!BY672</f>
        <v>0</v>
      </c>
      <c r="N764" s="48"/>
      <c r="O764" s="48">
        <f>'[2]CMFothers-CURRENT-3rd'!BY672</f>
        <v>0</v>
      </c>
      <c r="P764" s="48"/>
      <c r="Q764" s="48">
        <f t="shared" si="255"/>
        <v>0</v>
      </c>
      <c r="R764" s="48"/>
      <c r="S764" s="48"/>
      <c r="T764" s="48"/>
      <c r="U764" s="48"/>
      <c r="V764" s="48">
        <f>SUM($R$132:$U$132)</f>
        <v>0</v>
      </c>
      <c r="W764" s="48"/>
      <c r="X764" s="48">
        <f t="shared" si="256"/>
        <v>0</v>
      </c>
      <c r="Y764" s="48"/>
      <c r="Z764" s="48"/>
      <c r="AA764" s="54"/>
      <c r="AB764" s="54"/>
    </row>
    <row r="765" spans="1:28" hidden="1" x14ac:dyDescent="0.25">
      <c r="A765" s="56"/>
      <c r="B765" s="57" t="s">
        <v>229</v>
      </c>
      <c r="C765" s="59"/>
      <c r="D765" s="95" t="s">
        <v>418</v>
      </c>
      <c r="E765" s="61"/>
      <c r="F765" s="61">
        <f t="shared" si="253"/>
        <v>0</v>
      </c>
      <c r="G765" s="61">
        <f t="shared" si="254"/>
        <v>0</v>
      </c>
      <c r="H765" s="61"/>
      <c r="I765" s="61"/>
      <c r="J765" s="61"/>
      <c r="K765" s="48">
        <f>'[2]CMFothers-CURRENT'!BZ671</f>
        <v>0</v>
      </c>
      <c r="L765" s="61">
        <f t="shared" si="216"/>
        <v>0</v>
      </c>
      <c r="M765" s="48">
        <f>'[2]CMFothers-CURRENT-1st'!BZ672</f>
        <v>0</v>
      </c>
      <c r="N765" s="48"/>
      <c r="O765" s="48">
        <f>'[2]CMFothers-CURRENT-3rd'!BZ672</f>
        <v>0</v>
      </c>
      <c r="P765" s="48">
        <f>'[2]CMFothers-CURRENT-4th'!BZ672</f>
        <v>0</v>
      </c>
      <c r="Q765" s="48">
        <f t="shared" si="255"/>
        <v>0</v>
      </c>
      <c r="R765" s="48"/>
      <c r="S765" s="48"/>
      <c r="T765" s="48"/>
      <c r="U765" s="48"/>
      <c r="V765" s="48">
        <f>SUM($R$133:$U$133)</f>
        <v>0</v>
      </c>
      <c r="W765" s="48"/>
      <c r="X765" s="48">
        <f t="shared" si="256"/>
        <v>0</v>
      </c>
      <c r="Y765" s="48"/>
      <c r="Z765" s="48"/>
      <c r="AA765" s="54"/>
      <c r="AB765" s="54"/>
    </row>
    <row r="766" spans="1:28" hidden="1" x14ac:dyDescent="0.25">
      <c r="A766" s="56"/>
      <c r="B766" s="57" t="s">
        <v>231</v>
      </c>
      <c r="C766" s="59"/>
      <c r="D766" s="95" t="s">
        <v>419</v>
      </c>
      <c r="E766" s="61"/>
      <c r="F766" s="61">
        <f t="shared" si="253"/>
        <v>0</v>
      </c>
      <c r="G766" s="61">
        <f t="shared" si="254"/>
        <v>0</v>
      </c>
      <c r="H766" s="61"/>
      <c r="I766" s="61"/>
      <c r="J766" s="61"/>
      <c r="K766" s="48"/>
      <c r="L766" s="61">
        <f t="shared" si="216"/>
        <v>0</v>
      </c>
      <c r="M766" s="48"/>
      <c r="N766" s="48"/>
      <c r="O766" s="48"/>
      <c r="P766" s="48"/>
      <c r="Q766" s="48">
        <f t="shared" si="255"/>
        <v>0</v>
      </c>
      <c r="R766" s="48"/>
      <c r="S766" s="48"/>
      <c r="T766" s="48"/>
      <c r="U766" s="48"/>
      <c r="V766" s="48">
        <f>SUM($R$134:$U$134)</f>
        <v>0</v>
      </c>
      <c r="W766" s="48"/>
      <c r="X766" s="48">
        <f t="shared" si="256"/>
        <v>0</v>
      </c>
      <c r="Y766" s="48"/>
      <c r="Z766" s="48"/>
      <c r="AA766" s="54"/>
      <c r="AB766" s="54"/>
    </row>
    <row r="767" spans="1:28" hidden="1" x14ac:dyDescent="0.25">
      <c r="A767" s="56"/>
      <c r="B767" s="57" t="s">
        <v>233</v>
      </c>
      <c r="C767" s="59"/>
      <c r="D767" s="95" t="s">
        <v>420</v>
      </c>
      <c r="E767" s="61"/>
      <c r="F767" s="61">
        <f t="shared" si="253"/>
        <v>0</v>
      </c>
      <c r="G767" s="61">
        <f t="shared" si="254"/>
        <v>0</v>
      </c>
      <c r="H767" s="61"/>
      <c r="I767" s="61"/>
      <c r="J767" s="61"/>
      <c r="K767" s="48"/>
      <c r="L767" s="61">
        <f t="shared" si="216"/>
        <v>0</v>
      </c>
      <c r="M767" s="48"/>
      <c r="N767" s="48"/>
      <c r="O767" s="48"/>
      <c r="P767" s="48"/>
      <c r="Q767" s="48">
        <f t="shared" si="255"/>
        <v>0</v>
      </c>
      <c r="R767" s="48"/>
      <c r="S767" s="48"/>
      <c r="T767" s="48"/>
      <c r="U767" s="48"/>
      <c r="V767" s="48">
        <f t="shared" ref="V767:V789" si="257">SUM($R$134:$U$134)</f>
        <v>0</v>
      </c>
      <c r="W767" s="48"/>
      <c r="X767" s="48">
        <f t="shared" si="256"/>
        <v>0</v>
      </c>
      <c r="Y767" s="48"/>
      <c r="Z767" s="48"/>
      <c r="AA767" s="54"/>
      <c r="AB767" s="54"/>
    </row>
    <row r="768" spans="1:28" hidden="1" x14ac:dyDescent="0.25">
      <c r="A768" s="56"/>
      <c r="B768" s="57" t="s">
        <v>235</v>
      </c>
      <c r="C768" s="59"/>
      <c r="D768" s="95" t="s">
        <v>421</v>
      </c>
      <c r="E768" s="61"/>
      <c r="F768" s="61">
        <f t="shared" si="253"/>
        <v>0</v>
      </c>
      <c r="G768" s="61">
        <f t="shared" si="254"/>
        <v>0</v>
      </c>
      <c r="H768" s="61"/>
      <c r="I768" s="61"/>
      <c r="J768" s="61"/>
      <c r="K768" s="48"/>
      <c r="L768" s="61">
        <f t="shared" si="216"/>
        <v>0</v>
      </c>
      <c r="M768" s="48"/>
      <c r="N768" s="48"/>
      <c r="O768" s="48"/>
      <c r="P768" s="48"/>
      <c r="Q768" s="48">
        <f t="shared" si="255"/>
        <v>0</v>
      </c>
      <c r="R768" s="48"/>
      <c r="S768" s="48"/>
      <c r="T768" s="48"/>
      <c r="U768" s="48"/>
      <c r="V768" s="48">
        <f t="shared" si="257"/>
        <v>0</v>
      </c>
      <c r="W768" s="48"/>
      <c r="X768" s="48">
        <f t="shared" si="256"/>
        <v>0</v>
      </c>
      <c r="Y768" s="48"/>
      <c r="Z768" s="48"/>
      <c r="AA768" s="54"/>
      <c r="AB768" s="54"/>
    </row>
    <row r="769" spans="1:28" hidden="1" x14ac:dyDescent="0.25">
      <c r="A769" s="56"/>
      <c r="B769" s="57" t="s">
        <v>237</v>
      </c>
      <c r="C769" s="59"/>
      <c r="D769" s="95" t="s">
        <v>422</v>
      </c>
      <c r="E769" s="61"/>
      <c r="F769" s="61">
        <f t="shared" si="253"/>
        <v>0</v>
      </c>
      <c r="G769" s="61">
        <f t="shared" si="254"/>
        <v>0</v>
      </c>
      <c r="H769" s="61"/>
      <c r="I769" s="61"/>
      <c r="J769" s="61"/>
      <c r="K769" s="48"/>
      <c r="L769" s="61">
        <f t="shared" si="216"/>
        <v>0</v>
      </c>
      <c r="M769" s="48"/>
      <c r="N769" s="48"/>
      <c r="O769" s="48"/>
      <c r="P769" s="48"/>
      <c r="Q769" s="48">
        <f t="shared" si="255"/>
        <v>0</v>
      </c>
      <c r="R769" s="48"/>
      <c r="S769" s="48"/>
      <c r="T769" s="48"/>
      <c r="U769" s="48"/>
      <c r="V769" s="48">
        <f t="shared" si="257"/>
        <v>0</v>
      </c>
      <c r="W769" s="48"/>
      <c r="X769" s="48">
        <f t="shared" si="256"/>
        <v>0</v>
      </c>
      <c r="Y769" s="48"/>
      <c r="Z769" s="48"/>
      <c r="AA769" s="54"/>
      <c r="AB769" s="54"/>
    </row>
    <row r="770" spans="1:28" hidden="1" x14ac:dyDescent="0.25">
      <c r="A770" s="56"/>
      <c r="B770" s="57" t="s">
        <v>239</v>
      </c>
      <c r="C770" s="59"/>
      <c r="D770" s="95" t="s">
        <v>423</v>
      </c>
      <c r="E770" s="61"/>
      <c r="F770" s="61">
        <f t="shared" si="253"/>
        <v>0</v>
      </c>
      <c r="G770" s="61">
        <f t="shared" si="254"/>
        <v>0</v>
      </c>
      <c r="H770" s="61"/>
      <c r="I770" s="61"/>
      <c r="J770" s="61"/>
      <c r="K770" s="48"/>
      <c r="L770" s="61">
        <f t="shared" si="216"/>
        <v>0</v>
      </c>
      <c r="M770" s="48"/>
      <c r="N770" s="48"/>
      <c r="O770" s="48"/>
      <c r="P770" s="48"/>
      <c r="Q770" s="48">
        <f t="shared" si="255"/>
        <v>0</v>
      </c>
      <c r="R770" s="48"/>
      <c r="S770" s="48"/>
      <c r="T770" s="48"/>
      <c r="U770" s="48"/>
      <c r="V770" s="48">
        <f t="shared" si="257"/>
        <v>0</v>
      </c>
      <c r="W770" s="48"/>
      <c r="X770" s="48">
        <f t="shared" si="256"/>
        <v>0</v>
      </c>
      <c r="Y770" s="48"/>
      <c r="Z770" s="48"/>
      <c r="AA770" s="54"/>
      <c r="AB770" s="54"/>
    </row>
    <row r="771" spans="1:28" hidden="1" x14ac:dyDescent="0.25">
      <c r="A771" s="56"/>
      <c r="B771" s="57" t="s">
        <v>241</v>
      </c>
      <c r="C771" s="59"/>
      <c r="D771" s="95" t="s">
        <v>424</v>
      </c>
      <c r="E771" s="61"/>
      <c r="F771" s="61">
        <f t="shared" si="253"/>
        <v>0</v>
      </c>
      <c r="G771" s="61">
        <f t="shared" si="254"/>
        <v>0</v>
      </c>
      <c r="H771" s="61"/>
      <c r="I771" s="61"/>
      <c r="J771" s="61"/>
      <c r="K771" s="48"/>
      <c r="L771" s="61">
        <f t="shared" si="216"/>
        <v>0</v>
      </c>
      <c r="M771" s="48"/>
      <c r="N771" s="48"/>
      <c r="O771" s="48"/>
      <c r="P771" s="48"/>
      <c r="Q771" s="48">
        <f t="shared" si="255"/>
        <v>0</v>
      </c>
      <c r="R771" s="48"/>
      <c r="S771" s="48"/>
      <c r="T771" s="48"/>
      <c r="U771" s="48"/>
      <c r="V771" s="48">
        <f t="shared" si="257"/>
        <v>0</v>
      </c>
      <c r="W771" s="48"/>
      <c r="X771" s="48">
        <f t="shared" si="256"/>
        <v>0</v>
      </c>
      <c r="Y771" s="48"/>
      <c r="Z771" s="48"/>
      <c r="AA771" s="54"/>
      <c r="AB771" s="54"/>
    </row>
    <row r="772" spans="1:28" hidden="1" x14ac:dyDescent="0.25">
      <c r="A772" s="56"/>
      <c r="B772" s="57" t="s">
        <v>243</v>
      </c>
      <c r="C772" s="59"/>
      <c r="D772" s="95" t="s">
        <v>425</v>
      </c>
      <c r="E772" s="61"/>
      <c r="F772" s="61">
        <f t="shared" si="253"/>
        <v>0</v>
      </c>
      <c r="G772" s="61">
        <f t="shared" si="254"/>
        <v>0</v>
      </c>
      <c r="H772" s="61"/>
      <c r="I772" s="61"/>
      <c r="J772" s="61"/>
      <c r="K772" s="48">
        <f>'[2]CMFothers-CURRENT'!CE671</f>
        <v>0</v>
      </c>
      <c r="L772" s="61">
        <f>SUM(H772:K772)</f>
        <v>0</v>
      </c>
      <c r="M772" s="48">
        <f>'[2]CMFothers-CURRENT-1st'!CE672</f>
        <v>0</v>
      </c>
      <c r="N772" s="48">
        <f>'[2]CMFothers-CURRENT-2nd'!CE672</f>
        <v>0</v>
      </c>
      <c r="O772" s="48">
        <f>'[2]CMFothers-CURRENT-3rd'!CE672</f>
        <v>0</v>
      </c>
      <c r="P772" s="48">
        <f>'[2]CMFothers-CURRENT-4th'!CE672</f>
        <v>0</v>
      </c>
      <c r="Q772" s="48">
        <f t="shared" si="255"/>
        <v>0</v>
      </c>
      <c r="R772" s="48"/>
      <c r="S772" s="48"/>
      <c r="T772" s="48"/>
      <c r="U772" s="48"/>
      <c r="V772" s="48">
        <f t="shared" si="257"/>
        <v>0</v>
      </c>
      <c r="W772" s="48"/>
      <c r="X772" s="48">
        <f t="shared" si="256"/>
        <v>0</v>
      </c>
      <c r="Y772" s="48"/>
      <c r="Z772" s="48"/>
      <c r="AA772" s="54"/>
      <c r="AB772" s="54"/>
    </row>
    <row r="773" spans="1:28" hidden="1" x14ac:dyDescent="0.25">
      <c r="A773" s="56"/>
      <c r="B773" s="57" t="s">
        <v>245</v>
      </c>
      <c r="C773" s="59"/>
      <c r="D773" s="95" t="s">
        <v>426</v>
      </c>
      <c r="E773" s="61"/>
      <c r="F773" s="61">
        <f t="shared" si="253"/>
        <v>0</v>
      </c>
      <c r="G773" s="61">
        <f t="shared" si="254"/>
        <v>0</v>
      </c>
      <c r="H773" s="61"/>
      <c r="I773" s="61"/>
      <c r="J773" s="61"/>
      <c r="K773" s="48"/>
      <c r="L773" s="61">
        <f t="shared" si="216"/>
        <v>0</v>
      </c>
      <c r="M773" s="48">
        <f>'[2]CMFothers-CURRENT-1st'!CF672</f>
        <v>0</v>
      </c>
      <c r="N773" s="48"/>
      <c r="O773" s="48">
        <f>'[2]CMFothers-CURRENT-3rd'!CF672</f>
        <v>0</v>
      </c>
      <c r="P773" s="48"/>
      <c r="Q773" s="48">
        <f t="shared" si="255"/>
        <v>0</v>
      </c>
      <c r="R773" s="48"/>
      <c r="S773" s="48"/>
      <c r="T773" s="48"/>
      <c r="U773" s="48"/>
      <c r="V773" s="48">
        <f t="shared" si="257"/>
        <v>0</v>
      </c>
      <c r="W773" s="48"/>
      <c r="X773" s="48">
        <f t="shared" si="256"/>
        <v>0</v>
      </c>
      <c r="Y773" s="48"/>
      <c r="Z773" s="48"/>
      <c r="AA773" s="54"/>
      <c r="AB773" s="54"/>
    </row>
    <row r="774" spans="1:28" hidden="1" x14ac:dyDescent="0.25">
      <c r="A774" s="56"/>
      <c r="B774" s="57" t="s">
        <v>247</v>
      </c>
      <c r="C774" s="59"/>
      <c r="D774" s="95" t="s">
        <v>427</v>
      </c>
      <c r="E774" s="61"/>
      <c r="F774" s="61">
        <f t="shared" si="253"/>
        <v>0</v>
      </c>
      <c r="G774" s="61">
        <f t="shared" si="254"/>
        <v>0</v>
      </c>
      <c r="H774" s="61"/>
      <c r="I774" s="61"/>
      <c r="J774" s="61"/>
      <c r="K774" s="48"/>
      <c r="L774" s="61">
        <f t="shared" si="216"/>
        <v>0</v>
      </c>
      <c r="M774" s="48"/>
      <c r="N774" s="48"/>
      <c r="O774" s="48"/>
      <c r="P774" s="48"/>
      <c r="Q774" s="48">
        <f t="shared" si="255"/>
        <v>0</v>
      </c>
      <c r="R774" s="48"/>
      <c r="S774" s="48"/>
      <c r="T774" s="48"/>
      <c r="U774" s="48"/>
      <c r="V774" s="48">
        <f t="shared" si="257"/>
        <v>0</v>
      </c>
      <c r="W774" s="48"/>
      <c r="X774" s="48">
        <f t="shared" si="256"/>
        <v>0</v>
      </c>
      <c r="Y774" s="48"/>
      <c r="Z774" s="48"/>
      <c r="AA774" s="54"/>
      <c r="AB774" s="54"/>
    </row>
    <row r="775" spans="1:28" hidden="1" x14ac:dyDescent="0.25">
      <c r="A775" s="56"/>
      <c r="B775" s="57" t="s">
        <v>249</v>
      </c>
      <c r="C775" s="59"/>
      <c r="D775" s="95" t="s">
        <v>428</v>
      </c>
      <c r="E775" s="61"/>
      <c r="F775" s="61">
        <f t="shared" si="253"/>
        <v>0</v>
      </c>
      <c r="G775" s="61">
        <f t="shared" si="254"/>
        <v>0</v>
      </c>
      <c r="H775" s="61"/>
      <c r="I775" s="61"/>
      <c r="J775" s="61"/>
      <c r="K775" s="48"/>
      <c r="L775" s="61">
        <f t="shared" si="216"/>
        <v>0</v>
      </c>
      <c r="M775" s="48"/>
      <c r="N775" s="48"/>
      <c r="O775" s="48"/>
      <c r="P775" s="48"/>
      <c r="Q775" s="48">
        <f t="shared" si="255"/>
        <v>0</v>
      </c>
      <c r="R775" s="48"/>
      <c r="S775" s="48"/>
      <c r="T775" s="48"/>
      <c r="U775" s="48"/>
      <c r="V775" s="48">
        <f t="shared" si="257"/>
        <v>0</v>
      </c>
      <c r="W775" s="48"/>
      <c r="X775" s="48">
        <f t="shared" si="256"/>
        <v>0</v>
      </c>
      <c r="Y775" s="48"/>
      <c r="Z775" s="48"/>
      <c r="AA775" s="54"/>
      <c r="AB775" s="54"/>
    </row>
    <row r="776" spans="1:28" hidden="1" x14ac:dyDescent="0.25">
      <c r="A776" s="56"/>
      <c r="B776" s="57" t="s">
        <v>251</v>
      </c>
      <c r="C776" s="59"/>
      <c r="D776" s="95" t="s">
        <v>429</v>
      </c>
      <c r="E776" s="61"/>
      <c r="F776" s="61">
        <f t="shared" si="253"/>
        <v>0</v>
      </c>
      <c r="G776" s="61">
        <f t="shared" si="254"/>
        <v>0</v>
      </c>
      <c r="H776" s="61"/>
      <c r="I776" s="61"/>
      <c r="J776" s="61"/>
      <c r="K776" s="48"/>
      <c r="L776" s="61">
        <f t="shared" ref="L776:L789" si="258">SUM(H776:K776)</f>
        <v>0</v>
      </c>
      <c r="M776" s="48"/>
      <c r="N776" s="48"/>
      <c r="O776" s="48"/>
      <c r="P776" s="48"/>
      <c r="Q776" s="48">
        <f t="shared" si="255"/>
        <v>0</v>
      </c>
      <c r="R776" s="48"/>
      <c r="S776" s="48"/>
      <c r="T776" s="48"/>
      <c r="U776" s="48"/>
      <c r="V776" s="48">
        <f t="shared" si="257"/>
        <v>0</v>
      </c>
      <c r="W776" s="48"/>
      <c r="X776" s="48">
        <f t="shared" si="256"/>
        <v>0</v>
      </c>
      <c r="Y776" s="48"/>
      <c r="Z776" s="48"/>
      <c r="AA776" s="54"/>
      <c r="AB776" s="54"/>
    </row>
    <row r="777" spans="1:28" hidden="1" x14ac:dyDescent="0.25">
      <c r="A777" s="56"/>
      <c r="B777" s="99" t="s">
        <v>253</v>
      </c>
      <c r="C777" s="100"/>
      <c r="D777" s="95" t="s">
        <v>430</v>
      </c>
      <c r="E777" s="61"/>
      <c r="F777" s="61">
        <f t="shared" si="253"/>
        <v>0</v>
      </c>
      <c r="G777" s="61">
        <f t="shared" si="254"/>
        <v>0</v>
      </c>
      <c r="H777" s="61"/>
      <c r="I777" s="61"/>
      <c r="J777" s="61"/>
      <c r="K777" s="48"/>
      <c r="L777" s="61">
        <f t="shared" si="258"/>
        <v>0</v>
      </c>
      <c r="M777" s="48"/>
      <c r="N777" s="48"/>
      <c r="O777" s="48"/>
      <c r="P777" s="48"/>
      <c r="Q777" s="48">
        <f t="shared" si="255"/>
        <v>0</v>
      </c>
      <c r="R777" s="48"/>
      <c r="S777" s="48"/>
      <c r="T777" s="48"/>
      <c r="U777" s="48"/>
      <c r="V777" s="48"/>
      <c r="W777" s="48"/>
      <c r="X777" s="48">
        <f t="shared" si="256"/>
        <v>0</v>
      </c>
      <c r="Y777" s="48"/>
      <c r="Z777" s="48"/>
      <c r="AA777" s="54"/>
      <c r="AB777" s="54"/>
    </row>
    <row r="778" spans="1:28" ht="14.25" hidden="1" x14ac:dyDescent="0.2">
      <c r="A778" s="56"/>
      <c r="B778" s="101" t="s">
        <v>151</v>
      </c>
      <c r="C778" s="100"/>
      <c r="D778" s="95" t="s">
        <v>431</v>
      </c>
      <c r="E778" s="61"/>
      <c r="F778" s="61">
        <f t="shared" si="253"/>
        <v>0</v>
      </c>
      <c r="G778" s="61">
        <f t="shared" si="254"/>
        <v>0</v>
      </c>
      <c r="H778" s="61"/>
      <c r="I778" s="61"/>
      <c r="J778" s="61"/>
      <c r="K778" s="48"/>
      <c r="L778" s="61">
        <f t="shared" si="258"/>
        <v>0</v>
      </c>
      <c r="M778" s="48"/>
      <c r="N778" s="48"/>
      <c r="O778" s="48"/>
      <c r="P778" s="48"/>
      <c r="Q778" s="48">
        <f t="shared" si="255"/>
        <v>0</v>
      </c>
      <c r="R778" s="48"/>
      <c r="S778" s="48"/>
      <c r="T778" s="48"/>
      <c r="U778" s="48"/>
      <c r="V778" s="48"/>
      <c r="W778" s="48"/>
      <c r="X778" s="48">
        <f t="shared" si="256"/>
        <v>0</v>
      </c>
      <c r="Y778" s="48"/>
      <c r="Z778" s="48"/>
      <c r="AA778" s="54"/>
      <c r="AB778" s="54"/>
    </row>
    <row r="779" spans="1:28" ht="14.25" hidden="1" x14ac:dyDescent="0.2">
      <c r="A779" s="56"/>
      <c r="B779" s="101" t="s">
        <v>153</v>
      </c>
      <c r="C779" s="100"/>
      <c r="D779" s="95" t="s">
        <v>432</v>
      </c>
      <c r="E779" s="61"/>
      <c r="F779" s="61">
        <f t="shared" si="253"/>
        <v>0</v>
      </c>
      <c r="G779" s="61">
        <f t="shared" si="254"/>
        <v>0</v>
      </c>
      <c r="H779" s="61"/>
      <c r="I779" s="61"/>
      <c r="J779" s="61"/>
      <c r="K779" s="48"/>
      <c r="L779" s="61">
        <f t="shared" si="258"/>
        <v>0</v>
      </c>
      <c r="M779" s="48"/>
      <c r="N779" s="48"/>
      <c r="O779" s="48"/>
      <c r="P779" s="48"/>
      <c r="Q779" s="48">
        <f t="shared" si="255"/>
        <v>0</v>
      </c>
      <c r="R779" s="48"/>
      <c r="S779" s="48"/>
      <c r="T779" s="48"/>
      <c r="U779" s="48"/>
      <c r="V779" s="48"/>
      <c r="W779" s="48"/>
      <c r="X779" s="48">
        <f t="shared" si="256"/>
        <v>0</v>
      </c>
      <c r="Y779" s="48"/>
      <c r="Z779" s="48"/>
      <c r="AA779" s="54"/>
      <c r="AB779" s="54"/>
    </row>
    <row r="780" spans="1:28" ht="14.25" hidden="1" x14ac:dyDescent="0.2">
      <c r="A780" s="56"/>
      <c r="B780" s="101" t="s">
        <v>155</v>
      </c>
      <c r="C780" s="100"/>
      <c r="D780" s="95" t="s">
        <v>433</v>
      </c>
      <c r="E780" s="61"/>
      <c r="F780" s="61">
        <f t="shared" si="253"/>
        <v>0</v>
      </c>
      <c r="G780" s="61">
        <f t="shared" si="254"/>
        <v>0</v>
      </c>
      <c r="H780" s="61"/>
      <c r="I780" s="61"/>
      <c r="J780" s="61"/>
      <c r="K780" s="48"/>
      <c r="L780" s="61">
        <f t="shared" si="258"/>
        <v>0</v>
      </c>
      <c r="M780" s="48"/>
      <c r="N780" s="48"/>
      <c r="O780" s="48"/>
      <c r="P780" s="48"/>
      <c r="Q780" s="48">
        <f t="shared" si="255"/>
        <v>0</v>
      </c>
      <c r="R780" s="48"/>
      <c r="S780" s="48"/>
      <c r="T780" s="48"/>
      <c r="U780" s="48"/>
      <c r="V780" s="48"/>
      <c r="W780" s="48"/>
      <c r="X780" s="48">
        <f t="shared" si="256"/>
        <v>0</v>
      </c>
      <c r="Y780" s="48"/>
      <c r="Z780" s="48"/>
      <c r="AA780" s="54"/>
      <c r="AB780" s="54"/>
    </row>
    <row r="781" spans="1:28" ht="14.25" hidden="1" x14ac:dyDescent="0.2">
      <c r="A781" s="56"/>
      <c r="B781" s="101" t="s">
        <v>157</v>
      </c>
      <c r="C781" s="100"/>
      <c r="D781" s="95" t="s">
        <v>434</v>
      </c>
      <c r="E781" s="61"/>
      <c r="F781" s="61">
        <f t="shared" si="253"/>
        <v>0</v>
      </c>
      <c r="G781" s="61">
        <f t="shared" si="254"/>
        <v>0</v>
      </c>
      <c r="H781" s="61"/>
      <c r="I781" s="61"/>
      <c r="J781" s="61"/>
      <c r="K781" s="48"/>
      <c r="L781" s="61">
        <f t="shared" si="258"/>
        <v>0</v>
      </c>
      <c r="M781" s="48"/>
      <c r="N781" s="48"/>
      <c r="O781" s="48"/>
      <c r="P781" s="48"/>
      <c r="Q781" s="48">
        <f t="shared" si="255"/>
        <v>0</v>
      </c>
      <c r="R781" s="48"/>
      <c r="S781" s="48"/>
      <c r="T781" s="48"/>
      <c r="U781" s="48"/>
      <c r="V781" s="48"/>
      <c r="W781" s="48"/>
      <c r="X781" s="48">
        <f t="shared" si="256"/>
        <v>0</v>
      </c>
      <c r="Y781" s="48"/>
      <c r="Z781" s="48"/>
      <c r="AA781" s="54"/>
      <c r="AB781" s="54"/>
    </row>
    <row r="782" spans="1:28" ht="14.25" hidden="1" x14ac:dyDescent="0.2">
      <c r="A782" s="56"/>
      <c r="B782" s="101" t="s">
        <v>159</v>
      </c>
      <c r="C782" s="100"/>
      <c r="D782" s="95" t="s">
        <v>435</v>
      </c>
      <c r="E782" s="61"/>
      <c r="F782" s="61">
        <f t="shared" si="253"/>
        <v>0</v>
      </c>
      <c r="G782" s="61">
        <f t="shared" si="254"/>
        <v>0</v>
      </c>
      <c r="H782" s="61"/>
      <c r="I782" s="61"/>
      <c r="J782" s="61"/>
      <c r="K782" s="48"/>
      <c r="L782" s="61">
        <f t="shared" si="258"/>
        <v>0</v>
      </c>
      <c r="M782" s="48"/>
      <c r="N782" s="48"/>
      <c r="O782" s="48"/>
      <c r="P782" s="48"/>
      <c r="Q782" s="48">
        <f t="shared" si="255"/>
        <v>0</v>
      </c>
      <c r="R782" s="48"/>
      <c r="S782" s="48"/>
      <c r="T782" s="48"/>
      <c r="U782" s="48"/>
      <c r="V782" s="48"/>
      <c r="W782" s="48"/>
      <c r="X782" s="48">
        <f t="shared" si="256"/>
        <v>0</v>
      </c>
      <c r="Y782" s="48"/>
      <c r="Z782" s="48"/>
      <c r="AA782" s="54"/>
      <c r="AB782" s="54"/>
    </row>
    <row r="783" spans="1:28" ht="14.25" hidden="1" x14ac:dyDescent="0.2">
      <c r="A783" s="56"/>
      <c r="B783" s="101" t="s">
        <v>161</v>
      </c>
      <c r="C783" s="100"/>
      <c r="D783" s="95" t="s">
        <v>436</v>
      </c>
      <c r="E783" s="61"/>
      <c r="F783" s="61">
        <f t="shared" si="253"/>
        <v>0</v>
      </c>
      <c r="G783" s="61">
        <f t="shared" si="254"/>
        <v>0</v>
      </c>
      <c r="H783" s="61"/>
      <c r="I783" s="61"/>
      <c r="J783" s="61"/>
      <c r="K783" s="48"/>
      <c r="L783" s="61">
        <f t="shared" si="258"/>
        <v>0</v>
      </c>
      <c r="M783" s="48"/>
      <c r="N783" s="48"/>
      <c r="O783" s="48"/>
      <c r="P783" s="48"/>
      <c r="Q783" s="48">
        <f t="shared" si="255"/>
        <v>0</v>
      </c>
      <c r="R783" s="48"/>
      <c r="S783" s="48"/>
      <c r="T783" s="48"/>
      <c r="U783" s="48"/>
      <c r="V783" s="48"/>
      <c r="W783" s="48"/>
      <c r="X783" s="48">
        <f t="shared" si="256"/>
        <v>0</v>
      </c>
      <c r="Y783" s="48"/>
      <c r="Z783" s="48"/>
      <c r="AA783" s="54"/>
      <c r="AB783" s="54"/>
    </row>
    <row r="784" spans="1:28" ht="14.25" hidden="1" x14ac:dyDescent="0.2">
      <c r="A784" s="56"/>
      <c r="B784" s="101" t="s">
        <v>163</v>
      </c>
      <c r="C784" s="100"/>
      <c r="D784" s="95" t="s">
        <v>437</v>
      </c>
      <c r="E784" s="61"/>
      <c r="F784" s="61">
        <f t="shared" si="253"/>
        <v>0</v>
      </c>
      <c r="G784" s="61">
        <f t="shared" si="254"/>
        <v>0</v>
      </c>
      <c r="H784" s="61"/>
      <c r="I784" s="61"/>
      <c r="J784" s="61"/>
      <c r="K784" s="48"/>
      <c r="L784" s="61">
        <f t="shared" si="258"/>
        <v>0</v>
      </c>
      <c r="M784" s="48"/>
      <c r="N784" s="48"/>
      <c r="O784" s="48"/>
      <c r="P784" s="48"/>
      <c r="Q784" s="48">
        <f t="shared" si="255"/>
        <v>0</v>
      </c>
      <c r="R784" s="48"/>
      <c r="S784" s="48"/>
      <c r="T784" s="48"/>
      <c r="U784" s="48"/>
      <c r="V784" s="48"/>
      <c r="W784" s="48"/>
      <c r="X784" s="48">
        <f t="shared" si="256"/>
        <v>0</v>
      </c>
      <c r="Y784" s="48"/>
      <c r="Z784" s="48"/>
      <c r="AA784" s="54"/>
      <c r="AB784" s="54"/>
    </row>
    <row r="785" spans="1:28" ht="14.25" hidden="1" x14ac:dyDescent="0.2">
      <c r="A785" s="56"/>
      <c r="B785" s="101" t="s">
        <v>165</v>
      </c>
      <c r="C785" s="100"/>
      <c r="D785" s="95" t="s">
        <v>438</v>
      </c>
      <c r="E785" s="61"/>
      <c r="F785" s="61">
        <f t="shared" si="253"/>
        <v>0</v>
      </c>
      <c r="G785" s="61">
        <f t="shared" si="254"/>
        <v>0</v>
      </c>
      <c r="H785" s="61"/>
      <c r="I785" s="61"/>
      <c r="J785" s="61"/>
      <c r="K785" s="48"/>
      <c r="L785" s="61">
        <f t="shared" si="258"/>
        <v>0</v>
      </c>
      <c r="M785" s="48"/>
      <c r="N785" s="48"/>
      <c r="O785" s="48"/>
      <c r="P785" s="48"/>
      <c r="Q785" s="48">
        <f t="shared" si="255"/>
        <v>0</v>
      </c>
      <c r="R785" s="48"/>
      <c r="S785" s="48"/>
      <c r="T785" s="48"/>
      <c r="U785" s="48"/>
      <c r="V785" s="48"/>
      <c r="W785" s="48"/>
      <c r="X785" s="48">
        <f t="shared" si="256"/>
        <v>0</v>
      </c>
      <c r="Y785" s="48"/>
      <c r="Z785" s="48"/>
      <c r="AA785" s="54"/>
      <c r="AB785" s="54"/>
    </row>
    <row r="786" spans="1:28" hidden="1" x14ac:dyDescent="0.25">
      <c r="A786" s="56"/>
      <c r="B786" s="99" t="s">
        <v>263</v>
      </c>
      <c r="C786" s="100"/>
      <c r="D786" s="95" t="s">
        <v>439</v>
      </c>
      <c r="E786" s="61"/>
      <c r="F786" s="61">
        <f t="shared" si="253"/>
        <v>0</v>
      </c>
      <c r="G786" s="61">
        <f t="shared" si="254"/>
        <v>0</v>
      </c>
      <c r="H786" s="61"/>
      <c r="I786" s="61"/>
      <c r="J786" s="61"/>
      <c r="K786" s="48"/>
      <c r="L786" s="61">
        <f t="shared" si="258"/>
        <v>0</v>
      </c>
      <c r="M786" s="48"/>
      <c r="N786" s="48"/>
      <c r="O786" s="48"/>
      <c r="P786" s="48"/>
      <c r="Q786" s="48">
        <f t="shared" si="255"/>
        <v>0</v>
      </c>
      <c r="R786" s="48"/>
      <c r="S786" s="48"/>
      <c r="T786" s="48"/>
      <c r="U786" s="48"/>
      <c r="V786" s="48"/>
      <c r="W786" s="48"/>
      <c r="X786" s="48">
        <f t="shared" si="256"/>
        <v>0</v>
      </c>
      <c r="Y786" s="48"/>
      <c r="Z786" s="48"/>
      <c r="AA786" s="54"/>
      <c r="AB786" s="54"/>
    </row>
    <row r="787" spans="1:28" ht="14.25" hidden="1" x14ac:dyDescent="0.2">
      <c r="A787" s="56"/>
      <c r="B787" s="101" t="s">
        <v>169</v>
      </c>
      <c r="C787" s="100"/>
      <c r="D787" s="95" t="s">
        <v>440</v>
      </c>
      <c r="E787" s="61"/>
      <c r="F787" s="61">
        <f t="shared" si="253"/>
        <v>0</v>
      </c>
      <c r="G787" s="61">
        <f t="shared" si="254"/>
        <v>0</v>
      </c>
      <c r="H787" s="61"/>
      <c r="I787" s="61"/>
      <c r="J787" s="61"/>
      <c r="K787" s="48"/>
      <c r="L787" s="61">
        <f t="shared" si="258"/>
        <v>0</v>
      </c>
      <c r="M787" s="48"/>
      <c r="N787" s="48"/>
      <c r="O787" s="48"/>
      <c r="P787" s="48"/>
      <c r="Q787" s="48">
        <f t="shared" si="255"/>
        <v>0</v>
      </c>
      <c r="R787" s="48"/>
      <c r="S787" s="48"/>
      <c r="T787" s="48"/>
      <c r="U787" s="48"/>
      <c r="V787" s="48"/>
      <c r="W787" s="48"/>
      <c r="X787" s="48">
        <f t="shared" si="256"/>
        <v>0</v>
      </c>
      <c r="Y787" s="48"/>
      <c r="Z787" s="48"/>
      <c r="AA787" s="54"/>
      <c r="AB787" s="54"/>
    </row>
    <row r="788" spans="1:28" ht="14.25" hidden="1" x14ac:dyDescent="0.2">
      <c r="A788" s="56"/>
      <c r="B788" s="101" t="s">
        <v>171</v>
      </c>
      <c r="C788" s="100"/>
      <c r="D788" s="95" t="s">
        <v>441</v>
      </c>
      <c r="E788" s="61"/>
      <c r="F788" s="61">
        <f t="shared" si="253"/>
        <v>0</v>
      </c>
      <c r="G788" s="61">
        <f t="shared" si="254"/>
        <v>0</v>
      </c>
      <c r="H788" s="61"/>
      <c r="I788" s="61"/>
      <c r="J788" s="61"/>
      <c r="K788" s="48"/>
      <c r="L788" s="61">
        <f t="shared" si="258"/>
        <v>0</v>
      </c>
      <c r="M788" s="48"/>
      <c r="N788" s="48"/>
      <c r="O788" s="48"/>
      <c r="P788" s="48"/>
      <c r="Q788" s="48">
        <f t="shared" si="255"/>
        <v>0</v>
      </c>
      <c r="R788" s="48"/>
      <c r="S788" s="48"/>
      <c r="T788" s="48"/>
      <c r="U788" s="48"/>
      <c r="V788" s="48"/>
      <c r="W788" s="48"/>
      <c r="X788" s="48">
        <f t="shared" si="256"/>
        <v>0</v>
      </c>
      <c r="Y788" s="48"/>
      <c r="Z788" s="48"/>
      <c r="AA788" s="54"/>
      <c r="AB788" s="54"/>
    </row>
    <row r="789" spans="1:28" hidden="1" x14ac:dyDescent="0.25">
      <c r="A789" s="56"/>
      <c r="B789" s="57" t="s">
        <v>267</v>
      </c>
      <c r="C789" s="59"/>
      <c r="D789" s="95" t="s">
        <v>442</v>
      </c>
      <c r="E789" s="61"/>
      <c r="F789" s="61">
        <f t="shared" si="253"/>
        <v>0</v>
      </c>
      <c r="G789" s="61">
        <f t="shared" si="254"/>
        <v>0</v>
      </c>
      <c r="H789" s="61"/>
      <c r="I789" s="61"/>
      <c r="J789" s="61"/>
      <c r="K789" s="48"/>
      <c r="L789" s="61">
        <f t="shared" si="258"/>
        <v>0</v>
      </c>
      <c r="M789" s="48"/>
      <c r="N789" s="48"/>
      <c r="O789" s="48"/>
      <c r="P789" s="48"/>
      <c r="Q789" s="48">
        <f t="shared" si="255"/>
        <v>0</v>
      </c>
      <c r="R789" s="48"/>
      <c r="S789" s="48"/>
      <c r="T789" s="48"/>
      <c r="U789" s="48"/>
      <c r="V789" s="48">
        <f t="shared" si="257"/>
        <v>0</v>
      </c>
      <c r="W789" s="48"/>
      <c r="X789" s="48">
        <f t="shared" si="256"/>
        <v>0</v>
      </c>
      <c r="Y789" s="48"/>
      <c r="Z789" s="48"/>
      <c r="AA789" s="54"/>
      <c r="AB789" s="54"/>
    </row>
    <row r="790" spans="1:28" hidden="1" x14ac:dyDescent="0.25">
      <c r="A790" s="88"/>
      <c r="B790" s="57" t="s">
        <v>269</v>
      </c>
      <c r="C790" s="57"/>
      <c r="D790" s="131"/>
      <c r="E790" s="90"/>
      <c r="F790" s="87">
        <f t="shared" ref="F790:G790" si="259">SUM(F791:F795)</f>
        <v>0</v>
      </c>
      <c r="G790" s="87">
        <f t="shared" si="259"/>
        <v>0</v>
      </c>
      <c r="H790" s="90"/>
      <c r="I790" s="90"/>
      <c r="J790" s="90"/>
      <c r="K790" s="87">
        <f t="shared" ref="K790:V790" si="260">SUM(K791:K795)</f>
        <v>0</v>
      </c>
      <c r="L790" s="87">
        <f t="shared" si="260"/>
        <v>0</v>
      </c>
      <c r="M790" s="87">
        <f t="shared" si="260"/>
        <v>0</v>
      </c>
      <c r="N790" s="87">
        <f t="shared" si="260"/>
        <v>0</v>
      </c>
      <c r="O790" s="87">
        <f t="shared" si="260"/>
        <v>0</v>
      </c>
      <c r="P790" s="87">
        <f t="shared" si="260"/>
        <v>0</v>
      </c>
      <c r="Q790" s="87">
        <f t="shared" si="260"/>
        <v>0</v>
      </c>
      <c r="R790" s="87">
        <f t="shared" si="260"/>
        <v>0</v>
      </c>
      <c r="S790" s="87">
        <f t="shared" si="260"/>
        <v>0</v>
      </c>
      <c r="T790" s="87">
        <f t="shared" si="260"/>
        <v>0</v>
      </c>
      <c r="U790" s="87">
        <f t="shared" si="260"/>
        <v>0</v>
      </c>
      <c r="V790" s="87">
        <f t="shared" si="260"/>
        <v>0</v>
      </c>
      <c r="W790" s="87"/>
      <c r="X790" s="87">
        <f>SUM(X791:X795)</f>
        <v>0</v>
      </c>
      <c r="Y790" s="87"/>
      <c r="Z790" s="87"/>
      <c r="AA790" s="54"/>
      <c r="AB790" s="54"/>
    </row>
    <row r="791" spans="1:28" hidden="1" x14ac:dyDescent="0.25">
      <c r="A791" s="56"/>
      <c r="B791" s="57"/>
      <c r="C791" s="59" t="s">
        <v>270</v>
      </c>
      <c r="D791" s="95" t="s">
        <v>443</v>
      </c>
      <c r="E791" s="61"/>
      <c r="F791" s="61">
        <f t="shared" ref="F791:F795" si="261">SUM(I791:K791)</f>
        <v>0</v>
      </c>
      <c r="G791" s="61">
        <f t="shared" ref="G791:G795" si="262">SUM(E791+F791)</f>
        <v>0</v>
      </c>
      <c r="H791" s="61"/>
      <c r="I791" s="61"/>
      <c r="J791" s="61"/>
      <c r="K791" s="48"/>
      <c r="L791" s="61">
        <f t="shared" ref="L791:L795" si="263">SUM(H791:K791)</f>
        <v>0</v>
      </c>
      <c r="M791" s="48"/>
      <c r="N791" s="48"/>
      <c r="O791" s="48"/>
      <c r="P791" s="48"/>
      <c r="Q791" s="48">
        <f>SUM(M791:P791)</f>
        <v>0</v>
      </c>
      <c r="R791" s="48"/>
      <c r="S791" s="48"/>
      <c r="T791" s="48"/>
      <c r="U791" s="48"/>
      <c r="V791" s="48">
        <f>SUM($R$159:$U$159)</f>
        <v>0</v>
      </c>
      <c r="W791" s="48"/>
      <c r="X791" s="48">
        <f t="shared" ref="X791:X795" si="264">L791-Q791</f>
        <v>0</v>
      </c>
      <c r="Y791" s="48"/>
      <c r="Z791" s="48"/>
      <c r="AA791" s="54"/>
      <c r="AB791" s="54"/>
    </row>
    <row r="792" spans="1:28" hidden="1" x14ac:dyDescent="0.25">
      <c r="A792" s="56"/>
      <c r="B792" s="57"/>
      <c r="C792" s="59" t="s">
        <v>272</v>
      </c>
      <c r="D792" s="95" t="s">
        <v>444</v>
      </c>
      <c r="E792" s="61"/>
      <c r="F792" s="61">
        <f t="shared" si="261"/>
        <v>0</v>
      </c>
      <c r="G792" s="61">
        <f t="shared" si="262"/>
        <v>0</v>
      </c>
      <c r="H792" s="61"/>
      <c r="I792" s="61"/>
      <c r="J792" s="61"/>
      <c r="K792" s="48"/>
      <c r="L792" s="61">
        <f t="shared" si="263"/>
        <v>0</v>
      </c>
      <c r="M792" s="48"/>
      <c r="N792" s="48"/>
      <c r="O792" s="48"/>
      <c r="P792" s="48"/>
      <c r="Q792" s="48">
        <f>SUM(M792:P792)</f>
        <v>0</v>
      </c>
      <c r="R792" s="48"/>
      <c r="S792" s="48"/>
      <c r="T792" s="48"/>
      <c r="U792" s="48"/>
      <c r="V792" s="48">
        <f>SUM($R$160:$U$160)</f>
        <v>0</v>
      </c>
      <c r="W792" s="48"/>
      <c r="X792" s="48">
        <f t="shared" si="264"/>
        <v>0</v>
      </c>
      <c r="Y792" s="48"/>
      <c r="Z792" s="48"/>
      <c r="AA792" s="54"/>
      <c r="AB792" s="54"/>
    </row>
    <row r="793" spans="1:28" hidden="1" x14ac:dyDescent="0.25">
      <c r="A793" s="56"/>
      <c r="B793" s="57"/>
      <c r="C793" s="59" t="s">
        <v>274</v>
      </c>
      <c r="D793" s="95" t="s">
        <v>445</v>
      </c>
      <c r="E793" s="61"/>
      <c r="F793" s="61">
        <f t="shared" si="261"/>
        <v>0</v>
      </c>
      <c r="G793" s="61">
        <f t="shared" si="262"/>
        <v>0</v>
      </c>
      <c r="H793" s="61"/>
      <c r="I793" s="61"/>
      <c r="J793" s="61"/>
      <c r="K793" s="48"/>
      <c r="L793" s="61">
        <f t="shared" si="263"/>
        <v>0</v>
      </c>
      <c r="M793" s="48"/>
      <c r="N793" s="48"/>
      <c r="O793" s="48"/>
      <c r="P793" s="48"/>
      <c r="Q793" s="48">
        <f>SUM(M793:P793)</f>
        <v>0</v>
      </c>
      <c r="R793" s="48"/>
      <c r="S793" s="48"/>
      <c r="T793" s="48"/>
      <c r="U793" s="48"/>
      <c r="V793" s="48">
        <f>SUM($R$161:$U$161)</f>
        <v>0</v>
      </c>
      <c r="W793" s="48"/>
      <c r="X793" s="48">
        <f t="shared" si="264"/>
        <v>0</v>
      </c>
      <c r="Y793" s="48"/>
      <c r="Z793" s="48"/>
      <c r="AA793" s="54"/>
      <c r="AB793" s="54"/>
    </row>
    <row r="794" spans="1:28" hidden="1" x14ac:dyDescent="0.25">
      <c r="A794" s="56"/>
      <c r="B794" s="57"/>
      <c r="C794" s="59" t="s">
        <v>276</v>
      </c>
      <c r="D794" s="95" t="s">
        <v>446</v>
      </c>
      <c r="E794" s="61"/>
      <c r="F794" s="61">
        <f t="shared" si="261"/>
        <v>0</v>
      </c>
      <c r="G794" s="61">
        <f t="shared" si="262"/>
        <v>0</v>
      </c>
      <c r="H794" s="61"/>
      <c r="I794" s="61"/>
      <c r="J794" s="61"/>
      <c r="K794" s="48"/>
      <c r="L794" s="61">
        <f t="shared" si="263"/>
        <v>0</v>
      </c>
      <c r="M794" s="48"/>
      <c r="N794" s="48"/>
      <c r="O794" s="48"/>
      <c r="P794" s="48"/>
      <c r="Q794" s="48">
        <f>SUM(M794:P794)</f>
        <v>0</v>
      </c>
      <c r="R794" s="48"/>
      <c r="S794" s="48"/>
      <c r="T794" s="48"/>
      <c r="U794" s="48"/>
      <c r="V794" s="48">
        <f>SUM($R$162:$U$162)</f>
        <v>0</v>
      </c>
      <c r="W794" s="48"/>
      <c r="X794" s="48">
        <f t="shared" si="264"/>
        <v>0</v>
      </c>
      <c r="Y794" s="48"/>
      <c r="Z794" s="48"/>
      <c r="AA794" s="54"/>
      <c r="AB794" s="54"/>
    </row>
    <row r="795" spans="1:28" hidden="1" x14ac:dyDescent="0.25">
      <c r="A795" s="56"/>
      <c r="B795" s="57"/>
      <c r="C795" s="59" t="s">
        <v>278</v>
      </c>
      <c r="D795" s="95" t="s">
        <v>447</v>
      </c>
      <c r="E795" s="61"/>
      <c r="F795" s="61">
        <f t="shared" si="261"/>
        <v>0</v>
      </c>
      <c r="G795" s="61">
        <f t="shared" si="262"/>
        <v>0</v>
      </c>
      <c r="H795" s="61"/>
      <c r="I795" s="61"/>
      <c r="J795" s="61"/>
      <c r="K795" s="48">
        <f>'[2]CMFothers-CURRENT'!CT671</f>
        <v>0</v>
      </c>
      <c r="L795" s="61">
        <f t="shared" si="263"/>
        <v>0</v>
      </c>
      <c r="M795" s="48">
        <f>'[2]CMFothers-CURRENT-1st'!CT672</f>
        <v>0</v>
      </c>
      <c r="N795" s="48">
        <f>'[2]CMFothers-CURRENT-2nd'!CT672</f>
        <v>0</v>
      </c>
      <c r="O795" s="48">
        <f>'[2]CMFothers-CURRENT-3rd'!CT672</f>
        <v>0</v>
      </c>
      <c r="P795" s="48">
        <f>'[2]CMFothers-CURRENT-4th'!CT672</f>
        <v>0</v>
      </c>
      <c r="Q795" s="48">
        <f>SUM(M795:P795)</f>
        <v>0</v>
      </c>
      <c r="R795" s="48"/>
      <c r="S795" s="48"/>
      <c r="T795" s="48"/>
      <c r="U795" s="48"/>
      <c r="V795" s="48">
        <f>SUM($R$163:$U$163)</f>
        <v>0</v>
      </c>
      <c r="W795" s="48"/>
      <c r="X795" s="48">
        <f t="shared" si="264"/>
        <v>0</v>
      </c>
      <c r="Y795" s="48"/>
      <c r="Z795" s="48"/>
      <c r="AA795" s="54"/>
      <c r="AB795" s="54"/>
    </row>
    <row r="796" spans="1:28" hidden="1" x14ac:dyDescent="0.25">
      <c r="A796" s="88"/>
      <c r="B796" s="57" t="s">
        <v>280</v>
      </c>
      <c r="C796" s="57"/>
      <c r="D796" s="131"/>
      <c r="E796" s="90"/>
      <c r="F796" s="87">
        <f t="shared" ref="F796:G796" si="265">SUM(F797:F799)</f>
        <v>0</v>
      </c>
      <c r="G796" s="87">
        <f t="shared" si="265"/>
        <v>0</v>
      </c>
      <c r="H796" s="90"/>
      <c r="I796" s="90"/>
      <c r="J796" s="90"/>
      <c r="K796" s="87">
        <f t="shared" ref="K796:V796" si="266">SUM(K797:K799)</f>
        <v>0</v>
      </c>
      <c r="L796" s="87">
        <f t="shared" si="266"/>
        <v>0</v>
      </c>
      <c r="M796" s="87">
        <f t="shared" si="266"/>
        <v>0</v>
      </c>
      <c r="N796" s="87">
        <f t="shared" si="266"/>
        <v>0</v>
      </c>
      <c r="O796" s="87">
        <f t="shared" si="266"/>
        <v>0</v>
      </c>
      <c r="P796" s="87">
        <f t="shared" si="266"/>
        <v>0</v>
      </c>
      <c r="Q796" s="87">
        <f t="shared" si="266"/>
        <v>0</v>
      </c>
      <c r="R796" s="87">
        <f t="shared" si="266"/>
        <v>0</v>
      </c>
      <c r="S796" s="87">
        <f t="shared" si="266"/>
        <v>0</v>
      </c>
      <c r="T796" s="87">
        <f t="shared" si="266"/>
        <v>0</v>
      </c>
      <c r="U796" s="87">
        <f t="shared" si="266"/>
        <v>0</v>
      </c>
      <c r="V796" s="87">
        <f t="shared" si="266"/>
        <v>0</v>
      </c>
      <c r="W796" s="87"/>
      <c r="X796" s="87">
        <f>SUM(X797:X799)</f>
        <v>0</v>
      </c>
      <c r="Y796" s="87"/>
      <c r="Z796" s="87"/>
      <c r="AA796" s="54"/>
      <c r="AB796" s="54"/>
    </row>
    <row r="797" spans="1:28" hidden="1" x14ac:dyDescent="0.25">
      <c r="A797" s="56"/>
      <c r="B797" s="57"/>
      <c r="C797" s="59" t="s">
        <v>281</v>
      </c>
      <c r="D797" s="95" t="s">
        <v>448</v>
      </c>
      <c r="E797" s="61"/>
      <c r="F797" s="61">
        <f t="shared" ref="F797:F799" si="267">SUM(I797:K797)</f>
        <v>0</v>
      </c>
      <c r="G797" s="61">
        <f t="shared" ref="G797:G800" si="268">SUM(E797+F797)</f>
        <v>0</v>
      </c>
      <c r="H797" s="61"/>
      <c r="I797" s="61"/>
      <c r="J797" s="61"/>
      <c r="K797" s="48"/>
      <c r="L797" s="61">
        <f t="shared" ref="L797:L800" si="269">SUM(H797:K797)</f>
        <v>0</v>
      </c>
      <c r="M797" s="48">
        <f>'[2]CMFothers-CURRENT-1st'!CY672</f>
        <v>0</v>
      </c>
      <c r="N797" s="48"/>
      <c r="O797" s="48"/>
      <c r="P797" s="48"/>
      <c r="Q797" s="48">
        <f>SUM(M797:P797)</f>
        <v>0</v>
      </c>
      <c r="R797" s="48"/>
      <c r="S797" s="48"/>
      <c r="T797" s="48"/>
      <c r="U797" s="48"/>
      <c r="V797" s="48">
        <f>SUM($R$165:$U$165)</f>
        <v>0</v>
      </c>
      <c r="W797" s="48"/>
      <c r="X797" s="48">
        <f t="shared" ref="X797:X800" si="270">L797-Q797</f>
        <v>0</v>
      </c>
      <c r="Y797" s="48"/>
      <c r="Z797" s="48"/>
      <c r="AA797" s="54"/>
      <c r="AB797" s="54"/>
    </row>
    <row r="798" spans="1:28" hidden="1" x14ac:dyDescent="0.25">
      <c r="A798" s="56"/>
      <c r="B798" s="57"/>
      <c r="C798" s="59" t="s">
        <v>283</v>
      </c>
      <c r="D798" s="95" t="s">
        <v>449</v>
      </c>
      <c r="E798" s="61"/>
      <c r="F798" s="61">
        <f t="shared" si="267"/>
        <v>0</v>
      </c>
      <c r="G798" s="61">
        <f t="shared" si="268"/>
        <v>0</v>
      </c>
      <c r="H798" s="61"/>
      <c r="I798" s="61"/>
      <c r="J798" s="61"/>
      <c r="K798" s="48">
        <f>'[2]CMFothers-CURRENT'!CV671</f>
        <v>0</v>
      </c>
      <c r="L798" s="61">
        <f t="shared" si="269"/>
        <v>0</v>
      </c>
      <c r="M798" s="48">
        <f>'[2]CMFothers-CURRENT-1st'!CV672</f>
        <v>0</v>
      </c>
      <c r="N798" s="48"/>
      <c r="O798" s="48">
        <f>'[2]CMFothers-CURRENT-3rd'!CV672</f>
        <v>0</v>
      </c>
      <c r="P798" s="48">
        <f>'[2]CMFothers-CURRENT-4th'!CV672</f>
        <v>0</v>
      </c>
      <c r="Q798" s="48">
        <f>SUM(M798:P798)</f>
        <v>0</v>
      </c>
      <c r="R798" s="48"/>
      <c r="S798" s="48"/>
      <c r="T798" s="48"/>
      <c r="U798" s="48"/>
      <c r="V798" s="48">
        <f>SUM($R$166:$U$166)</f>
        <v>0</v>
      </c>
      <c r="W798" s="48"/>
      <c r="X798" s="48">
        <f t="shared" si="270"/>
        <v>0</v>
      </c>
      <c r="Y798" s="48"/>
      <c r="Z798" s="48"/>
      <c r="AA798" s="54"/>
      <c r="AB798" s="54"/>
    </row>
    <row r="799" spans="1:28" hidden="1" x14ac:dyDescent="0.25">
      <c r="A799" s="56"/>
      <c r="B799" s="57"/>
      <c r="C799" s="59" t="s">
        <v>285</v>
      </c>
      <c r="D799" s="95" t="s">
        <v>450</v>
      </c>
      <c r="E799" s="61"/>
      <c r="F799" s="61">
        <f t="shared" si="267"/>
        <v>0</v>
      </c>
      <c r="G799" s="61">
        <f t="shared" si="268"/>
        <v>0</v>
      </c>
      <c r="H799" s="61"/>
      <c r="I799" s="61"/>
      <c r="J799" s="61"/>
      <c r="K799" s="48">
        <f>'[2]CMFothers-CURRENT'!CW671</f>
        <v>0</v>
      </c>
      <c r="L799" s="61">
        <f t="shared" si="269"/>
        <v>0</v>
      </c>
      <c r="M799" s="48">
        <f>'[2]CMFothers-CURRENT-1st'!CW672</f>
        <v>0</v>
      </c>
      <c r="N799" s="48"/>
      <c r="O799" s="48">
        <f>'[2]CMFothers-CURRENT-3rd'!CW672</f>
        <v>0</v>
      </c>
      <c r="P799" s="48">
        <f>'[2]CMFothers-CURRENT-4th'!CW672</f>
        <v>0</v>
      </c>
      <c r="Q799" s="48">
        <f>SUM(M799:P799)</f>
        <v>0</v>
      </c>
      <c r="R799" s="48"/>
      <c r="S799" s="48"/>
      <c r="T799" s="48"/>
      <c r="U799" s="48"/>
      <c r="V799" s="48">
        <f>SUM($R$167:$U$167)</f>
        <v>0</v>
      </c>
      <c r="W799" s="48"/>
      <c r="X799" s="48">
        <f t="shared" si="270"/>
        <v>0</v>
      </c>
      <c r="Y799" s="48"/>
      <c r="Z799" s="48"/>
      <c r="AA799" s="54"/>
      <c r="AB799" s="54"/>
    </row>
    <row r="800" spans="1:28" hidden="1" x14ac:dyDescent="0.25">
      <c r="A800" s="102"/>
      <c r="B800" s="57" t="s">
        <v>287</v>
      </c>
      <c r="C800" s="57"/>
      <c r="D800" s="95" t="s">
        <v>451</v>
      </c>
      <c r="E800" s="97"/>
      <c r="F800" s="61">
        <f>SUM(I800:K800)</f>
        <v>0</v>
      </c>
      <c r="G800" s="61">
        <f t="shared" si="268"/>
        <v>0</v>
      </c>
      <c r="H800" s="97"/>
      <c r="I800" s="97"/>
      <c r="J800" s="97"/>
      <c r="K800" s="48"/>
      <c r="L800" s="61">
        <f t="shared" si="269"/>
        <v>0</v>
      </c>
      <c r="M800" s="48"/>
      <c r="N800" s="48"/>
      <c r="O800" s="48"/>
      <c r="P800" s="48"/>
      <c r="Q800" s="139">
        <f>SUM(M800:P800)</f>
        <v>0</v>
      </c>
      <c r="R800" s="98"/>
      <c r="S800" s="98"/>
      <c r="T800" s="98"/>
      <c r="U800" s="98"/>
      <c r="V800" s="98">
        <f>SUM($R$168:$U$168)</f>
        <v>0</v>
      </c>
      <c r="W800" s="98"/>
      <c r="X800" s="48">
        <f t="shared" si="270"/>
        <v>0</v>
      </c>
      <c r="Y800" s="98"/>
      <c r="Z800" s="98"/>
      <c r="AA800" s="54"/>
      <c r="AB800" s="54"/>
    </row>
    <row r="801" spans="1:28" hidden="1" x14ac:dyDescent="0.25">
      <c r="A801" s="88"/>
      <c r="B801" s="57" t="s">
        <v>289</v>
      </c>
      <c r="C801" s="57"/>
      <c r="D801" s="133"/>
      <c r="E801" s="97"/>
      <c r="F801" s="134">
        <f t="shared" ref="F801:G801" si="271">SUM(F802:F814)</f>
        <v>0</v>
      </c>
      <c r="G801" s="134">
        <f t="shared" si="271"/>
        <v>0</v>
      </c>
      <c r="H801" s="97"/>
      <c r="I801" s="97"/>
      <c r="J801" s="97"/>
      <c r="K801" s="134">
        <f t="shared" ref="K801:V801" si="272">SUM(K802:K814)</f>
        <v>0</v>
      </c>
      <c r="L801" s="134">
        <f t="shared" si="272"/>
        <v>0</v>
      </c>
      <c r="M801" s="134">
        <f t="shared" si="272"/>
        <v>0</v>
      </c>
      <c r="N801" s="134">
        <f t="shared" si="272"/>
        <v>0</v>
      </c>
      <c r="O801" s="134">
        <f t="shared" si="272"/>
        <v>0</v>
      </c>
      <c r="P801" s="134">
        <f t="shared" si="272"/>
        <v>0</v>
      </c>
      <c r="Q801" s="140">
        <f t="shared" si="272"/>
        <v>0</v>
      </c>
      <c r="R801" s="87">
        <f t="shared" si="272"/>
        <v>0</v>
      </c>
      <c r="S801" s="87">
        <f t="shared" si="272"/>
        <v>0</v>
      </c>
      <c r="T801" s="87">
        <f t="shared" si="272"/>
        <v>0</v>
      </c>
      <c r="U801" s="87">
        <f t="shared" si="272"/>
        <v>0</v>
      </c>
      <c r="V801" s="87">
        <f t="shared" si="272"/>
        <v>0</v>
      </c>
      <c r="W801" s="87"/>
      <c r="X801" s="87">
        <f>SUM(X802:X814)</f>
        <v>0</v>
      </c>
      <c r="Y801" s="79"/>
      <c r="Z801" s="79"/>
      <c r="AA801" s="54"/>
      <c r="AB801" s="54"/>
    </row>
    <row r="802" spans="1:28" ht="13.15" hidden="1" customHeight="1" x14ac:dyDescent="0.25">
      <c r="A802" s="55"/>
      <c r="B802" s="57"/>
      <c r="C802" s="62" t="s">
        <v>290</v>
      </c>
      <c r="D802" s="95" t="s">
        <v>452</v>
      </c>
      <c r="E802" s="61"/>
      <c r="F802" s="61">
        <f t="shared" ref="F802:F814" si="273">SUM(I802:K802)</f>
        <v>0</v>
      </c>
      <c r="G802" s="61">
        <f t="shared" ref="G802:G813" si="274">SUM(E802+F802)</f>
        <v>0</v>
      </c>
      <c r="H802" s="61"/>
      <c r="I802" s="61"/>
      <c r="J802" s="61"/>
      <c r="K802" s="48">
        <f>'[2]CMFothers-CURRENT'!CZ671</f>
        <v>0</v>
      </c>
      <c r="L802" s="61">
        <f t="shared" ref="L802:L814" si="275">SUM(H802:K802)</f>
        <v>0</v>
      </c>
      <c r="M802" s="48">
        <f>'[2]CMFothers-CURRENT-1st'!CZ672</f>
        <v>0</v>
      </c>
      <c r="N802" s="48"/>
      <c r="O802" s="48">
        <f>'[2]CMFothers-CURRENT-3rd'!CZ672</f>
        <v>0</v>
      </c>
      <c r="P802" s="48"/>
      <c r="Q802" s="48">
        <f t="shared" ref="Q802:Q814" si="276">SUM(M802:P802)</f>
        <v>0</v>
      </c>
      <c r="R802" s="48"/>
      <c r="S802" s="48"/>
      <c r="T802" s="48"/>
      <c r="U802" s="48"/>
      <c r="V802" s="48">
        <f>SUM($R$170:$U$170)</f>
        <v>0</v>
      </c>
      <c r="W802" s="48"/>
      <c r="X802" s="48">
        <f t="shared" ref="X802:X814" si="277">L802-Q802</f>
        <v>0</v>
      </c>
      <c r="Y802" s="48"/>
      <c r="Z802" s="48"/>
      <c r="AA802" s="54"/>
      <c r="AB802" s="54"/>
    </row>
    <row r="803" spans="1:28" ht="13.15" hidden="1" customHeight="1" x14ac:dyDescent="0.25">
      <c r="A803" s="56"/>
      <c r="B803" s="57"/>
      <c r="C803" s="62" t="s">
        <v>292</v>
      </c>
      <c r="D803" s="95" t="s">
        <v>453</v>
      </c>
      <c r="E803" s="61"/>
      <c r="F803" s="61">
        <f t="shared" si="273"/>
        <v>0</v>
      </c>
      <c r="G803" s="61">
        <f t="shared" si="274"/>
        <v>0</v>
      </c>
      <c r="H803" s="61"/>
      <c r="I803" s="61"/>
      <c r="J803" s="61"/>
      <c r="K803" s="48"/>
      <c r="L803" s="61">
        <f t="shared" si="275"/>
        <v>0</v>
      </c>
      <c r="M803" s="48">
        <f>'[2]CMFothers-CURRENT-1st'!DA672</f>
        <v>0</v>
      </c>
      <c r="N803" s="48"/>
      <c r="O803" s="48">
        <f>'[2]CMFothers-CURRENT-3rd'!DA672</f>
        <v>0</v>
      </c>
      <c r="P803" s="48"/>
      <c r="Q803" s="48">
        <f t="shared" si="276"/>
        <v>0</v>
      </c>
      <c r="R803" s="48"/>
      <c r="S803" s="48"/>
      <c r="T803" s="48"/>
      <c r="U803" s="48"/>
      <c r="V803" s="48">
        <f>SUM($R$171:$U$171)</f>
        <v>0</v>
      </c>
      <c r="W803" s="48"/>
      <c r="X803" s="48">
        <f t="shared" si="277"/>
        <v>0</v>
      </c>
      <c r="Y803" s="48"/>
      <c r="Z803" s="48"/>
      <c r="AA803" s="54"/>
      <c r="AB803" s="54"/>
    </row>
    <row r="804" spans="1:28" hidden="1" x14ac:dyDescent="0.25">
      <c r="A804" s="103"/>
      <c r="B804" s="57"/>
      <c r="C804" s="62" t="s">
        <v>294</v>
      </c>
      <c r="D804" s="95" t="s">
        <v>454</v>
      </c>
      <c r="E804" s="61"/>
      <c r="F804" s="61">
        <f t="shared" si="273"/>
        <v>0</v>
      </c>
      <c r="G804" s="61">
        <f t="shared" si="274"/>
        <v>0</v>
      </c>
      <c r="H804" s="61"/>
      <c r="I804" s="61"/>
      <c r="J804" s="61"/>
      <c r="K804" s="48"/>
      <c r="L804" s="61">
        <f t="shared" si="275"/>
        <v>0</v>
      </c>
      <c r="M804" s="48">
        <f>'[2]CMFothers-CURRENT-1st'!DB672</f>
        <v>0</v>
      </c>
      <c r="N804" s="48"/>
      <c r="O804" s="48">
        <f>'[2]CMFothers-CURRENT-3rd'!DB672</f>
        <v>0</v>
      </c>
      <c r="P804" s="48"/>
      <c r="Q804" s="48">
        <f t="shared" si="276"/>
        <v>0</v>
      </c>
      <c r="R804" s="48"/>
      <c r="S804" s="48"/>
      <c r="T804" s="48"/>
      <c r="U804" s="48"/>
      <c r="V804" s="48">
        <f>SUM($R$172:$U$172)</f>
        <v>0</v>
      </c>
      <c r="W804" s="48"/>
      <c r="X804" s="48">
        <f t="shared" si="277"/>
        <v>0</v>
      </c>
      <c r="Y804" s="48"/>
      <c r="Z804" s="48"/>
      <c r="AA804" s="54"/>
      <c r="AB804" s="54"/>
    </row>
    <row r="805" spans="1:28" hidden="1" x14ac:dyDescent="0.25">
      <c r="A805" s="56"/>
      <c r="B805" s="57"/>
      <c r="C805" s="62" t="s">
        <v>296</v>
      </c>
      <c r="D805" s="95" t="s">
        <v>455</v>
      </c>
      <c r="E805" s="61"/>
      <c r="F805" s="61">
        <f t="shared" si="273"/>
        <v>0</v>
      </c>
      <c r="G805" s="61">
        <f t="shared" si="274"/>
        <v>0</v>
      </c>
      <c r="H805" s="61"/>
      <c r="I805" s="61"/>
      <c r="J805" s="61"/>
      <c r="K805" s="48"/>
      <c r="L805" s="61">
        <f t="shared" si="275"/>
        <v>0</v>
      </c>
      <c r="M805" s="48">
        <f>'[2]CMFothers-CURRENT-1st'!DC672</f>
        <v>0</v>
      </c>
      <c r="N805" s="48"/>
      <c r="O805" s="48">
        <f>'[2]CMFothers-CURRENT-3rd'!DC672</f>
        <v>0</v>
      </c>
      <c r="P805" s="48"/>
      <c r="Q805" s="48">
        <f t="shared" si="276"/>
        <v>0</v>
      </c>
      <c r="R805" s="48"/>
      <c r="S805" s="48"/>
      <c r="T805" s="48"/>
      <c r="U805" s="48"/>
      <c r="V805" s="48">
        <f>SUM($R$173:$U$173)</f>
        <v>0</v>
      </c>
      <c r="W805" s="48"/>
      <c r="X805" s="48">
        <f t="shared" si="277"/>
        <v>0</v>
      </c>
      <c r="Y805" s="48"/>
      <c r="Z805" s="48"/>
      <c r="AA805" s="54"/>
      <c r="AB805" s="54"/>
    </row>
    <row r="806" spans="1:28" hidden="1" x14ac:dyDescent="0.25">
      <c r="A806" s="56"/>
      <c r="B806" s="57"/>
      <c r="C806" s="62" t="s">
        <v>298</v>
      </c>
      <c r="D806" s="95" t="s">
        <v>456</v>
      </c>
      <c r="E806" s="61"/>
      <c r="F806" s="61">
        <f t="shared" si="273"/>
        <v>0</v>
      </c>
      <c r="G806" s="61">
        <f t="shared" si="274"/>
        <v>0</v>
      </c>
      <c r="H806" s="61"/>
      <c r="I806" s="61"/>
      <c r="J806" s="61"/>
      <c r="K806" s="48">
        <f>'[2]CMFothers-CURRENT'!DD671</f>
        <v>0</v>
      </c>
      <c r="L806" s="61">
        <f t="shared" si="275"/>
        <v>0</v>
      </c>
      <c r="M806" s="48">
        <f>'[2]CMFothers-CURRENT-1st'!DD672</f>
        <v>0</v>
      </c>
      <c r="N806" s="48">
        <f>'[2]CMFothers-CURRENT-2nd'!DD672</f>
        <v>0</v>
      </c>
      <c r="O806" s="48">
        <f>'[2]CMFothers-CURRENT-3rd'!DD672</f>
        <v>0</v>
      </c>
      <c r="P806" s="48">
        <f>'[2]CMFothers-CURRENT-4th'!DD672</f>
        <v>0</v>
      </c>
      <c r="Q806" s="48">
        <f t="shared" si="276"/>
        <v>0</v>
      </c>
      <c r="R806" s="48"/>
      <c r="S806" s="48"/>
      <c r="T806" s="48"/>
      <c r="U806" s="48"/>
      <c r="V806" s="48">
        <f>SUM($R$174:$U$174)</f>
        <v>0</v>
      </c>
      <c r="W806" s="48"/>
      <c r="X806" s="48">
        <f t="shared" si="277"/>
        <v>0</v>
      </c>
      <c r="Y806" s="48"/>
      <c r="Z806" s="48"/>
      <c r="AA806" s="54"/>
      <c r="AB806" s="54"/>
    </row>
    <row r="807" spans="1:28" ht="13.15" hidden="1" customHeight="1" x14ac:dyDescent="0.25">
      <c r="A807" s="56"/>
      <c r="B807" s="57"/>
      <c r="C807" s="62" t="s">
        <v>300</v>
      </c>
      <c r="D807" s="95" t="s">
        <v>457</v>
      </c>
      <c r="E807" s="61"/>
      <c r="F807" s="61">
        <f t="shared" si="273"/>
        <v>0</v>
      </c>
      <c r="G807" s="61">
        <f t="shared" si="274"/>
        <v>0</v>
      </c>
      <c r="H807" s="61"/>
      <c r="I807" s="61"/>
      <c r="J807" s="61"/>
      <c r="K807" s="48"/>
      <c r="L807" s="61">
        <f t="shared" si="275"/>
        <v>0</v>
      </c>
      <c r="M807" s="48">
        <f>'[2]CMFothers-CURRENT-1st'!DE672</f>
        <v>0</v>
      </c>
      <c r="N807" s="48"/>
      <c r="O807" s="48">
        <f>'[2]CMFothers-CURRENT-3rd'!DE672</f>
        <v>0</v>
      </c>
      <c r="P807" s="48"/>
      <c r="Q807" s="48">
        <f t="shared" si="276"/>
        <v>0</v>
      </c>
      <c r="R807" s="48"/>
      <c r="S807" s="48"/>
      <c r="T807" s="48"/>
      <c r="U807" s="48"/>
      <c r="V807" s="48">
        <f>SUM($R$175:$U$175)</f>
        <v>0</v>
      </c>
      <c r="W807" s="48"/>
      <c r="X807" s="48">
        <f t="shared" si="277"/>
        <v>0</v>
      </c>
      <c r="Y807" s="48"/>
      <c r="Z807" s="48"/>
      <c r="AA807" s="54"/>
      <c r="AB807" s="54"/>
    </row>
    <row r="808" spans="1:28" ht="13.15" hidden="1" customHeight="1" x14ac:dyDescent="0.25">
      <c r="A808" s="56"/>
      <c r="B808" s="57"/>
      <c r="C808" s="62" t="s">
        <v>302</v>
      </c>
      <c r="D808" s="95" t="s">
        <v>458</v>
      </c>
      <c r="E808" s="61"/>
      <c r="F808" s="61">
        <f t="shared" si="273"/>
        <v>0</v>
      </c>
      <c r="G808" s="61">
        <f t="shared" si="274"/>
        <v>0</v>
      </c>
      <c r="H808" s="61"/>
      <c r="I808" s="61"/>
      <c r="J808" s="61"/>
      <c r="K808" s="48">
        <f>'[2]CMFothers-CURRENT'!DF671</f>
        <v>0</v>
      </c>
      <c r="L808" s="61">
        <f>SUM(H808:K808)</f>
        <v>0</v>
      </c>
      <c r="M808" s="48">
        <f>'[2]CMFothers-CURRENT-1st'!DF672</f>
        <v>0</v>
      </c>
      <c r="N808" s="48">
        <f>'[2]CMFothers-CURRENT-2nd'!DF672</f>
        <v>0</v>
      </c>
      <c r="O808" s="48">
        <f>'[2]CMFothers-CURRENT-3rd'!DF672</f>
        <v>0</v>
      </c>
      <c r="P808" s="48">
        <f>'[2]CMFothers-CURRENT-4th'!DF672</f>
        <v>0</v>
      </c>
      <c r="Q808" s="48">
        <f t="shared" si="276"/>
        <v>0</v>
      </c>
      <c r="R808" s="48"/>
      <c r="S808" s="48"/>
      <c r="T808" s="48"/>
      <c r="U808" s="48"/>
      <c r="V808" s="48">
        <f>SUM($R$176:$U$176)</f>
        <v>0</v>
      </c>
      <c r="W808" s="48"/>
      <c r="X808" s="48">
        <f t="shared" si="277"/>
        <v>0</v>
      </c>
      <c r="Y808" s="48"/>
      <c r="Z808" s="48"/>
      <c r="AA808" s="54"/>
      <c r="AB808" s="54"/>
    </row>
    <row r="809" spans="1:28" ht="13.15" hidden="1" customHeight="1" x14ac:dyDescent="0.25">
      <c r="A809" s="56"/>
      <c r="B809" s="57"/>
      <c r="C809" s="62" t="s">
        <v>304</v>
      </c>
      <c r="D809" s="95" t="s">
        <v>459</v>
      </c>
      <c r="E809" s="61"/>
      <c r="F809" s="61">
        <f t="shared" si="273"/>
        <v>0</v>
      </c>
      <c r="G809" s="61">
        <f t="shared" si="274"/>
        <v>0</v>
      </c>
      <c r="H809" s="61"/>
      <c r="I809" s="61"/>
      <c r="J809" s="61"/>
      <c r="K809" s="48"/>
      <c r="L809" s="61">
        <f t="shared" si="275"/>
        <v>0</v>
      </c>
      <c r="M809" s="48"/>
      <c r="N809" s="48"/>
      <c r="O809" s="48"/>
      <c r="P809" s="48"/>
      <c r="Q809" s="48">
        <f t="shared" si="276"/>
        <v>0</v>
      </c>
      <c r="R809" s="48"/>
      <c r="S809" s="48"/>
      <c r="T809" s="48"/>
      <c r="U809" s="48"/>
      <c r="V809" s="48">
        <f>SUM($R$177:$U$177)</f>
        <v>0</v>
      </c>
      <c r="W809" s="48"/>
      <c r="X809" s="48">
        <f t="shared" si="277"/>
        <v>0</v>
      </c>
      <c r="Y809" s="48"/>
      <c r="Z809" s="48"/>
      <c r="AA809" s="54"/>
      <c r="AB809" s="54"/>
    </row>
    <row r="810" spans="1:28" hidden="1" x14ac:dyDescent="0.25">
      <c r="A810" s="56"/>
      <c r="B810" s="57"/>
      <c r="C810" s="62" t="s">
        <v>306</v>
      </c>
      <c r="D810" s="95" t="s">
        <v>460</v>
      </c>
      <c r="E810" s="61"/>
      <c r="F810" s="61">
        <f t="shared" si="273"/>
        <v>0</v>
      </c>
      <c r="G810" s="61">
        <f t="shared" si="274"/>
        <v>0</v>
      </c>
      <c r="H810" s="61"/>
      <c r="I810" s="61"/>
      <c r="J810" s="61"/>
      <c r="K810" s="48"/>
      <c r="L810" s="61">
        <f t="shared" si="275"/>
        <v>0</v>
      </c>
      <c r="M810" s="48"/>
      <c r="N810" s="48"/>
      <c r="O810" s="48"/>
      <c r="P810" s="48"/>
      <c r="Q810" s="48">
        <f t="shared" si="276"/>
        <v>0</v>
      </c>
      <c r="R810" s="48"/>
      <c r="S810" s="48"/>
      <c r="T810" s="48"/>
      <c r="U810" s="48"/>
      <c r="V810" s="48">
        <f>SUM($R$178:$U$178)</f>
        <v>0</v>
      </c>
      <c r="W810" s="48"/>
      <c r="X810" s="48">
        <f t="shared" si="277"/>
        <v>0</v>
      </c>
      <c r="Y810" s="48"/>
      <c r="Z810" s="48"/>
      <c r="AA810" s="54"/>
      <c r="AB810" s="54"/>
    </row>
    <row r="811" spans="1:28" ht="13.15" hidden="1" customHeight="1" x14ac:dyDescent="0.25">
      <c r="A811" s="56"/>
      <c r="B811" s="57"/>
      <c r="C811" s="62" t="s">
        <v>308</v>
      </c>
      <c r="D811" s="95" t="s">
        <v>461</v>
      </c>
      <c r="E811" s="61"/>
      <c r="F811" s="61">
        <f t="shared" si="273"/>
        <v>0</v>
      </c>
      <c r="G811" s="61">
        <f t="shared" si="274"/>
        <v>0</v>
      </c>
      <c r="H811" s="61"/>
      <c r="I811" s="61"/>
      <c r="J811" s="61"/>
      <c r="K811" s="48"/>
      <c r="L811" s="61">
        <f t="shared" si="275"/>
        <v>0</v>
      </c>
      <c r="M811" s="48"/>
      <c r="N811" s="48"/>
      <c r="O811" s="48"/>
      <c r="P811" s="48"/>
      <c r="Q811" s="48">
        <f t="shared" si="276"/>
        <v>0</v>
      </c>
      <c r="R811" s="48"/>
      <c r="S811" s="48"/>
      <c r="T811" s="48"/>
      <c r="U811" s="48"/>
      <c r="V811" s="48">
        <f>SUM($R$179:$U$179)</f>
        <v>0</v>
      </c>
      <c r="W811" s="48"/>
      <c r="X811" s="48">
        <f t="shared" si="277"/>
        <v>0</v>
      </c>
      <c r="Y811" s="48"/>
      <c r="Z811" s="48"/>
      <c r="AA811" s="54"/>
      <c r="AB811" s="54"/>
    </row>
    <row r="812" spans="1:28" ht="13.15" hidden="1" customHeight="1" x14ac:dyDescent="0.25">
      <c r="A812" s="56"/>
      <c r="B812" s="57"/>
      <c r="C812" s="62" t="s">
        <v>310</v>
      </c>
      <c r="D812" s="95" t="s">
        <v>462</v>
      </c>
      <c r="E812" s="61"/>
      <c r="F812" s="61">
        <f t="shared" si="273"/>
        <v>0</v>
      </c>
      <c r="G812" s="61">
        <f t="shared" si="274"/>
        <v>0</v>
      </c>
      <c r="H812" s="61"/>
      <c r="I812" s="61"/>
      <c r="J812" s="61"/>
      <c r="K812" s="48"/>
      <c r="L812" s="61">
        <f t="shared" si="275"/>
        <v>0</v>
      </c>
      <c r="M812" s="48"/>
      <c r="N812" s="48"/>
      <c r="O812" s="48"/>
      <c r="P812" s="48"/>
      <c r="Q812" s="48">
        <f t="shared" si="276"/>
        <v>0</v>
      </c>
      <c r="R812" s="48"/>
      <c r="S812" s="48"/>
      <c r="T812" s="48"/>
      <c r="U812" s="48"/>
      <c r="V812" s="48">
        <f>SUM($R$180:$U$180)</f>
        <v>0</v>
      </c>
      <c r="W812" s="48"/>
      <c r="X812" s="48">
        <f t="shared" si="277"/>
        <v>0</v>
      </c>
      <c r="Y812" s="48"/>
      <c r="Z812" s="48"/>
      <c r="AA812" s="54"/>
      <c r="AB812" s="54"/>
    </row>
    <row r="813" spans="1:28" ht="13.15" hidden="1" customHeight="1" x14ac:dyDescent="0.25">
      <c r="A813" s="56"/>
      <c r="B813" s="57"/>
      <c r="C813" s="62" t="s">
        <v>312</v>
      </c>
      <c r="D813" s="95" t="s">
        <v>463</v>
      </c>
      <c r="E813" s="61"/>
      <c r="F813" s="61">
        <f t="shared" si="273"/>
        <v>0</v>
      </c>
      <c r="G813" s="61">
        <f t="shared" si="274"/>
        <v>0</v>
      </c>
      <c r="H813" s="61"/>
      <c r="I813" s="61"/>
      <c r="J813" s="61"/>
      <c r="K813" s="48"/>
      <c r="L813" s="61">
        <f t="shared" si="275"/>
        <v>0</v>
      </c>
      <c r="M813" s="48"/>
      <c r="N813" s="48"/>
      <c r="O813" s="48"/>
      <c r="P813" s="48"/>
      <c r="Q813" s="48">
        <f t="shared" si="276"/>
        <v>0</v>
      </c>
      <c r="R813" s="48"/>
      <c r="S813" s="48"/>
      <c r="T813" s="48"/>
      <c r="U813" s="48"/>
      <c r="V813" s="48">
        <f>SUM($R$181:$U$181)</f>
        <v>0</v>
      </c>
      <c r="W813" s="48"/>
      <c r="X813" s="48">
        <f t="shared" si="277"/>
        <v>0</v>
      </c>
      <c r="Y813" s="48"/>
      <c r="Z813" s="48"/>
      <c r="AA813" s="54"/>
      <c r="AB813" s="54"/>
    </row>
    <row r="814" spans="1:28" ht="13.15" hidden="1" customHeight="1" x14ac:dyDescent="0.25">
      <c r="A814" s="56"/>
      <c r="B814" s="57"/>
      <c r="C814" s="62" t="s">
        <v>314</v>
      </c>
      <c r="D814" s="95" t="s">
        <v>464</v>
      </c>
      <c r="E814" s="61"/>
      <c r="F814" s="61">
        <f t="shared" si="273"/>
        <v>0</v>
      </c>
      <c r="G814" s="61">
        <f>SUM(E814+F814)</f>
        <v>0</v>
      </c>
      <c r="H814" s="61"/>
      <c r="I814" s="61"/>
      <c r="J814" s="61"/>
      <c r="K814" s="48"/>
      <c r="L814" s="61">
        <f t="shared" si="275"/>
        <v>0</v>
      </c>
      <c r="M814" s="48"/>
      <c r="N814" s="48"/>
      <c r="O814" s="48"/>
      <c r="P814" s="48"/>
      <c r="Q814" s="48">
        <f t="shared" si="276"/>
        <v>0</v>
      </c>
      <c r="R814" s="48"/>
      <c r="S814" s="48"/>
      <c r="T814" s="48"/>
      <c r="U814" s="48"/>
      <c r="V814" s="48">
        <f>SUM($R$182:$U$182)</f>
        <v>0</v>
      </c>
      <c r="W814" s="48"/>
      <c r="X814" s="48">
        <f t="shared" si="277"/>
        <v>0</v>
      </c>
      <c r="Y814" s="48"/>
      <c r="Z814" s="48"/>
      <c r="AA814" s="54"/>
      <c r="AB814" s="54"/>
    </row>
    <row r="815" spans="1:28" hidden="1" x14ac:dyDescent="0.25">
      <c r="A815" s="56"/>
      <c r="C815" s="42"/>
      <c r="D815" s="53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54"/>
      <c r="AB815" s="54"/>
    </row>
    <row r="816" spans="1:28" hidden="1" x14ac:dyDescent="0.25">
      <c r="A816" s="75"/>
      <c r="B816" s="76" t="s">
        <v>316</v>
      </c>
      <c r="C816" s="76"/>
      <c r="D816" s="77"/>
      <c r="E816" s="78"/>
      <c r="F816" s="79">
        <f>F801+F800+F796+F790+F758+F754+F749+F748+F747+F744+F738+F735+F714+F711+F708</f>
        <v>0</v>
      </c>
      <c r="G816" s="79">
        <f t="shared" ref="G816" si="278">G801+G800+G796+G790+G758+G754+G749+G748+G747+G744+G738+G735+G714+G711+G708</f>
        <v>0</v>
      </c>
      <c r="H816" s="78"/>
      <c r="I816" s="78"/>
      <c r="J816" s="78"/>
      <c r="K816" s="79">
        <f>K801+K800+K796+K790+K758+K754+K749+K748+K747+K744+K738+K735+K714+K711+K708</f>
        <v>0</v>
      </c>
      <c r="L816" s="79">
        <f>L801+L800+L796+L790+L758+L754+L749+L748+L747+L744+L738+L735+L714+L711+L708</f>
        <v>0</v>
      </c>
      <c r="M816" s="79">
        <f t="shared" ref="M816:V816" si="279">M801+M800+M796+M790+M758+M754+M749+M748+M747+M744+M738+M735+M714+M711+M708</f>
        <v>0</v>
      </c>
      <c r="N816" s="79">
        <f t="shared" si="279"/>
        <v>0</v>
      </c>
      <c r="O816" s="79">
        <f t="shared" si="279"/>
        <v>0</v>
      </c>
      <c r="P816" s="79">
        <f t="shared" si="279"/>
        <v>0</v>
      </c>
      <c r="Q816" s="79">
        <f t="shared" si="279"/>
        <v>0</v>
      </c>
      <c r="R816" s="79">
        <f t="shared" si="279"/>
        <v>0</v>
      </c>
      <c r="S816" s="79">
        <f t="shared" si="279"/>
        <v>0</v>
      </c>
      <c r="T816" s="79">
        <f t="shared" si="279"/>
        <v>0</v>
      </c>
      <c r="U816" s="79">
        <f t="shared" si="279"/>
        <v>0</v>
      </c>
      <c r="V816" s="79">
        <f t="shared" si="279"/>
        <v>0</v>
      </c>
      <c r="W816" s="79"/>
      <c r="X816" s="79">
        <f>X801+X800+X796+X790+X758+X754+X749+X748+X747+X744+X738+X735+X714+X711+X708</f>
        <v>0</v>
      </c>
      <c r="Y816" s="79"/>
      <c r="Z816" s="79"/>
      <c r="AA816" s="54"/>
      <c r="AB816" s="54"/>
    </row>
    <row r="817" spans="1:28" hidden="1" x14ac:dyDescent="0.25">
      <c r="A817" s="56"/>
      <c r="C817" s="42"/>
      <c r="D817" s="53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54"/>
      <c r="AB817" s="54"/>
    </row>
    <row r="818" spans="1:28" ht="15.6" hidden="1" customHeight="1" x14ac:dyDescent="0.25">
      <c r="A818" s="51" t="s">
        <v>317</v>
      </c>
      <c r="B818" s="15"/>
      <c r="C818" s="82"/>
      <c r="D818" s="83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54"/>
      <c r="AB818" s="54"/>
    </row>
    <row r="819" spans="1:28" ht="13.9" hidden="1" customHeight="1" x14ac:dyDescent="0.25">
      <c r="A819" s="56"/>
      <c r="C819" s="42"/>
      <c r="D819" s="53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54"/>
      <c r="AB819" s="54"/>
    </row>
    <row r="820" spans="1:28" ht="13.9" hidden="1" customHeight="1" x14ac:dyDescent="0.25">
      <c r="A820" s="56"/>
      <c r="B820" s="104" t="s">
        <v>318</v>
      </c>
      <c r="C820" s="105"/>
      <c r="D820" s="60" t="s">
        <v>319</v>
      </c>
      <c r="E820" s="61"/>
      <c r="F820" s="61"/>
      <c r="G820" s="61"/>
      <c r="H820" s="61"/>
      <c r="I820" s="61"/>
      <c r="J820" s="61"/>
      <c r="K820" s="48"/>
      <c r="L820" s="61"/>
      <c r="M820" s="48"/>
      <c r="N820" s="48"/>
      <c r="O820" s="48"/>
      <c r="P820" s="48"/>
      <c r="Q820" s="48">
        <f>SUM(M820:P820)</f>
        <v>0</v>
      </c>
      <c r="R820" s="48"/>
      <c r="S820" s="48"/>
      <c r="T820" s="48"/>
      <c r="U820" s="48"/>
      <c r="V820" s="48">
        <f>SUM($R$188:$U$188)</f>
        <v>0</v>
      </c>
      <c r="W820" s="48"/>
      <c r="X820" s="48"/>
      <c r="Y820" s="48"/>
      <c r="Z820" s="48"/>
      <c r="AA820" s="54"/>
      <c r="AB820" s="54"/>
    </row>
    <row r="821" spans="1:28" ht="13.15" hidden="1" customHeight="1" x14ac:dyDescent="0.25">
      <c r="A821" s="56"/>
      <c r="C821" s="42"/>
      <c r="D821" s="53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54"/>
      <c r="AB821" s="54"/>
    </row>
    <row r="822" spans="1:28" ht="13.15" hidden="1" customHeight="1" x14ac:dyDescent="0.25">
      <c r="A822" s="75"/>
      <c r="B822" s="76" t="s">
        <v>320</v>
      </c>
      <c r="C822" s="76"/>
      <c r="D822" s="77"/>
      <c r="E822" s="78"/>
      <c r="F822" s="78"/>
      <c r="G822" s="78">
        <f>$F$190+$E$190</f>
        <v>0</v>
      </c>
      <c r="H822" s="78"/>
      <c r="I822" s="78"/>
      <c r="J822" s="78"/>
      <c r="K822" s="79"/>
      <c r="L822" s="78"/>
      <c r="M822" s="79"/>
      <c r="N822" s="79"/>
      <c r="O822" s="79"/>
      <c r="P822" s="79"/>
      <c r="Q822" s="79">
        <f>Q820</f>
        <v>0</v>
      </c>
      <c r="R822" s="79">
        <f>$R$188</f>
        <v>0</v>
      </c>
      <c r="S822" s="79">
        <f>$S$188</f>
        <v>0</v>
      </c>
      <c r="T822" s="79">
        <f>$T$188</f>
        <v>0</v>
      </c>
      <c r="U822" s="79">
        <f>$U$188</f>
        <v>0</v>
      </c>
      <c r="V822" s="79">
        <f>$V$188</f>
        <v>0</v>
      </c>
      <c r="W822" s="79"/>
      <c r="X822" s="79"/>
      <c r="Y822" s="79">
        <f>$Y$188</f>
        <v>0</v>
      </c>
      <c r="Z822" s="79">
        <f>$Z$188</f>
        <v>0</v>
      </c>
      <c r="AA822" s="54"/>
      <c r="AB822" s="54"/>
    </row>
    <row r="823" spans="1:28" ht="13.9" hidden="1" customHeight="1" x14ac:dyDescent="0.25">
      <c r="A823" s="56"/>
      <c r="C823" s="42"/>
      <c r="D823" s="53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54"/>
      <c r="AB823" s="54"/>
    </row>
    <row r="824" spans="1:28" ht="13.15" hidden="1" customHeight="1" x14ac:dyDescent="0.25">
      <c r="A824" s="55" t="s">
        <v>321</v>
      </c>
      <c r="C824" s="42"/>
      <c r="D824" s="53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54"/>
      <c r="AB824" s="54"/>
    </row>
    <row r="825" spans="1:28" ht="13.15" hidden="1" customHeight="1" x14ac:dyDescent="0.25">
      <c r="A825" s="56"/>
      <c r="B825" s="57"/>
      <c r="C825" s="106"/>
      <c r="D825" s="107"/>
      <c r="E825" s="108"/>
      <c r="F825" s="108"/>
      <c r="G825" s="108"/>
      <c r="H825" s="108"/>
      <c r="I825" s="108"/>
      <c r="J825" s="108"/>
      <c r="K825" s="48"/>
      <c r="L825" s="10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54"/>
      <c r="AB825" s="54"/>
    </row>
    <row r="826" spans="1:28" ht="13.15" hidden="1" customHeight="1" x14ac:dyDescent="0.25">
      <c r="A826" s="56"/>
      <c r="B826" s="57" t="s">
        <v>322</v>
      </c>
      <c r="C826" s="59"/>
      <c r="D826" s="60" t="s">
        <v>323</v>
      </c>
      <c r="E826" s="61"/>
      <c r="F826" s="61"/>
      <c r="G826" s="61"/>
      <c r="H826" s="61"/>
      <c r="I826" s="61"/>
      <c r="J826" s="61"/>
      <c r="K826" s="48"/>
      <c r="L826" s="61">
        <f>SUM(H826:K826)</f>
        <v>0</v>
      </c>
      <c r="M826" s="48"/>
      <c r="N826" s="48"/>
      <c r="O826" s="48"/>
      <c r="P826" s="48"/>
      <c r="Q826" s="48">
        <f>SUM(M826:P826)</f>
        <v>0</v>
      </c>
      <c r="R826" s="48"/>
      <c r="S826" s="48"/>
      <c r="T826" s="48"/>
      <c r="U826" s="48"/>
      <c r="V826" s="48">
        <f>SUM($R$194:$U$194)</f>
        <v>0</v>
      </c>
      <c r="W826" s="48"/>
      <c r="X826" s="48"/>
      <c r="Y826" s="48"/>
      <c r="Z826" s="48"/>
      <c r="AA826" s="54"/>
      <c r="AB826" s="54"/>
    </row>
    <row r="827" spans="1:28" hidden="1" x14ac:dyDescent="0.25">
      <c r="A827" s="56"/>
      <c r="B827" s="57" t="s">
        <v>324</v>
      </c>
      <c r="C827" s="59"/>
      <c r="D827" s="60" t="s">
        <v>325</v>
      </c>
      <c r="E827" s="97"/>
      <c r="F827" s="97"/>
      <c r="G827" s="97"/>
      <c r="H827" s="97"/>
      <c r="I827" s="97"/>
      <c r="J827" s="97"/>
      <c r="K827" s="48"/>
      <c r="L827" s="61">
        <f>SUM(H827:K827)</f>
        <v>0</v>
      </c>
      <c r="M827" s="48"/>
      <c r="N827" s="48"/>
      <c r="O827" s="48"/>
      <c r="P827" s="48"/>
      <c r="Q827" s="139">
        <f>SUM(M827:P827)</f>
        <v>0</v>
      </c>
      <c r="R827" s="98"/>
      <c r="S827" s="98"/>
      <c r="T827" s="98"/>
      <c r="U827" s="98"/>
      <c r="V827" s="98">
        <f>SUM($R$195:$U$195)</f>
        <v>0</v>
      </c>
      <c r="W827" s="98"/>
      <c r="X827" s="98"/>
      <c r="Y827" s="98"/>
      <c r="Z827" s="98"/>
      <c r="AA827" s="54"/>
      <c r="AB827" s="54"/>
    </row>
    <row r="828" spans="1:28" ht="13.15" hidden="1" customHeight="1" x14ac:dyDescent="0.25">
      <c r="A828" s="56"/>
      <c r="B828" s="57" t="s">
        <v>326</v>
      </c>
      <c r="C828" s="59"/>
      <c r="D828" s="60"/>
      <c r="E828" s="96"/>
      <c r="F828" s="96"/>
      <c r="G828" s="96"/>
      <c r="H828" s="96"/>
      <c r="I828" s="96"/>
      <c r="J828" s="96"/>
      <c r="K828" s="143">
        <f t="shared" ref="K828:P828" si="280">SUM(K829:K830)</f>
        <v>0</v>
      </c>
      <c r="L828" s="143">
        <f t="shared" si="280"/>
        <v>0</v>
      </c>
      <c r="M828" s="143">
        <f t="shared" si="280"/>
        <v>0</v>
      </c>
      <c r="N828" s="143">
        <f t="shared" si="280"/>
        <v>0</v>
      </c>
      <c r="O828" s="143">
        <f t="shared" si="280"/>
        <v>0</v>
      </c>
      <c r="P828" s="143">
        <f t="shared" si="280"/>
        <v>0</v>
      </c>
      <c r="Q828" s="144">
        <f>Q829+Q830</f>
        <v>0</v>
      </c>
      <c r="R828" s="109">
        <f>SUM(R829:R830)</f>
        <v>0</v>
      </c>
      <c r="S828" s="109">
        <f>SUM(S829:S830)</f>
        <v>0</v>
      </c>
      <c r="T828" s="109">
        <f>SUM(T829:T830)</f>
        <v>0</v>
      </c>
      <c r="U828" s="109">
        <f>SUM(U829:U830)</f>
        <v>0</v>
      </c>
      <c r="V828" s="109">
        <f>SUM(V829:V830)</f>
        <v>0</v>
      </c>
      <c r="W828" s="109"/>
      <c r="X828" s="109"/>
      <c r="Y828" s="109"/>
      <c r="Z828" s="109"/>
      <c r="AA828" s="54"/>
      <c r="AB828" s="54"/>
    </row>
    <row r="829" spans="1:28" ht="13.15" hidden="1" customHeight="1" x14ac:dyDescent="0.25">
      <c r="A829" s="56"/>
      <c r="B829" s="57"/>
      <c r="C829" s="59" t="s">
        <v>327</v>
      </c>
      <c r="D829" s="60" t="s">
        <v>328</v>
      </c>
      <c r="E829" s="61"/>
      <c r="F829" s="61"/>
      <c r="G829" s="61"/>
      <c r="H829" s="61"/>
      <c r="I829" s="61"/>
      <c r="J829" s="61"/>
      <c r="K829" s="48"/>
      <c r="L829" s="61">
        <f t="shared" ref="L829:L830" si="281">SUM(H829:K829)</f>
        <v>0</v>
      </c>
      <c r="M829" s="48"/>
      <c r="N829" s="48"/>
      <c r="O829" s="48"/>
      <c r="P829" s="48"/>
      <c r="Q829" s="145">
        <f>SUM(M829:P829)</f>
        <v>0</v>
      </c>
      <c r="R829" s="48"/>
      <c r="S829" s="48"/>
      <c r="T829" s="48"/>
      <c r="U829" s="48"/>
      <c r="V829" s="48">
        <f>SUM($R$197:$U$197)</f>
        <v>0</v>
      </c>
      <c r="W829" s="48"/>
      <c r="X829" s="48"/>
      <c r="Y829" s="48"/>
      <c r="Z829" s="48"/>
      <c r="AA829" s="54"/>
      <c r="AB829" s="54"/>
    </row>
    <row r="830" spans="1:28" ht="13.15" hidden="1" customHeight="1" x14ac:dyDescent="0.25">
      <c r="A830" s="55"/>
      <c r="B830" s="57"/>
      <c r="C830" s="59" t="s">
        <v>329</v>
      </c>
      <c r="D830" s="60" t="s">
        <v>330</v>
      </c>
      <c r="E830" s="61"/>
      <c r="F830" s="61"/>
      <c r="G830" s="61"/>
      <c r="H830" s="61"/>
      <c r="I830" s="61"/>
      <c r="J830" s="61"/>
      <c r="K830" s="48"/>
      <c r="L830" s="61">
        <f t="shared" si="281"/>
        <v>0</v>
      </c>
      <c r="M830" s="48"/>
      <c r="N830" s="48"/>
      <c r="O830" s="48"/>
      <c r="P830" s="48"/>
      <c r="Q830" s="146">
        <f>SUM(M830:P830)</f>
        <v>0</v>
      </c>
      <c r="R830" s="48"/>
      <c r="S830" s="48"/>
      <c r="T830" s="48"/>
      <c r="U830" s="48"/>
      <c r="V830" s="48">
        <f>SUM($R$198:$U$198)</f>
        <v>0</v>
      </c>
      <c r="W830" s="48"/>
      <c r="X830" s="48"/>
      <c r="Y830" s="48"/>
      <c r="Z830" s="48"/>
      <c r="AA830" s="54"/>
      <c r="AB830" s="54"/>
    </row>
    <row r="831" spans="1:28" ht="14.25" hidden="1" x14ac:dyDescent="0.2">
      <c r="A831" s="56"/>
      <c r="B831" s="92" t="s">
        <v>331</v>
      </c>
      <c r="C831" s="92"/>
      <c r="D831" s="60"/>
      <c r="E831" s="96"/>
      <c r="F831" s="96"/>
      <c r="G831" s="96"/>
      <c r="H831" s="96"/>
      <c r="I831" s="96"/>
      <c r="J831" s="96"/>
      <c r="K831" s="109">
        <f t="shared" ref="K831:V831" si="282">SUM(K832:K839)</f>
        <v>0</v>
      </c>
      <c r="L831" s="109">
        <f t="shared" si="282"/>
        <v>0</v>
      </c>
      <c r="M831" s="109">
        <f t="shared" si="282"/>
        <v>0</v>
      </c>
      <c r="N831" s="109">
        <f t="shared" si="282"/>
        <v>0</v>
      </c>
      <c r="O831" s="109">
        <f t="shared" si="282"/>
        <v>0</v>
      </c>
      <c r="P831" s="109">
        <f t="shared" si="282"/>
        <v>0</v>
      </c>
      <c r="Q831" s="98">
        <f t="shared" si="282"/>
        <v>0</v>
      </c>
      <c r="R831" s="98">
        <f t="shared" si="282"/>
        <v>0</v>
      </c>
      <c r="S831" s="98">
        <f t="shared" si="282"/>
        <v>0</v>
      </c>
      <c r="T831" s="98">
        <f t="shared" si="282"/>
        <v>0</v>
      </c>
      <c r="U831" s="98">
        <f t="shared" si="282"/>
        <v>0</v>
      </c>
      <c r="V831" s="98">
        <f t="shared" si="282"/>
        <v>0</v>
      </c>
      <c r="W831" s="98"/>
      <c r="X831" s="98"/>
      <c r="Y831" s="98"/>
      <c r="Z831" s="98"/>
      <c r="AA831" s="54"/>
      <c r="AB831" s="54"/>
    </row>
    <row r="832" spans="1:28" ht="15.75" hidden="1" x14ac:dyDescent="0.25">
      <c r="A832" s="51"/>
      <c r="B832" s="57"/>
      <c r="C832" s="59" t="s">
        <v>332</v>
      </c>
      <c r="D832" s="60" t="s">
        <v>333</v>
      </c>
      <c r="E832" s="61"/>
      <c r="F832" s="61"/>
      <c r="G832" s="61"/>
      <c r="H832" s="61"/>
      <c r="I832" s="61"/>
      <c r="J832" s="61"/>
      <c r="K832" s="48"/>
      <c r="L832" s="61">
        <f t="shared" ref="L832:L839" si="283">SUM(H832:K832)</f>
        <v>0</v>
      </c>
      <c r="M832" s="48"/>
      <c r="N832" s="48"/>
      <c r="O832" s="48"/>
      <c r="P832" s="48"/>
      <c r="Q832" s="48">
        <f t="shared" ref="Q832:Q839" si="284">SUM(M832:P832)</f>
        <v>0</v>
      </c>
      <c r="R832" s="48"/>
      <c r="S832" s="48"/>
      <c r="T832" s="48"/>
      <c r="U832" s="48"/>
      <c r="V832" s="48">
        <f>SUM($R$200:$U$200)</f>
        <v>0</v>
      </c>
      <c r="W832" s="48"/>
      <c r="X832" s="48"/>
      <c r="Y832" s="48"/>
      <c r="Z832" s="48"/>
      <c r="AA832" s="54"/>
      <c r="AB832" s="54"/>
    </row>
    <row r="833" spans="1:28" hidden="1" x14ac:dyDescent="0.25">
      <c r="A833" s="56"/>
      <c r="B833" s="57"/>
      <c r="C833" s="62" t="s">
        <v>334</v>
      </c>
      <c r="D833" s="60" t="s">
        <v>335</v>
      </c>
      <c r="E833" s="61"/>
      <c r="F833" s="61"/>
      <c r="G833" s="61"/>
      <c r="H833" s="61"/>
      <c r="I833" s="61"/>
      <c r="J833" s="61"/>
      <c r="K833" s="48"/>
      <c r="L833" s="61">
        <f t="shared" si="283"/>
        <v>0</v>
      </c>
      <c r="M833" s="48"/>
      <c r="N833" s="48"/>
      <c r="O833" s="48"/>
      <c r="P833" s="48"/>
      <c r="Q833" s="48">
        <f t="shared" si="284"/>
        <v>0</v>
      </c>
      <c r="R833" s="48"/>
      <c r="S833" s="48"/>
      <c r="T833" s="48"/>
      <c r="U833" s="48"/>
      <c r="V833" s="48">
        <f>SUM($R$201:$U$201)</f>
        <v>0</v>
      </c>
      <c r="W833" s="48"/>
      <c r="X833" s="48"/>
      <c r="Y833" s="48"/>
      <c r="Z833" s="48"/>
      <c r="AA833" s="54"/>
      <c r="AB833" s="54"/>
    </row>
    <row r="834" spans="1:28" ht="13.15" hidden="1" customHeight="1" x14ac:dyDescent="0.25">
      <c r="A834" s="56"/>
      <c r="B834" s="57"/>
      <c r="C834" s="59" t="s">
        <v>336</v>
      </c>
      <c r="D834" s="60" t="s">
        <v>337</v>
      </c>
      <c r="E834" s="61"/>
      <c r="F834" s="61"/>
      <c r="G834" s="61"/>
      <c r="H834" s="61"/>
      <c r="I834" s="61"/>
      <c r="J834" s="61"/>
      <c r="K834" s="48"/>
      <c r="L834" s="61">
        <f t="shared" si="283"/>
        <v>0</v>
      </c>
      <c r="M834" s="48"/>
      <c r="N834" s="48"/>
      <c r="O834" s="48"/>
      <c r="P834" s="48"/>
      <c r="Q834" s="48">
        <f t="shared" si="284"/>
        <v>0</v>
      </c>
      <c r="R834" s="48"/>
      <c r="S834" s="48"/>
      <c r="T834" s="48"/>
      <c r="U834" s="48"/>
      <c r="V834" s="48">
        <f>SUM($R$202:$U$202)</f>
        <v>0</v>
      </c>
      <c r="W834" s="48"/>
      <c r="X834" s="48"/>
      <c r="Y834" s="48"/>
      <c r="Z834" s="48"/>
      <c r="AA834" s="54"/>
      <c r="AB834" s="54"/>
    </row>
    <row r="835" spans="1:28" ht="13.15" hidden="1" customHeight="1" x14ac:dyDescent="0.25">
      <c r="A835" s="56"/>
      <c r="B835" s="57"/>
      <c r="C835" s="59" t="s">
        <v>338</v>
      </c>
      <c r="D835" s="60" t="s">
        <v>339</v>
      </c>
      <c r="E835" s="61"/>
      <c r="F835" s="61"/>
      <c r="G835" s="61"/>
      <c r="H835" s="61"/>
      <c r="I835" s="61"/>
      <c r="J835" s="61"/>
      <c r="K835" s="48"/>
      <c r="L835" s="61">
        <f t="shared" si="283"/>
        <v>0</v>
      </c>
      <c r="M835" s="48"/>
      <c r="N835" s="48"/>
      <c r="O835" s="48"/>
      <c r="P835" s="48"/>
      <c r="Q835" s="48">
        <f t="shared" si="284"/>
        <v>0</v>
      </c>
      <c r="R835" s="48"/>
      <c r="S835" s="48"/>
      <c r="T835" s="48"/>
      <c r="U835" s="48"/>
      <c r="V835" s="48">
        <f>SUM($R$203:$U$203)</f>
        <v>0</v>
      </c>
      <c r="W835" s="48"/>
      <c r="X835" s="48"/>
      <c r="Y835" s="48"/>
      <c r="Z835" s="48"/>
      <c r="AA835" s="54"/>
      <c r="AB835" s="54"/>
    </row>
    <row r="836" spans="1:28" ht="13.15" hidden="1" customHeight="1" x14ac:dyDescent="0.25">
      <c r="A836" s="56"/>
      <c r="B836" s="57"/>
      <c r="C836" s="59" t="s">
        <v>340</v>
      </c>
      <c r="D836" s="60" t="s">
        <v>341</v>
      </c>
      <c r="E836" s="61"/>
      <c r="F836" s="61"/>
      <c r="G836" s="61"/>
      <c r="H836" s="61"/>
      <c r="I836" s="61"/>
      <c r="J836" s="61"/>
      <c r="K836" s="48"/>
      <c r="L836" s="61">
        <f t="shared" si="283"/>
        <v>0</v>
      </c>
      <c r="M836" s="48"/>
      <c r="N836" s="48"/>
      <c r="O836" s="48"/>
      <c r="P836" s="48"/>
      <c r="Q836" s="48">
        <f t="shared" si="284"/>
        <v>0</v>
      </c>
      <c r="R836" s="48"/>
      <c r="S836" s="48"/>
      <c r="T836" s="48"/>
      <c r="U836" s="48"/>
      <c r="V836" s="48">
        <f>SUM($R$204:$U$204)</f>
        <v>0</v>
      </c>
      <c r="W836" s="48"/>
      <c r="X836" s="48"/>
      <c r="Y836" s="48"/>
      <c r="Z836" s="48"/>
      <c r="AA836" s="54"/>
      <c r="AB836" s="54"/>
    </row>
    <row r="837" spans="1:28" hidden="1" x14ac:dyDescent="0.25">
      <c r="A837" s="56"/>
      <c r="B837" s="57"/>
      <c r="C837" s="59" t="s">
        <v>342</v>
      </c>
      <c r="D837" s="60" t="s">
        <v>343</v>
      </c>
      <c r="E837" s="61"/>
      <c r="F837" s="61"/>
      <c r="G837" s="61"/>
      <c r="H837" s="61"/>
      <c r="I837" s="61"/>
      <c r="J837" s="61"/>
      <c r="K837" s="48"/>
      <c r="L837" s="61">
        <f t="shared" si="283"/>
        <v>0</v>
      </c>
      <c r="M837" s="48"/>
      <c r="N837" s="48"/>
      <c r="O837" s="48"/>
      <c r="P837" s="48"/>
      <c r="Q837" s="48">
        <f t="shared" si="284"/>
        <v>0</v>
      </c>
      <c r="R837" s="48"/>
      <c r="S837" s="48"/>
      <c r="T837" s="48"/>
      <c r="U837" s="48"/>
      <c r="V837" s="48">
        <f>SUM($R$205:$U$205)</f>
        <v>0</v>
      </c>
      <c r="W837" s="48"/>
      <c r="X837" s="48"/>
      <c r="Y837" s="48"/>
      <c r="Z837" s="48"/>
      <c r="AA837" s="54"/>
      <c r="AB837" s="54"/>
    </row>
    <row r="838" spans="1:28" ht="15.75" hidden="1" x14ac:dyDescent="0.25">
      <c r="A838" s="9"/>
      <c r="B838" s="57"/>
      <c r="C838" s="59" t="s">
        <v>344</v>
      </c>
      <c r="D838" s="60" t="s">
        <v>345</v>
      </c>
      <c r="E838" s="61"/>
      <c r="F838" s="61"/>
      <c r="G838" s="61"/>
      <c r="H838" s="61"/>
      <c r="I838" s="61"/>
      <c r="J838" s="61"/>
      <c r="K838" s="48"/>
      <c r="L838" s="61">
        <f t="shared" si="283"/>
        <v>0</v>
      </c>
      <c r="M838" s="48"/>
      <c r="N838" s="48"/>
      <c r="O838" s="48"/>
      <c r="P838" s="48"/>
      <c r="Q838" s="48">
        <f t="shared" si="284"/>
        <v>0</v>
      </c>
      <c r="R838" s="48"/>
      <c r="S838" s="48"/>
      <c r="T838" s="48"/>
      <c r="U838" s="48"/>
      <c r="V838" s="48">
        <f>SUM($R$206:$U$206)</f>
        <v>0</v>
      </c>
      <c r="W838" s="48"/>
      <c r="X838" s="48"/>
      <c r="Y838" s="48"/>
      <c r="Z838" s="48"/>
      <c r="AA838" s="54"/>
      <c r="AB838" s="54"/>
    </row>
    <row r="839" spans="1:28" ht="13.15" hidden="1" customHeight="1" x14ac:dyDescent="0.25">
      <c r="A839" s="9"/>
      <c r="B839" s="57"/>
      <c r="C839" s="59" t="s">
        <v>346</v>
      </c>
      <c r="D839" s="60" t="s">
        <v>347</v>
      </c>
      <c r="E839" s="61"/>
      <c r="F839" s="61"/>
      <c r="G839" s="61"/>
      <c r="H839" s="61"/>
      <c r="I839" s="61"/>
      <c r="J839" s="61"/>
      <c r="K839" s="48"/>
      <c r="L839" s="61">
        <f t="shared" si="283"/>
        <v>0</v>
      </c>
      <c r="M839" s="48"/>
      <c r="N839" s="48"/>
      <c r="O839" s="48"/>
      <c r="P839" s="48"/>
      <c r="Q839" s="48">
        <f t="shared" si="284"/>
        <v>0</v>
      </c>
      <c r="R839" s="48"/>
      <c r="S839" s="48"/>
      <c r="T839" s="48"/>
      <c r="U839" s="48"/>
      <c r="V839" s="48">
        <f>SUM($R$207:$U$207)</f>
        <v>0</v>
      </c>
      <c r="W839" s="48"/>
      <c r="X839" s="48"/>
      <c r="Y839" s="48"/>
      <c r="Z839" s="48"/>
      <c r="AA839" s="54"/>
      <c r="AB839" s="54"/>
    </row>
    <row r="840" spans="1:28" ht="13.15" hidden="1" customHeight="1" x14ac:dyDescent="0.25">
      <c r="A840" s="9"/>
      <c r="B840" s="92" t="s">
        <v>348</v>
      </c>
      <c r="C840" s="59"/>
      <c r="D840" s="60"/>
      <c r="E840" s="97"/>
      <c r="F840" s="97"/>
      <c r="G840" s="97"/>
      <c r="H840" s="97"/>
      <c r="I840" s="97"/>
      <c r="J840" s="97"/>
      <c r="K840" s="98">
        <f t="shared" ref="K840:V840" si="285">SUM(K841:K842)</f>
        <v>0</v>
      </c>
      <c r="L840" s="98">
        <f t="shared" si="285"/>
        <v>0</v>
      </c>
      <c r="M840" s="98">
        <f t="shared" si="285"/>
        <v>0</v>
      </c>
      <c r="N840" s="98">
        <f t="shared" si="285"/>
        <v>0</v>
      </c>
      <c r="O840" s="98">
        <f t="shared" si="285"/>
        <v>0</v>
      </c>
      <c r="P840" s="98">
        <f t="shared" si="285"/>
        <v>0</v>
      </c>
      <c r="Q840" s="98">
        <f t="shared" si="285"/>
        <v>0</v>
      </c>
      <c r="R840" s="98">
        <f t="shared" si="285"/>
        <v>0</v>
      </c>
      <c r="S840" s="98">
        <f t="shared" si="285"/>
        <v>0</v>
      </c>
      <c r="T840" s="98">
        <f t="shared" si="285"/>
        <v>0</v>
      </c>
      <c r="U840" s="98">
        <f t="shared" si="285"/>
        <v>0</v>
      </c>
      <c r="V840" s="98">
        <f t="shared" si="285"/>
        <v>0</v>
      </c>
      <c r="W840" s="98"/>
      <c r="X840" s="98"/>
      <c r="Y840" s="98"/>
      <c r="Z840" s="98"/>
      <c r="AA840" s="54"/>
      <c r="AB840" s="54"/>
    </row>
    <row r="841" spans="1:28" ht="13.15" hidden="1" customHeight="1" x14ac:dyDescent="0.25">
      <c r="A841" s="9"/>
      <c r="B841" s="57"/>
      <c r="C841" s="59" t="s">
        <v>349</v>
      </c>
      <c r="D841" s="60" t="s">
        <v>350</v>
      </c>
      <c r="E841" s="61"/>
      <c r="F841" s="61"/>
      <c r="G841" s="61"/>
      <c r="H841" s="61"/>
      <c r="I841" s="61"/>
      <c r="J841" s="61"/>
      <c r="K841" s="48"/>
      <c r="L841" s="61">
        <f t="shared" ref="L841:L842" si="286">SUM(H841:K841)</f>
        <v>0</v>
      </c>
      <c r="M841" s="48"/>
      <c r="N841" s="48"/>
      <c r="O841" s="48"/>
      <c r="P841" s="48"/>
      <c r="Q841" s="48">
        <f>SUM(M841:P841)</f>
        <v>0</v>
      </c>
      <c r="R841" s="48"/>
      <c r="S841" s="48"/>
      <c r="T841" s="48"/>
      <c r="U841" s="48"/>
      <c r="V841" s="48">
        <f>SUM($R$209:$U$209)</f>
        <v>0</v>
      </c>
      <c r="W841" s="48"/>
      <c r="X841" s="48"/>
      <c r="Y841" s="48"/>
      <c r="Z841" s="48"/>
      <c r="AA841" s="54"/>
      <c r="AB841" s="54"/>
    </row>
    <row r="842" spans="1:28" ht="13.9" hidden="1" customHeight="1" x14ac:dyDescent="0.25">
      <c r="A842" s="9"/>
      <c r="B842" s="57"/>
      <c r="C842" s="59" t="s">
        <v>351</v>
      </c>
      <c r="D842" s="60" t="s">
        <v>352</v>
      </c>
      <c r="E842" s="61"/>
      <c r="F842" s="61"/>
      <c r="G842" s="61"/>
      <c r="H842" s="61"/>
      <c r="I842" s="61"/>
      <c r="J842" s="61"/>
      <c r="K842" s="48"/>
      <c r="L842" s="61">
        <f t="shared" si="286"/>
        <v>0</v>
      </c>
      <c r="M842" s="48"/>
      <c r="N842" s="48"/>
      <c r="O842" s="48"/>
      <c r="P842" s="48"/>
      <c r="Q842" s="48">
        <f>SUM(M842:P842)</f>
        <v>0</v>
      </c>
      <c r="R842" s="48"/>
      <c r="S842" s="48"/>
      <c r="T842" s="48"/>
      <c r="U842" s="48"/>
      <c r="V842" s="48">
        <f>SUM($R$210:$U$210)</f>
        <v>0</v>
      </c>
      <c r="W842" s="48"/>
      <c r="X842" s="48"/>
      <c r="Y842" s="48"/>
      <c r="Z842" s="48"/>
      <c r="AA842" s="54"/>
      <c r="AB842" s="54"/>
    </row>
    <row r="843" spans="1:28" ht="13.9" hidden="1" customHeight="1" x14ac:dyDescent="0.25">
      <c r="A843" s="9"/>
      <c r="B843" s="92" t="s">
        <v>353</v>
      </c>
      <c r="C843" s="59"/>
      <c r="D843" s="60"/>
      <c r="E843" s="97"/>
      <c r="F843" s="97"/>
      <c r="G843" s="97"/>
      <c r="H843" s="97"/>
      <c r="I843" s="97"/>
      <c r="J843" s="97"/>
      <c r="K843" s="98">
        <f t="shared" ref="K843:V843" si="287">SUM(K844:K845)</f>
        <v>0</v>
      </c>
      <c r="L843" s="98">
        <f t="shared" si="287"/>
        <v>0</v>
      </c>
      <c r="M843" s="98">
        <f t="shared" si="287"/>
        <v>0</v>
      </c>
      <c r="N843" s="98">
        <f t="shared" si="287"/>
        <v>0</v>
      </c>
      <c r="O843" s="98">
        <f t="shared" si="287"/>
        <v>0</v>
      </c>
      <c r="P843" s="98">
        <f t="shared" si="287"/>
        <v>0</v>
      </c>
      <c r="Q843" s="98">
        <f t="shared" si="287"/>
        <v>0</v>
      </c>
      <c r="R843" s="98">
        <f t="shared" si="287"/>
        <v>0</v>
      </c>
      <c r="S843" s="98">
        <f t="shared" si="287"/>
        <v>0</v>
      </c>
      <c r="T843" s="98">
        <f t="shared" si="287"/>
        <v>0</v>
      </c>
      <c r="U843" s="98">
        <f t="shared" si="287"/>
        <v>0</v>
      </c>
      <c r="V843" s="98">
        <f t="shared" si="287"/>
        <v>0</v>
      </c>
      <c r="W843" s="98"/>
      <c r="X843" s="98"/>
      <c r="Y843" s="98"/>
      <c r="Z843" s="98"/>
      <c r="AA843" s="54"/>
      <c r="AB843" s="54"/>
    </row>
    <row r="844" spans="1:28" ht="13.9" hidden="1" customHeight="1" x14ac:dyDescent="0.25">
      <c r="A844" s="68"/>
      <c r="B844" s="57"/>
      <c r="C844" s="62" t="s">
        <v>354</v>
      </c>
      <c r="D844" s="60" t="s">
        <v>355</v>
      </c>
      <c r="E844" s="61"/>
      <c r="F844" s="61"/>
      <c r="G844" s="61"/>
      <c r="H844" s="61"/>
      <c r="I844" s="61"/>
      <c r="J844" s="61"/>
      <c r="K844" s="48"/>
      <c r="L844" s="61">
        <f t="shared" ref="L844:L846" si="288">SUM(H844:K844)</f>
        <v>0</v>
      </c>
      <c r="M844" s="48"/>
      <c r="N844" s="48"/>
      <c r="O844" s="48"/>
      <c r="P844" s="48"/>
      <c r="Q844" s="48">
        <f>SUM(M844:P844)</f>
        <v>0</v>
      </c>
      <c r="R844" s="48"/>
      <c r="S844" s="48"/>
      <c r="T844" s="48"/>
      <c r="U844" s="48"/>
      <c r="V844" s="48">
        <f>SUM($R$212:$U$212)</f>
        <v>0</v>
      </c>
      <c r="W844" s="48"/>
      <c r="X844" s="48"/>
      <c r="Y844" s="48"/>
      <c r="Z844" s="48"/>
      <c r="AA844" s="54"/>
      <c r="AB844" s="54"/>
    </row>
    <row r="845" spans="1:28" ht="13.9" hidden="1" customHeight="1" x14ac:dyDescent="0.25">
      <c r="A845" s="55"/>
      <c r="B845" s="57"/>
      <c r="C845" s="62" t="s">
        <v>356</v>
      </c>
      <c r="D845" s="60" t="s">
        <v>357</v>
      </c>
      <c r="E845" s="61"/>
      <c r="F845" s="61"/>
      <c r="G845" s="61"/>
      <c r="H845" s="61"/>
      <c r="I845" s="61"/>
      <c r="J845" s="61"/>
      <c r="K845" s="48"/>
      <c r="L845" s="61">
        <f t="shared" si="288"/>
        <v>0</v>
      </c>
      <c r="M845" s="48"/>
      <c r="N845" s="48"/>
      <c r="O845" s="48"/>
      <c r="P845" s="48"/>
      <c r="Q845" s="48">
        <f>SUM(M845:P845)</f>
        <v>0</v>
      </c>
      <c r="R845" s="48"/>
      <c r="S845" s="48"/>
      <c r="T845" s="48"/>
      <c r="U845" s="48"/>
      <c r="V845" s="48">
        <f>SUM($R$213:$U$213)</f>
        <v>0</v>
      </c>
      <c r="W845" s="48"/>
      <c r="X845" s="48"/>
      <c r="Y845" s="48"/>
      <c r="Z845" s="48"/>
      <c r="AA845" s="54"/>
      <c r="AB845" s="54"/>
    </row>
    <row r="846" spans="1:28" ht="13.9" hidden="1" customHeight="1" x14ac:dyDescent="0.25">
      <c r="A846" s="55"/>
      <c r="B846" s="57" t="s">
        <v>358</v>
      </c>
      <c r="C846" s="57"/>
      <c r="D846" s="60" t="s">
        <v>359</v>
      </c>
      <c r="E846" s="61"/>
      <c r="F846" s="61"/>
      <c r="G846" s="61"/>
      <c r="H846" s="61"/>
      <c r="I846" s="61"/>
      <c r="J846" s="61"/>
      <c r="K846" s="48"/>
      <c r="L846" s="61">
        <f t="shared" si="288"/>
        <v>0</v>
      </c>
      <c r="M846" s="48"/>
      <c r="N846" s="48"/>
      <c r="O846" s="48"/>
      <c r="P846" s="48"/>
      <c r="Q846" s="48">
        <f>SUM(M846:P846)</f>
        <v>0</v>
      </c>
      <c r="R846" s="48"/>
      <c r="S846" s="48"/>
      <c r="T846" s="48"/>
      <c r="U846" s="48"/>
      <c r="V846" s="48">
        <f>SUM($R$214:$U$214)</f>
        <v>0</v>
      </c>
      <c r="W846" s="48"/>
      <c r="X846" s="48"/>
      <c r="Y846" s="48"/>
      <c r="Z846" s="48"/>
      <c r="AA846" s="54"/>
      <c r="AB846" s="54"/>
    </row>
    <row r="847" spans="1:28" ht="13.9" hidden="1" customHeight="1" x14ac:dyDescent="0.25">
      <c r="A847" s="56"/>
      <c r="B847" s="57" t="s">
        <v>360</v>
      </c>
      <c r="C847" s="62"/>
      <c r="D847" s="60"/>
      <c r="E847" s="97"/>
      <c r="F847" s="97"/>
      <c r="G847" s="97"/>
      <c r="H847" s="97"/>
      <c r="I847" s="97"/>
      <c r="J847" s="97"/>
      <c r="K847" s="98">
        <f t="shared" ref="K847:V847" si="289">SUM(K848:K849)</f>
        <v>0</v>
      </c>
      <c r="L847" s="98">
        <f t="shared" si="289"/>
        <v>0</v>
      </c>
      <c r="M847" s="98">
        <f t="shared" si="289"/>
        <v>0</v>
      </c>
      <c r="N847" s="98">
        <f t="shared" si="289"/>
        <v>0</v>
      </c>
      <c r="O847" s="98">
        <f t="shared" si="289"/>
        <v>0</v>
      </c>
      <c r="P847" s="98">
        <f t="shared" si="289"/>
        <v>0</v>
      </c>
      <c r="Q847" s="98">
        <f t="shared" si="289"/>
        <v>0</v>
      </c>
      <c r="R847" s="98">
        <f t="shared" si="289"/>
        <v>0</v>
      </c>
      <c r="S847" s="98">
        <f t="shared" si="289"/>
        <v>0</v>
      </c>
      <c r="T847" s="98">
        <f t="shared" si="289"/>
        <v>0</v>
      </c>
      <c r="U847" s="98">
        <f t="shared" si="289"/>
        <v>0</v>
      </c>
      <c r="V847" s="98">
        <f t="shared" si="289"/>
        <v>0</v>
      </c>
      <c r="W847" s="98"/>
      <c r="X847" s="98"/>
      <c r="Y847" s="98"/>
      <c r="Z847" s="98"/>
      <c r="AA847" s="54"/>
      <c r="AB847" s="54"/>
    </row>
    <row r="848" spans="1:28" ht="13.9" hidden="1" customHeight="1" x14ac:dyDescent="0.25">
      <c r="A848" s="56"/>
      <c r="B848" s="57"/>
      <c r="C848" s="59" t="s">
        <v>361</v>
      </c>
      <c r="D848" s="60" t="s">
        <v>362</v>
      </c>
      <c r="E848" s="61"/>
      <c r="F848" s="61"/>
      <c r="G848" s="61"/>
      <c r="H848" s="61"/>
      <c r="I848" s="61"/>
      <c r="J848" s="61"/>
      <c r="K848" s="48"/>
      <c r="L848" s="61">
        <f t="shared" ref="L848:L849" si="290">SUM(H848:K848)</f>
        <v>0</v>
      </c>
      <c r="M848" s="48"/>
      <c r="N848" s="48"/>
      <c r="O848" s="48"/>
      <c r="P848" s="48"/>
      <c r="Q848" s="48">
        <f>SUM(M848:P848)</f>
        <v>0</v>
      </c>
      <c r="R848" s="48"/>
      <c r="S848" s="48"/>
      <c r="T848" s="48"/>
      <c r="U848" s="48"/>
      <c r="V848" s="48">
        <f>SUM($R$216:$U$216)</f>
        <v>0</v>
      </c>
      <c r="W848" s="48"/>
      <c r="X848" s="48"/>
      <c r="Y848" s="48"/>
      <c r="Z848" s="48"/>
      <c r="AA848" s="54"/>
      <c r="AB848" s="54"/>
    </row>
    <row r="849" spans="1:28" ht="13.9" hidden="1" customHeight="1" x14ac:dyDescent="0.25">
      <c r="A849" s="56"/>
      <c r="B849" s="57"/>
      <c r="C849" s="59" t="s">
        <v>363</v>
      </c>
      <c r="D849" s="60" t="s">
        <v>364</v>
      </c>
      <c r="E849" s="61"/>
      <c r="F849" s="61"/>
      <c r="G849" s="61"/>
      <c r="H849" s="61"/>
      <c r="I849" s="61"/>
      <c r="J849" s="61"/>
      <c r="K849" s="48"/>
      <c r="L849" s="61">
        <f t="shared" si="290"/>
        <v>0</v>
      </c>
      <c r="M849" s="48"/>
      <c r="N849" s="48"/>
      <c r="O849" s="48"/>
      <c r="P849" s="48"/>
      <c r="Q849" s="48">
        <f>SUM(M849:P849)</f>
        <v>0</v>
      </c>
      <c r="R849" s="48"/>
      <c r="S849" s="48"/>
      <c r="T849" s="48"/>
      <c r="U849" s="48"/>
      <c r="V849" s="48">
        <f>SUM($R$217:$U$217)</f>
        <v>0</v>
      </c>
      <c r="W849" s="48"/>
      <c r="X849" s="48"/>
      <c r="Y849" s="48"/>
      <c r="Z849" s="48"/>
      <c r="AA849" s="54"/>
      <c r="AB849" s="54"/>
    </row>
    <row r="850" spans="1:28" ht="13.9" hidden="1" customHeight="1" x14ac:dyDescent="0.25">
      <c r="A850" s="56"/>
      <c r="B850" s="57"/>
      <c r="C850" s="110"/>
      <c r="D850" s="111"/>
      <c r="E850" s="112"/>
      <c r="F850" s="112"/>
      <c r="G850" s="112"/>
      <c r="H850" s="112"/>
      <c r="I850" s="112"/>
      <c r="J850" s="112"/>
      <c r="K850" s="48"/>
      <c r="L850" s="112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54"/>
      <c r="AB850" s="54"/>
    </row>
    <row r="851" spans="1:28" ht="13.9" hidden="1" customHeight="1" x14ac:dyDescent="0.25">
      <c r="A851" s="75"/>
      <c r="B851" s="76" t="s">
        <v>365</v>
      </c>
      <c r="C851" s="76"/>
      <c r="D851" s="77"/>
      <c r="E851" s="78"/>
      <c r="F851" s="78"/>
      <c r="G851" s="78">
        <f>F851+E851</f>
        <v>0</v>
      </c>
      <c r="H851" s="78"/>
      <c r="I851" s="78"/>
      <c r="J851" s="78"/>
      <c r="K851" s="79">
        <f t="shared" ref="K851:V851" si="291">K847+K846+K843+K840+K831+K828+K827+K826</f>
        <v>0</v>
      </c>
      <c r="L851" s="79">
        <f t="shared" si="291"/>
        <v>0</v>
      </c>
      <c r="M851" s="79">
        <f t="shared" si="291"/>
        <v>0</v>
      </c>
      <c r="N851" s="79">
        <f t="shared" si="291"/>
        <v>0</v>
      </c>
      <c r="O851" s="79">
        <f t="shared" si="291"/>
        <v>0</v>
      </c>
      <c r="P851" s="79">
        <f t="shared" si="291"/>
        <v>0</v>
      </c>
      <c r="Q851" s="79">
        <f t="shared" si="291"/>
        <v>0</v>
      </c>
      <c r="R851" s="79">
        <f t="shared" si="291"/>
        <v>0</v>
      </c>
      <c r="S851" s="79">
        <f t="shared" si="291"/>
        <v>0</v>
      </c>
      <c r="T851" s="79">
        <f t="shared" si="291"/>
        <v>0</v>
      </c>
      <c r="U851" s="79">
        <f t="shared" si="291"/>
        <v>0</v>
      </c>
      <c r="V851" s="79">
        <f t="shared" si="291"/>
        <v>0</v>
      </c>
      <c r="W851" s="79"/>
      <c r="X851" s="79">
        <f>L851-Q851</f>
        <v>0</v>
      </c>
      <c r="Y851" s="79"/>
      <c r="Z851" s="79"/>
      <c r="AA851" s="54"/>
      <c r="AB851" s="54"/>
    </row>
    <row r="852" spans="1:28" ht="13.9" hidden="1" customHeight="1" x14ac:dyDescent="0.2">
      <c r="A852" s="56"/>
      <c r="B852" s="113"/>
      <c r="C852" s="113"/>
      <c r="D852" s="114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54"/>
      <c r="AB852" s="54"/>
    </row>
    <row r="853" spans="1:28" ht="13.9" hidden="1" customHeight="1" x14ac:dyDescent="0.25">
      <c r="A853" s="115" t="s">
        <v>366</v>
      </c>
      <c r="B853" s="116"/>
      <c r="C853" s="116"/>
      <c r="D853" s="117"/>
      <c r="E853" s="118">
        <f t="shared" ref="E853:Z853" si="292">E851+E822+E816+E704</f>
        <v>0</v>
      </c>
      <c r="F853" s="118">
        <f t="shared" si="292"/>
        <v>0</v>
      </c>
      <c r="G853" s="118">
        <f t="shared" si="292"/>
        <v>0</v>
      </c>
      <c r="H853" s="118">
        <f t="shared" si="292"/>
        <v>0</v>
      </c>
      <c r="I853" s="118">
        <f t="shared" si="292"/>
        <v>0</v>
      </c>
      <c r="J853" s="118">
        <f t="shared" si="292"/>
        <v>0</v>
      </c>
      <c r="K853" s="118">
        <f t="shared" si="292"/>
        <v>0</v>
      </c>
      <c r="L853" s="118">
        <f t="shared" si="292"/>
        <v>0</v>
      </c>
      <c r="M853" s="118">
        <f t="shared" si="292"/>
        <v>0</v>
      </c>
      <c r="N853" s="118">
        <f t="shared" si="292"/>
        <v>0</v>
      </c>
      <c r="O853" s="118">
        <f t="shared" si="292"/>
        <v>0</v>
      </c>
      <c r="P853" s="118">
        <f t="shared" si="292"/>
        <v>0</v>
      </c>
      <c r="Q853" s="118">
        <f t="shared" si="292"/>
        <v>0</v>
      </c>
      <c r="R853" s="118">
        <f t="shared" si="292"/>
        <v>0</v>
      </c>
      <c r="S853" s="118">
        <f t="shared" si="292"/>
        <v>0</v>
      </c>
      <c r="T853" s="118">
        <f t="shared" si="292"/>
        <v>0</v>
      </c>
      <c r="U853" s="118">
        <f t="shared" si="292"/>
        <v>0</v>
      </c>
      <c r="V853" s="118">
        <f t="shared" si="292"/>
        <v>0</v>
      </c>
      <c r="W853" s="118">
        <f t="shared" si="292"/>
        <v>0</v>
      </c>
      <c r="X853" s="118">
        <f t="shared" si="292"/>
        <v>0</v>
      </c>
      <c r="Y853" s="118">
        <f t="shared" si="292"/>
        <v>0</v>
      </c>
      <c r="Z853" s="118">
        <f t="shared" si="292"/>
        <v>0</v>
      </c>
      <c r="AA853" s="54"/>
      <c r="AB853" s="54"/>
    </row>
    <row r="854" spans="1:28" ht="13.9" hidden="1" customHeight="1" x14ac:dyDescent="0.2">
      <c r="A854" s="56"/>
      <c r="B854" s="113"/>
      <c r="C854" s="113"/>
      <c r="D854" s="114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54"/>
      <c r="AB854" s="54"/>
    </row>
    <row r="855" spans="1:28" ht="13.9" hidden="1" customHeight="1" x14ac:dyDescent="0.25">
      <c r="A855" s="119" t="s">
        <v>367</v>
      </c>
      <c r="C855" s="120" t="s">
        <v>368</v>
      </c>
      <c r="D855" s="70" t="s">
        <v>104</v>
      </c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54"/>
      <c r="AB855" s="54"/>
    </row>
    <row r="856" spans="1:28" ht="13.9" hidden="1" customHeight="1" x14ac:dyDescent="0.2">
      <c r="A856" s="56"/>
      <c r="B856" s="113"/>
      <c r="C856" s="113"/>
      <c r="D856" s="114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54"/>
      <c r="AB856" s="54"/>
    </row>
    <row r="857" spans="1:28" ht="13.9" hidden="1" customHeight="1" thickBot="1" x14ac:dyDescent="0.3">
      <c r="A857" s="121" t="s">
        <v>469</v>
      </c>
      <c r="B857" s="122"/>
      <c r="C857" s="122"/>
      <c r="D857" s="123"/>
      <c r="E857" s="124">
        <f t="shared" ref="E857:P857" si="293">E855+E853</f>
        <v>0</v>
      </c>
      <c r="F857" s="124">
        <f t="shared" si="293"/>
        <v>0</v>
      </c>
      <c r="G857" s="124">
        <f t="shared" si="293"/>
        <v>0</v>
      </c>
      <c r="H857" s="124">
        <f t="shared" si="293"/>
        <v>0</v>
      </c>
      <c r="I857" s="124">
        <f t="shared" si="293"/>
        <v>0</v>
      </c>
      <c r="J857" s="124">
        <f t="shared" si="293"/>
        <v>0</v>
      </c>
      <c r="K857" s="124">
        <f t="shared" si="293"/>
        <v>0</v>
      </c>
      <c r="L857" s="124">
        <f t="shared" si="293"/>
        <v>0</v>
      </c>
      <c r="M857" s="124">
        <f t="shared" si="293"/>
        <v>0</v>
      </c>
      <c r="N857" s="124">
        <f t="shared" si="293"/>
        <v>0</v>
      </c>
      <c r="O857" s="124">
        <f t="shared" si="293"/>
        <v>0</v>
      </c>
      <c r="P857" s="124">
        <f t="shared" si="293"/>
        <v>0</v>
      </c>
      <c r="Q857" s="124">
        <f>Q855+Q853</f>
        <v>0</v>
      </c>
      <c r="R857" s="124">
        <f t="shared" ref="R857:W857" si="294">R855+R853</f>
        <v>0</v>
      </c>
      <c r="S857" s="124">
        <f t="shared" si="294"/>
        <v>0</v>
      </c>
      <c r="T857" s="124">
        <f t="shared" si="294"/>
        <v>0</v>
      </c>
      <c r="U857" s="124">
        <f t="shared" si="294"/>
        <v>0</v>
      </c>
      <c r="V857" s="124">
        <f t="shared" si="294"/>
        <v>0</v>
      </c>
      <c r="W857" s="124">
        <f t="shared" si="294"/>
        <v>0</v>
      </c>
      <c r="X857" s="124">
        <f>X855+X853</f>
        <v>0</v>
      </c>
      <c r="Y857" s="124">
        <f>Y855+Y853</f>
        <v>0</v>
      </c>
      <c r="Z857" s="124">
        <f>Z855+Z853</f>
        <v>0</v>
      </c>
      <c r="AA857" s="54"/>
      <c r="AB857" s="54"/>
    </row>
    <row r="858" spans="1:28" ht="13.9" hidden="1" customHeight="1" x14ac:dyDescent="0.25">
      <c r="A858" s="119"/>
      <c r="C858" s="14"/>
      <c r="D858" s="141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>
        <f>'FAR1'!Q41-FAR1A!Q857</f>
        <v>0</v>
      </c>
      <c r="R858" s="142"/>
      <c r="S858" s="142"/>
      <c r="T858" s="142"/>
      <c r="U858" s="142"/>
      <c r="V858" s="142"/>
      <c r="W858" s="142"/>
      <c r="X858" s="142"/>
      <c r="Y858" s="142"/>
      <c r="Z858" s="147"/>
      <c r="AA858" s="54"/>
      <c r="AB858" s="54"/>
    </row>
    <row r="859" spans="1:28" ht="13.9" hidden="1" customHeight="1" x14ac:dyDescent="0.25">
      <c r="A859" s="119"/>
      <c r="C859" s="14"/>
      <c r="D859" s="141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7"/>
      <c r="AA859" s="54"/>
      <c r="AB859" s="54"/>
    </row>
    <row r="860" spans="1:28" ht="13.9" hidden="1" customHeight="1" x14ac:dyDescent="0.2">
      <c r="A860" s="382" t="s">
        <v>470</v>
      </c>
      <c r="B860" s="383"/>
      <c r="C860" s="384"/>
      <c r="D860" s="128"/>
      <c r="E860" s="129"/>
      <c r="F860" s="129"/>
      <c r="G860" s="129"/>
      <c r="H860" s="129"/>
      <c r="I860" s="129"/>
      <c r="J860" s="129"/>
      <c r="K860" s="129"/>
      <c r="L860" s="129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54"/>
      <c r="AB860" s="54"/>
    </row>
    <row r="861" spans="1:28" ht="13.9" hidden="1" customHeight="1" x14ac:dyDescent="0.2">
      <c r="A861" s="56"/>
      <c r="B861" s="125"/>
      <c r="C861" s="125"/>
      <c r="D861" s="125"/>
      <c r="E861" s="129"/>
      <c r="F861" s="129"/>
      <c r="G861" s="129"/>
      <c r="H861" s="129"/>
      <c r="I861" s="129"/>
      <c r="J861" s="129"/>
      <c r="K861" s="129"/>
      <c r="L861" s="129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54"/>
      <c r="AB861" s="54"/>
    </row>
    <row r="862" spans="1:28" ht="13.9" hidden="1" customHeight="1" x14ac:dyDescent="0.25">
      <c r="A862" s="51" t="s">
        <v>44</v>
      </c>
      <c r="B862" s="52"/>
      <c r="C862" s="42"/>
      <c r="D862" s="53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54"/>
      <c r="AB862" s="54"/>
    </row>
    <row r="863" spans="1:28" ht="13.9" hidden="1" customHeight="1" x14ac:dyDescent="0.25">
      <c r="A863" s="55"/>
      <c r="C863" s="42"/>
      <c r="D863" s="53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54"/>
      <c r="AB863" s="54"/>
    </row>
    <row r="864" spans="1:28" ht="13.9" hidden="1" customHeight="1" x14ac:dyDescent="0.25">
      <c r="A864" s="56"/>
      <c r="B864" s="57" t="s">
        <v>45</v>
      </c>
      <c r="C864" s="42"/>
      <c r="D864" s="53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54"/>
      <c r="AB864" s="54"/>
    </row>
    <row r="865" spans="1:28" ht="13.9" hidden="1" customHeight="1" x14ac:dyDescent="0.25">
      <c r="A865" s="56"/>
      <c r="B865" s="58"/>
      <c r="C865" s="59" t="s">
        <v>46</v>
      </c>
      <c r="D865" s="60" t="s">
        <v>47</v>
      </c>
      <c r="E865" s="61"/>
      <c r="F865" s="61"/>
      <c r="G865" s="61"/>
      <c r="H865" s="61"/>
      <c r="I865" s="61"/>
      <c r="J865" s="61"/>
      <c r="K865" s="61"/>
      <c r="L865" s="61"/>
      <c r="M865" s="48"/>
      <c r="N865" s="48"/>
      <c r="O865" s="48"/>
      <c r="P865" s="48"/>
      <c r="Q865" s="48">
        <f>SUM(M865:P865)</f>
        <v>0</v>
      </c>
      <c r="R865" s="48"/>
      <c r="S865" s="48"/>
      <c r="T865" s="48"/>
      <c r="U865" s="48"/>
      <c r="V865" s="48">
        <f t="shared" ref="V865:V913" si="295">SUM(R865:U865)</f>
        <v>0</v>
      </c>
      <c r="W865" s="48"/>
      <c r="X865" s="48"/>
      <c r="Y865" s="48"/>
      <c r="Z865" s="48"/>
      <c r="AA865" s="54"/>
      <c r="AB865" s="54"/>
    </row>
    <row r="866" spans="1:28" ht="13.9" hidden="1" customHeight="1" x14ac:dyDescent="0.25">
      <c r="A866" s="56"/>
      <c r="B866" s="58"/>
      <c r="C866" s="59" t="s">
        <v>48</v>
      </c>
      <c r="D866" s="60" t="s">
        <v>49</v>
      </c>
      <c r="E866" s="61"/>
      <c r="F866" s="61"/>
      <c r="G866" s="61"/>
      <c r="H866" s="61"/>
      <c r="I866" s="61"/>
      <c r="J866" s="61"/>
      <c r="K866" s="61"/>
      <c r="L866" s="61"/>
      <c r="M866" s="48"/>
      <c r="N866" s="48"/>
      <c r="O866" s="48"/>
      <c r="P866" s="48"/>
      <c r="Q866" s="48">
        <f t="shared" ref="Q866:Q913" si="296">SUM(M866:P866)</f>
        <v>0</v>
      </c>
      <c r="R866" s="48"/>
      <c r="S866" s="48"/>
      <c r="T866" s="48"/>
      <c r="U866" s="48"/>
      <c r="V866" s="48">
        <f t="shared" si="295"/>
        <v>0</v>
      </c>
      <c r="W866" s="48"/>
      <c r="X866" s="48"/>
      <c r="Y866" s="48"/>
      <c r="Z866" s="48"/>
      <c r="AA866" s="54"/>
      <c r="AB866" s="54"/>
    </row>
    <row r="867" spans="1:28" ht="13.9" hidden="1" customHeight="1" x14ac:dyDescent="0.25">
      <c r="A867" s="56"/>
      <c r="B867" s="57" t="s">
        <v>50</v>
      </c>
      <c r="C867" s="59"/>
      <c r="D867" s="60"/>
      <c r="E867" s="61"/>
      <c r="F867" s="61"/>
      <c r="G867" s="61"/>
      <c r="H867" s="61"/>
      <c r="I867" s="61"/>
      <c r="J867" s="61"/>
      <c r="K867" s="61"/>
      <c r="L867" s="61"/>
      <c r="M867" s="48"/>
      <c r="N867" s="48"/>
      <c r="O867" s="48"/>
      <c r="P867" s="48"/>
      <c r="Q867" s="48">
        <f t="shared" si="296"/>
        <v>0</v>
      </c>
      <c r="R867" s="48"/>
      <c r="S867" s="48"/>
      <c r="T867" s="48"/>
      <c r="U867" s="48"/>
      <c r="V867" s="48">
        <f t="shared" si="295"/>
        <v>0</v>
      </c>
      <c r="W867" s="48"/>
      <c r="X867" s="48"/>
      <c r="Y867" s="48"/>
      <c r="Z867" s="48"/>
      <c r="AA867" s="54"/>
      <c r="AB867" s="54"/>
    </row>
    <row r="868" spans="1:28" ht="13.9" hidden="1" customHeight="1" x14ac:dyDescent="0.25">
      <c r="A868" s="56"/>
      <c r="B868" s="58"/>
      <c r="C868" s="59" t="s">
        <v>51</v>
      </c>
      <c r="D868" s="60" t="s">
        <v>52</v>
      </c>
      <c r="E868" s="61"/>
      <c r="F868" s="61"/>
      <c r="G868" s="61"/>
      <c r="H868" s="61"/>
      <c r="I868" s="61"/>
      <c r="J868" s="61"/>
      <c r="K868" s="61"/>
      <c r="L868" s="61"/>
      <c r="M868" s="48"/>
      <c r="N868" s="48"/>
      <c r="O868" s="48"/>
      <c r="P868" s="48"/>
      <c r="Q868" s="48">
        <f t="shared" si="296"/>
        <v>0</v>
      </c>
      <c r="R868" s="48"/>
      <c r="S868" s="48"/>
      <c r="T868" s="48"/>
      <c r="U868" s="48"/>
      <c r="V868" s="48">
        <f t="shared" si="295"/>
        <v>0</v>
      </c>
      <c r="W868" s="48"/>
      <c r="X868" s="48"/>
      <c r="Y868" s="48"/>
      <c r="Z868" s="48"/>
      <c r="AA868" s="54"/>
      <c r="AB868" s="54"/>
    </row>
    <row r="869" spans="1:28" ht="13.9" hidden="1" customHeight="1" x14ac:dyDescent="0.25">
      <c r="A869" s="56"/>
      <c r="B869" s="58"/>
      <c r="C869" s="59" t="s">
        <v>53</v>
      </c>
      <c r="D869" s="60" t="s">
        <v>54</v>
      </c>
      <c r="E869" s="61"/>
      <c r="F869" s="61"/>
      <c r="G869" s="61"/>
      <c r="H869" s="61"/>
      <c r="I869" s="61"/>
      <c r="J869" s="61"/>
      <c r="K869" s="61"/>
      <c r="L869" s="61"/>
      <c r="M869" s="48"/>
      <c r="N869" s="48"/>
      <c r="O869" s="48"/>
      <c r="P869" s="48"/>
      <c r="Q869" s="48">
        <f t="shared" si="296"/>
        <v>0</v>
      </c>
      <c r="R869" s="48"/>
      <c r="S869" s="48"/>
      <c r="T869" s="48"/>
      <c r="U869" s="48"/>
      <c r="V869" s="48">
        <f t="shared" si="295"/>
        <v>0</v>
      </c>
      <c r="W869" s="48"/>
      <c r="X869" s="48"/>
      <c r="Y869" s="48"/>
      <c r="Z869" s="48"/>
      <c r="AA869" s="54"/>
      <c r="AB869" s="54"/>
    </row>
    <row r="870" spans="1:28" ht="13.9" hidden="1" customHeight="1" x14ac:dyDescent="0.25">
      <c r="A870" s="56"/>
      <c r="B870" s="58"/>
      <c r="C870" s="59" t="s">
        <v>55</v>
      </c>
      <c r="D870" s="60" t="s">
        <v>56</v>
      </c>
      <c r="E870" s="61"/>
      <c r="F870" s="61"/>
      <c r="G870" s="61"/>
      <c r="H870" s="61"/>
      <c r="I870" s="61"/>
      <c r="J870" s="61"/>
      <c r="K870" s="61"/>
      <c r="L870" s="61"/>
      <c r="M870" s="48"/>
      <c r="N870" s="48"/>
      <c r="O870" s="48"/>
      <c r="P870" s="48"/>
      <c r="Q870" s="48">
        <f t="shared" si="296"/>
        <v>0</v>
      </c>
      <c r="R870" s="48"/>
      <c r="S870" s="48"/>
      <c r="T870" s="48"/>
      <c r="U870" s="48"/>
      <c r="V870" s="48">
        <f t="shared" si="295"/>
        <v>0</v>
      </c>
      <c r="W870" s="48"/>
      <c r="X870" s="48"/>
      <c r="Y870" s="48"/>
      <c r="Z870" s="48"/>
      <c r="AA870" s="54"/>
      <c r="AB870" s="54"/>
    </row>
    <row r="871" spans="1:28" ht="13.9" hidden="1" customHeight="1" x14ac:dyDescent="0.25">
      <c r="A871" s="56"/>
      <c r="B871" s="57" t="s">
        <v>57</v>
      </c>
      <c r="C871" s="59"/>
      <c r="D871" s="60" t="s">
        <v>58</v>
      </c>
      <c r="E871" s="61"/>
      <c r="F871" s="61"/>
      <c r="G871" s="61"/>
      <c r="H871" s="61"/>
      <c r="I871" s="61"/>
      <c r="J871" s="61"/>
      <c r="K871" s="61"/>
      <c r="L871" s="61"/>
      <c r="M871" s="48"/>
      <c r="N871" s="48"/>
      <c r="O871" s="48"/>
      <c r="P871" s="48"/>
      <c r="Q871" s="48">
        <f t="shared" si="296"/>
        <v>0</v>
      </c>
      <c r="R871" s="48"/>
      <c r="S871" s="48"/>
      <c r="T871" s="48"/>
      <c r="U871" s="48"/>
      <c r="V871" s="48">
        <f t="shared" si="295"/>
        <v>0</v>
      </c>
      <c r="W871" s="48"/>
      <c r="X871" s="48"/>
      <c r="Y871" s="48"/>
      <c r="Z871" s="48"/>
      <c r="AA871" s="54"/>
      <c r="AB871" s="54"/>
    </row>
    <row r="872" spans="1:28" ht="13.9" hidden="1" customHeight="1" x14ac:dyDescent="0.25">
      <c r="A872" s="56"/>
      <c r="B872" s="57" t="s">
        <v>59</v>
      </c>
      <c r="C872" s="59"/>
      <c r="D872" s="60"/>
      <c r="E872" s="61"/>
      <c r="F872" s="61"/>
      <c r="G872" s="61"/>
      <c r="H872" s="61"/>
      <c r="I872" s="61"/>
      <c r="J872" s="61"/>
      <c r="K872" s="61"/>
      <c r="L872" s="61"/>
      <c r="M872" s="48"/>
      <c r="N872" s="48"/>
      <c r="O872" s="48"/>
      <c r="P872" s="48"/>
      <c r="Q872" s="48">
        <f t="shared" si="296"/>
        <v>0</v>
      </c>
      <c r="R872" s="48"/>
      <c r="S872" s="48"/>
      <c r="T872" s="48"/>
      <c r="U872" s="48"/>
      <c r="V872" s="48">
        <f t="shared" si="295"/>
        <v>0</v>
      </c>
      <c r="W872" s="48"/>
      <c r="X872" s="48"/>
      <c r="Y872" s="48"/>
      <c r="Z872" s="48"/>
      <c r="AA872" s="54"/>
      <c r="AB872" s="54"/>
    </row>
    <row r="873" spans="1:28" ht="13.9" hidden="1" customHeight="1" x14ac:dyDescent="0.25">
      <c r="A873" s="56"/>
      <c r="B873" s="57"/>
      <c r="C873" s="62" t="s">
        <v>60</v>
      </c>
      <c r="D873" s="60" t="s">
        <v>61</v>
      </c>
      <c r="E873" s="61"/>
      <c r="F873" s="61"/>
      <c r="G873" s="61"/>
      <c r="H873" s="61"/>
      <c r="I873" s="61"/>
      <c r="J873" s="61"/>
      <c r="K873" s="61"/>
      <c r="L873" s="61"/>
      <c r="M873" s="48"/>
      <c r="N873" s="48"/>
      <c r="O873" s="48"/>
      <c r="P873" s="48"/>
      <c r="Q873" s="48">
        <f t="shared" si="296"/>
        <v>0</v>
      </c>
      <c r="R873" s="48"/>
      <c r="S873" s="48"/>
      <c r="T873" s="48"/>
      <c r="U873" s="48"/>
      <c r="V873" s="48">
        <f t="shared" si="295"/>
        <v>0</v>
      </c>
      <c r="W873" s="48"/>
      <c r="X873" s="48"/>
      <c r="Y873" s="48"/>
      <c r="Z873" s="48"/>
      <c r="AA873" s="54"/>
      <c r="AB873" s="54"/>
    </row>
    <row r="874" spans="1:28" ht="13.9" hidden="1" customHeight="1" x14ac:dyDescent="0.25">
      <c r="A874" s="56"/>
      <c r="B874" s="57"/>
      <c r="C874" s="62" t="s">
        <v>62</v>
      </c>
      <c r="D874" s="60" t="s">
        <v>63</v>
      </c>
      <c r="E874" s="61"/>
      <c r="F874" s="61"/>
      <c r="G874" s="61"/>
      <c r="H874" s="61"/>
      <c r="I874" s="61"/>
      <c r="J874" s="61"/>
      <c r="K874" s="61"/>
      <c r="L874" s="61"/>
      <c r="M874" s="48"/>
      <c r="N874" s="48"/>
      <c r="O874" s="48"/>
      <c r="P874" s="48"/>
      <c r="Q874" s="48">
        <f t="shared" si="296"/>
        <v>0</v>
      </c>
      <c r="R874" s="48"/>
      <c r="S874" s="48"/>
      <c r="T874" s="48"/>
      <c r="U874" s="48"/>
      <c r="V874" s="48">
        <f t="shared" si="295"/>
        <v>0</v>
      </c>
      <c r="W874" s="48"/>
      <c r="X874" s="48"/>
      <c r="Y874" s="48"/>
      <c r="Z874" s="48"/>
      <c r="AA874" s="54"/>
      <c r="AB874" s="54"/>
    </row>
    <row r="875" spans="1:28" ht="13.9" hidden="1" customHeight="1" x14ac:dyDescent="0.25">
      <c r="A875" s="56"/>
      <c r="B875" s="57" t="s">
        <v>64</v>
      </c>
      <c r="C875" s="59"/>
      <c r="D875" s="60"/>
      <c r="E875" s="61"/>
      <c r="F875" s="61"/>
      <c r="G875" s="61"/>
      <c r="H875" s="61"/>
      <c r="I875" s="61"/>
      <c r="J875" s="61"/>
      <c r="K875" s="61"/>
      <c r="L875" s="61"/>
      <c r="M875" s="48"/>
      <c r="N875" s="48"/>
      <c r="O875" s="48"/>
      <c r="P875" s="48"/>
      <c r="Q875" s="48">
        <f t="shared" si="296"/>
        <v>0</v>
      </c>
      <c r="R875" s="48"/>
      <c r="S875" s="48"/>
      <c r="T875" s="48"/>
      <c r="U875" s="48"/>
      <c r="V875" s="48">
        <f t="shared" si="295"/>
        <v>0</v>
      </c>
      <c r="W875" s="48"/>
      <c r="X875" s="48"/>
      <c r="Y875" s="48"/>
      <c r="Z875" s="48"/>
      <c r="AA875" s="54"/>
      <c r="AB875" s="54"/>
    </row>
    <row r="876" spans="1:28" ht="13.9" hidden="1" customHeight="1" x14ac:dyDescent="0.25">
      <c r="A876" s="56"/>
      <c r="B876" s="57"/>
      <c r="C876" s="59" t="s">
        <v>65</v>
      </c>
      <c r="D876" s="60" t="s">
        <v>66</v>
      </c>
      <c r="E876" s="61"/>
      <c r="F876" s="61"/>
      <c r="G876" s="61"/>
      <c r="H876" s="61"/>
      <c r="I876" s="61"/>
      <c r="J876" s="61"/>
      <c r="K876" s="61"/>
      <c r="L876" s="61"/>
      <c r="M876" s="48"/>
      <c r="N876" s="48"/>
      <c r="O876" s="48"/>
      <c r="P876" s="48"/>
      <c r="Q876" s="48">
        <f t="shared" si="296"/>
        <v>0</v>
      </c>
      <c r="R876" s="48"/>
      <c r="S876" s="48"/>
      <c r="T876" s="48"/>
      <c r="U876" s="48"/>
      <c r="V876" s="48">
        <f t="shared" si="295"/>
        <v>0</v>
      </c>
      <c r="W876" s="48"/>
      <c r="X876" s="48"/>
      <c r="Y876" s="48"/>
      <c r="Z876" s="48"/>
      <c r="AA876" s="54"/>
      <c r="AB876" s="54"/>
    </row>
    <row r="877" spans="1:28" ht="13.9" hidden="1" customHeight="1" x14ac:dyDescent="0.25">
      <c r="A877" s="56"/>
      <c r="B877" s="57"/>
      <c r="C877" s="62" t="s">
        <v>60</v>
      </c>
      <c r="D877" s="60" t="s">
        <v>67</v>
      </c>
      <c r="E877" s="61"/>
      <c r="F877" s="61"/>
      <c r="G877" s="61"/>
      <c r="H877" s="61"/>
      <c r="I877" s="61"/>
      <c r="J877" s="61"/>
      <c r="K877" s="61"/>
      <c r="L877" s="61"/>
      <c r="M877" s="48"/>
      <c r="N877" s="48"/>
      <c r="O877" s="48"/>
      <c r="P877" s="48"/>
      <c r="Q877" s="48">
        <f t="shared" si="296"/>
        <v>0</v>
      </c>
      <c r="R877" s="48"/>
      <c r="S877" s="48"/>
      <c r="T877" s="48"/>
      <c r="U877" s="48"/>
      <c r="V877" s="48">
        <f t="shared" si="295"/>
        <v>0</v>
      </c>
      <c r="W877" s="48"/>
      <c r="X877" s="48"/>
      <c r="Y877" s="48"/>
      <c r="Z877" s="48"/>
      <c r="AA877" s="54"/>
      <c r="AB877" s="54"/>
    </row>
    <row r="878" spans="1:28" ht="13.9" hidden="1" customHeight="1" x14ac:dyDescent="0.25">
      <c r="A878" s="56"/>
      <c r="B878" s="57"/>
      <c r="C878" s="62" t="s">
        <v>62</v>
      </c>
      <c r="D878" s="60" t="s">
        <v>68</v>
      </c>
      <c r="E878" s="61"/>
      <c r="F878" s="61"/>
      <c r="G878" s="61"/>
      <c r="H878" s="61"/>
      <c r="I878" s="61"/>
      <c r="J878" s="61"/>
      <c r="K878" s="61"/>
      <c r="L878" s="61"/>
      <c r="M878" s="48"/>
      <c r="N878" s="48"/>
      <c r="O878" s="48"/>
      <c r="P878" s="48"/>
      <c r="Q878" s="48">
        <f t="shared" si="296"/>
        <v>0</v>
      </c>
      <c r="R878" s="48"/>
      <c r="S878" s="48"/>
      <c r="T878" s="48"/>
      <c r="U878" s="48"/>
      <c r="V878" s="48">
        <f t="shared" si="295"/>
        <v>0</v>
      </c>
      <c r="W878" s="48"/>
      <c r="X878" s="48"/>
      <c r="Y878" s="48"/>
      <c r="Z878" s="48"/>
      <c r="AA878" s="54"/>
      <c r="AB878" s="54"/>
    </row>
    <row r="879" spans="1:28" ht="13.9" hidden="1" customHeight="1" x14ac:dyDescent="0.25">
      <c r="A879" s="56"/>
      <c r="B879" s="57" t="s">
        <v>69</v>
      </c>
      <c r="C879" s="59"/>
      <c r="D879" s="60"/>
      <c r="E879" s="61"/>
      <c r="F879" s="61"/>
      <c r="G879" s="61"/>
      <c r="H879" s="61"/>
      <c r="I879" s="61"/>
      <c r="J879" s="61"/>
      <c r="K879" s="61"/>
      <c r="L879" s="61"/>
      <c r="M879" s="48"/>
      <c r="N879" s="48"/>
      <c r="O879" s="48"/>
      <c r="P879" s="48"/>
      <c r="Q879" s="48">
        <f t="shared" si="296"/>
        <v>0</v>
      </c>
      <c r="R879" s="48"/>
      <c r="S879" s="48"/>
      <c r="T879" s="48"/>
      <c r="U879" s="48"/>
      <c r="V879" s="48">
        <f t="shared" si="295"/>
        <v>0</v>
      </c>
      <c r="W879" s="48"/>
      <c r="X879" s="48"/>
      <c r="Y879" s="48"/>
      <c r="Z879" s="48"/>
      <c r="AA879" s="54"/>
      <c r="AB879" s="54"/>
    </row>
    <row r="880" spans="1:28" ht="13.9" hidden="1" customHeight="1" x14ac:dyDescent="0.25">
      <c r="A880" s="56"/>
      <c r="B880" s="57"/>
      <c r="C880" s="59" t="s">
        <v>65</v>
      </c>
      <c r="D880" s="60" t="s">
        <v>70</v>
      </c>
      <c r="E880" s="61"/>
      <c r="F880" s="61"/>
      <c r="G880" s="61"/>
      <c r="H880" s="61"/>
      <c r="I880" s="61"/>
      <c r="J880" s="61"/>
      <c r="K880" s="61"/>
      <c r="L880" s="61"/>
      <c r="M880" s="48"/>
      <c r="N880" s="48"/>
      <c r="O880" s="48"/>
      <c r="P880" s="48"/>
      <c r="Q880" s="48">
        <f t="shared" si="296"/>
        <v>0</v>
      </c>
      <c r="R880" s="48"/>
      <c r="S880" s="48"/>
      <c r="T880" s="48"/>
      <c r="U880" s="48"/>
      <c r="V880" s="48">
        <f t="shared" si="295"/>
        <v>0</v>
      </c>
      <c r="W880" s="48"/>
      <c r="X880" s="48"/>
      <c r="Y880" s="48"/>
      <c r="Z880" s="48"/>
      <c r="AA880" s="54"/>
      <c r="AB880" s="54"/>
    </row>
    <row r="881" spans="1:28" ht="13.9" hidden="1" customHeight="1" x14ac:dyDescent="0.25">
      <c r="A881" s="56"/>
      <c r="B881" s="57"/>
      <c r="C881" s="62" t="s">
        <v>60</v>
      </c>
      <c r="D881" s="60" t="s">
        <v>71</v>
      </c>
      <c r="E881" s="61"/>
      <c r="F881" s="61"/>
      <c r="G881" s="61"/>
      <c r="H881" s="61"/>
      <c r="I881" s="61"/>
      <c r="J881" s="61"/>
      <c r="K881" s="61"/>
      <c r="L881" s="61"/>
      <c r="M881" s="48"/>
      <c r="N881" s="48"/>
      <c r="O881" s="48"/>
      <c r="P881" s="48"/>
      <c r="Q881" s="48">
        <f t="shared" si="296"/>
        <v>0</v>
      </c>
      <c r="R881" s="48"/>
      <c r="S881" s="48"/>
      <c r="T881" s="48"/>
      <c r="U881" s="48"/>
      <c r="V881" s="48">
        <f t="shared" si="295"/>
        <v>0</v>
      </c>
      <c r="W881" s="48"/>
      <c r="X881" s="48"/>
      <c r="Y881" s="48"/>
      <c r="Z881" s="48"/>
      <c r="AA881" s="54"/>
      <c r="AB881" s="54"/>
    </row>
    <row r="882" spans="1:28" ht="13.9" hidden="1" customHeight="1" x14ac:dyDescent="0.25">
      <c r="A882" s="56"/>
      <c r="B882" s="57"/>
      <c r="C882" s="62" t="s">
        <v>62</v>
      </c>
      <c r="D882" s="60" t="s">
        <v>72</v>
      </c>
      <c r="E882" s="61"/>
      <c r="F882" s="61"/>
      <c r="G882" s="61"/>
      <c r="H882" s="61"/>
      <c r="I882" s="61"/>
      <c r="J882" s="61"/>
      <c r="K882" s="61"/>
      <c r="L882" s="61"/>
      <c r="M882" s="48"/>
      <c r="N882" s="48"/>
      <c r="O882" s="48"/>
      <c r="P882" s="48"/>
      <c r="Q882" s="48">
        <f t="shared" si="296"/>
        <v>0</v>
      </c>
      <c r="R882" s="48"/>
      <c r="S882" s="48"/>
      <c r="T882" s="48"/>
      <c r="U882" s="48"/>
      <c r="V882" s="48">
        <f t="shared" si="295"/>
        <v>0</v>
      </c>
      <c r="W882" s="48"/>
      <c r="X882" s="48"/>
      <c r="Y882" s="48"/>
      <c r="Z882" s="48"/>
      <c r="AA882" s="54"/>
      <c r="AB882" s="54"/>
    </row>
    <row r="883" spans="1:28" ht="13.9" hidden="1" customHeight="1" x14ac:dyDescent="0.25">
      <c r="A883" s="56"/>
      <c r="B883" s="57" t="s">
        <v>73</v>
      </c>
      <c r="C883" s="59"/>
      <c r="D883" s="60" t="s">
        <v>74</v>
      </c>
      <c r="E883" s="61"/>
      <c r="F883" s="61"/>
      <c r="G883" s="61"/>
      <c r="H883" s="61"/>
      <c r="I883" s="61"/>
      <c r="J883" s="61"/>
      <c r="K883" s="61"/>
      <c r="L883" s="61"/>
      <c r="M883" s="48"/>
      <c r="N883" s="48"/>
      <c r="O883" s="48"/>
      <c r="P883" s="48"/>
      <c r="Q883" s="48">
        <f t="shared" si="296"/>
        <v>0</v>
      </c>
      <c r="R883" s="48"/>
      <c r="S883" s="48"/>
      <c r="T883" s="48"/>
      <c r="U883" s="48"/>
      <c r="V883" s="48">
        <f t="shared" si="295"/>
        <v>0</v>
      </c>
      <c r="W883" s="48"/>
      <c r="X883" s="48"/>
      <c r="Y883" s="48"/>
      <c r="Z883" s="48"/>
      <c r="AA883" s="54"/>
      <c r="AB883" s="54"/>
    </row>
    <row r="884" spans="1:28" ht="13.9" hidden="1" customHeight="1" x14ac:dyDescent="0.25">
      <c r="A884" s="56"/>
      <c r="B884" s="57" t="s">
        <v>75</v>
      </c>
      <c r="C884" s="59"/>
      <c r="D884" s="60" t="s">
        <v>76</v>
      </c>
      <c r="E884" s="61"/>
      <c r="F884" s="61"/>
      <c r="G884" s="61"/>
      <c r="H884" s="61"/>
      <c r="I884" s="61"/>
      <c r="J884" s="61"/>
      <c r="K884" s="61"/>
      <c r="L884" s="61"/>
      <c r="M884" s="48"/>
      <c r="N884" s="48"/>
      <c r="O884" s="48"/>
      <c r="P884" s="48"/>
      <c r="Q884" s="48">
        <f t="shared" si="296"/>
        <v>0</v>
      </c>
      <c r="R884" s="48"/>
      <c r="S884" s="48"/>
      <c r="T884" s="48"/>
      <c r="U884" s="48"/>
      <c r="V884" s="48">
        <f t="shared" si="295"/>
        <v>0</v>
      </c>
      <c r="W884" s="48"/>
      <c r="X884" s="48"/>
      <c r="Y884" s="48"/>
      <c r="Z884" s="48"/>
      <c r="AA884" s="54"/>
      <c r="AB884" s="54"/>
    </row>
    <row r="885" spans="1:28" ht="13.9" hidden="1" customHeight="1" x14ac:dyDescent="0.25">
      <c r="A885" s="56"/>
      <c r="B885" s="57" t="s">
        <v>77</v>
      </c>
      <c r="C885" s="59"/>
      <c r="D885" s="60"/>
      <c r="E885" s="61"/>
      <c r="F885" s="61"/>
      <c r="G885" s="61"/>
      <c r="H885" s="61"/>
      <c r="I885" s="61"/>
      <c r="J885" s="61"/>
      <c r="K885" s="61"/>
      <c r="L885" s="61"/>
      <c r="M885" s="48"/>
      <c r="N885" s="48"/>
      <c r="O885" s="48"/>
      <c r="P885" s="48"/>
      <c r="Q885" s="48">
        <f t="shared" si="296"/>
        <v>0</v>
      </c>
      <c r="R885" s="48"/>
      <c r="S885" s="48"/>
      <c r="T885" s="48"/>
      <c r="U885" s="48"/>
      <c r="V885" s="48">
        <f t="shared" si="295"/>
        <v>0</v>
      </c>
      <c r="W885" s="48"/>
      <c r="X885" s="48"/>
      <c r="Y885" s="48"/>
      <c r="Z885" s="48"/>
      <c r="AA885" s="54"/>
      <c r="AB885" s="54"/>
    </row>
    <row r="886" spans="1:28" ht="13.9" hidden="1" customHeight="1" x14ac:dyDescent="0.25">
      <c r="A886" s="56"/>
      <c r="B886" s="57"/>
      <c r="C886" s="59" t="s">
        <v>65</v>
      </c>
      <c r="D886" s="60" t="s">
        <v>78</v>
      </c>
      <c r="E886" s="61"/>
      <c r="F886" s="61"/>
      <c r="G886" s="61"/>
      <c r="H886" s="61"/>
      <c r="I886" s="61"/>
      <c r="J886" s="61"/>
      <c r="K886" s="61"/>
      <c r="L886" s="61"/>
      <c r="M886" s="48"/>
      <c r="N886" s="48"/>
      <c r="O886" s="48"/>
      <c r="P886" s="48"/>
      <c r="Q886" s="48">
        <f t="shared" si="296"/>
        <v>0</v>
      </c>
      <c r="R886" s="48"/>
      <c r="S886" s="48"/>
      <c r="T886" s="48"/>
      <c r="U886" s="48"/>
      <c r="V886" s="48">
        <f t="shared" si="295"/>
        <v>0</v>
      </c>
      <c r="W886" s="48"/>
      <c r="X886" s="48"/>
      <c r="Y886" s="48"/>
      <c r="Z886" s="48"/>
      <c r="AA886" s="54"/>
      <c r="AB886" s="54"/>
    </row>
    <row r="887" spans="1:28" ht="13.9" hidden="1" customHeight="1" x14ac:dyDescent="0.25">
      <c r="A887" s="56"/>
      <c r="B887" s="57"/>
      <c r="C887" s="62" t="s">
        <v>62</v>
      </c>
      <c r="D887" s="60" t="s">
        <v>79</v>
      </c>
      <c r="E887" s="61"/>
      <c r="F887" s="61"/>
      <c r="G887" s="61"/>
      <c r="H887" s="61"/>
      <c r="I887" s="61"/>
      <c r="J887" s="61"/>
      <c r="K887" s="61"/>
      <c r="L887" s="61"/>
      <c r="M887" s="48"/>
      <c r="N887" s="48"/>
      <c r="O887" s="48"/>
      <c r="P887" s="48"/>
      <c r="Q887" s="48">
        <f t="shared" si="296"/>
        <v>0</v>
      </c>
      <c r="R887" s="48"/>
      <c r="S887" s="48"/>
      <c r="T887" s="48"/>
      <c r="U887" s="48"/>
      <c r="V887" s="48">
        <f t="shared" si="295"/>
        <v>0</v>
      </c>
      <c r="W887" s="48"/>
      <c r="X887" s="48"/>
      <c r="Y887" s="48"/>
      <c r="Z887" s="48"/>
      <c r="AA887" s="54"/>
      <c r="AB887" s="54"/>
    </row>
    <row r="888" spans="1:28" ht="13.9" hidden="1" customHeight="1" x14ac:dyDescent="0.25">
      <c r="A888" s="56"/>
      <c r="B888" s="57" t="s">
        <v>80</v>
      </c>
      <c r="C888" s="59"/>
      <c r="D888" s="60"/>
      <c r="E888" s="61"/>
      <c r="F888" s="61"/>
      <c r="G888" s="61"/>
      <c r="H888" s="61"/>
      <c r="I888" s="61"/>
      <c r="J888" s="61"/>
      <c r="K888" s="61"/>
      <c r="L888" s="61"/>
      <c r="M888" s="48"/>
      <c r="N888" s="48"/>
      <c r="O888" s="48"/>
      <c r="P888" s="48"/>
      <c r="Q888" s="48">
        <f t="shared" si="296"/>
        <v>0</v>
      </c>
      <c r="R888" s="48"/>
      <c r="S888" s="48"/>
      <c r="T888" s="48"/>
      <c r="U888" s="48"/>
      <c r="V888" s="48">
        <f t="shared" si="295"/>
        <v>0</v>
      </c>
      <c r="W888" s="48"/>
      <c r="X888" s="48"/>
      <c r="Y888" s="48"/>
      <c r="Z888" s="48"/>
      <c r="AA888" s="54"/>
      <c r="AB888" s="54"/>
    </row>
    <row r="889" spans="1:28" ht="13.9" hidden="1" customHeight="1" x14ac:dyDescent="0.25">
      <c r="A889" s="56"/>
      <c r="B889" s="57"/>
      <c r="C889" s="59" t="s">
        <v>80</v>
      </c>
      <c r="D889" s="60" t="s">
        <v>81</v>
      </c>
      <c r="E889" s="61"/>
      <c r="F889" s="61"/>
      <c r="G889" s="61"/>
      <c r="H889" s="61"/>
      <c r="I889" s="61"/>
      <c r="J889" s="61"/>
      <c r="K889" s="61"/>
      <c r="L889" s="61"/>
      <c r="M889" s="48"/>
      <c r="N889" s="48"/>
      <c r="O889" s="48"/>
      <c r="P889" s="48"/>
      <c r="Q889" s="48">
        <f t="shared" si="296"/>
        <v>0</v>
      </c>
      <c r="R889" s="48"/>
      <c r="S889" s="48"/>
      <c r="T889" s="48"/>
      <c r="U889" s="48"/>
      <c r="V889" s="48">
        <f t="shared" si="295"/>
        <v>0</v>
      </c>
      <c r="W889" s="48"/>
      <c r="X889" s="48"/>
      <c r="Y889" s="48"/>
      <c r="Z889" s="48"/>
      <c r="AA889" s="54"/>
      <c r="AB889" s="54"/>
    </row>
    <row r="890" spans="1:28" ht="13.15" hidden="1" customHeight="1" x14ac:dyDescent="0.25">
      <c r="A890" s="56"/>
      <c r="B890" s="57"/>
      <c r="C890" s="62" t="s">
        <v>62</v>
      </c>
      <c r="D890" s="60" t="s">
        <v>82</v>
      </c>
      <c r="E890" s="61"/>
      <c r="F890" s="61"/>
      <c r="G890" s="61"/>
      <c r="H890" s="61"/>
      <c r="I890" s="61"/>
      <c r="J890" s="61"/>
      <c r="K890" s="61"/>
      <c r="L890" s="61"/>
      <c r="M890" s="48"/>
      <c r="N890" s="48"/>
      <c r="O890" s="48"/>
      <c r="P890" s="48"/>
      <c r="Q890" s="48">
        <f t="shared" si="296"/>
        <v>0</v>
      </c>
      <c r="R890" s="48"/>
      <c r="S890" s="48"/>
      <c r="T890" s="48"/>
      <c r="U890" s="48"/>
      <c r="V890" s="48">
        <f t="shared" si="295"/>
        <v>0</v>
      </c>
      <c r="W890" s="48"/>
      <c r="X890" s="48"/>
      <c r="Y890" s="48"/>
      <c r="Z890" s="48"/>
      <c r="AA890" s="54"/>
      <c r="AB890" s="54"/>
    </row>
    <row r="891" spans="1:28" s="64" customFormat="1" ht="22.9" hidden="1" customHeight="1" x14ac:dyDescent="0.25">
      <c r="A891" s="56"/>
      <c r="B891" s="57" t="s">
        <v>83</v>
      </c>
      <c r="C891" s="59"/>
      <c r="D891" s="60"/>
      <c r="E891" s="61"/>
      <c r="F891" s="61"/>
      <c r="G891" s="61"/>
      <c r="H891" s="61"/>
      <c r="I891" s="61"/>
      <c r="J891" s="61"/>
      <c r="K891" s="61"/>
      <c r="L891" s="61"/>
      <c r="M891" s="48"/>
      <c r="N891" s="48"/>
      <c r="O891" s="48"/>
      <c r="P891" s="48"/>
      <c r="Q891" s="48">
        <f t="shared" si="296"/>
        <v>0</v>
      </c>
      <c r="R891" s="48"/>
      <c r="S891" s="48"/>
      <c r="T891" s="48"/>
      <c r="U891" s="48"/>
      <c r="V891" s="48">
        <f t="shared" si="295"/>
        <v>0</v>
      </c>
      <c r="W891" s="48"/>
      <c r="X891" s="48"/>
      <c r="Y891" s="48"/>
      <c r="Z891" s="48"/>
      <c r="AA891" s="63"/>
      <c r="AB891" s="63"/>
    </row>
    <row r="892" spans="1:28" ht="13.9" hidden="1" customHeight="1" x14ac:dyDescent="0.25">
      <c r="A892" s="56"/>
      <c r="B892" s="57"/>
      <c r="C892" s="59" t="s">
        <v>65</v>
      </c>
      <c r="D892" s="60" t="s">
        <v>84</v>
      </c>
      <c r="E892" s="61"/>
      <c r="F892" s="61"/>
      <c r="G892" s="61"/>
      <c r="H892" s="61"/>
      <c r="I892" s="61"/>
      <c r="J892" s="61"/>
      <c r="K892" s="61"/>
      <c r="L892" s="61"/>
      <c r="M892" s="48"/>
      <c r="N892" s="48"/>
      <c r="O892" s="48"/>
      <c r="P892" s="48"/>
      <c r="Q892" s="48">
        <f t="shared" si="296"/>
        <v>0</v>
      </c>
      <c r="R892" s="48"/>
      <c r="S892" s="48"/>
      <c r="T892" s="48"/>
      <c r="U892" s="48"/>
      <c r="V892" s="48">
        <f t="shared" si="295"/>
        <v>0</v>
      </c>
      <c r="W892" s="48"/>
      <c r="X892" s="48"/>
      <c r="Y892" s="48"/>
      <c r="Z892" s="48"/>
      <c r="AA892" s="54"/>
      <c r="AB892" s="54"/>
    </row>
    <row r="893" spans="1:28" s="14" customFormat="1" ht="16.899999999999999" hidden="1" customHeight="1" x14ac:dyDescent="0.25">
      <c r="A893" s="56"/>
      <c r="B893" s="57"/>
      <c r="C893" s="62" t="s">
        <v>62</v>
      </c>
      <c r="D893" s="60" t="s">
        <v>85</v>
      </c>
      <c r="E893" s="61"/>
      <c r="F893" s="61"/>
      <c r="G893" s="61"/>
      <c r="H893" s="61"/>
      <c r="I893" s="61"/>
      <c r="J893" s="61"/>
      <c r="K893" s="61"/>
      <c r="L893" s="61"/>
      <c r="M893" s="48"/>
      <c r="N893" s="48"/>
      <c r="O893" s="48"/>
      <c r="P893" s="48"/>
      <c r="Q893" s="48">
        <f t="shared" si="296"/>
        <v>0</v>
      </c>
      <c r="R893" s="48"/>
      <c r="S893" s="48"/>
      <c r="T893" s="48"/>
      <c r="U893" s="48"/>
      <c r="V893" s="48">
        <f t="shared" si="295"/>
        <v>0</v>
      </c>
      <c r="W893" s="48"/>
      <c r="X893" s="48"/>
      <c r="Y893" s="48"/>
      <c r="Z893" s="48"/>
      <c r="AA893" s="65"/>
      <c r="AB893" s="65"/>
    </row>
    <row r="894" spans="1:28" ht="13.9" hidden="1" customHeight="1" x14ac:dyDescent="0.25">
      <c r="A894" s="56"/>
      <c r="B894" s="57" t="s">
        <v>86</v>
      </c>
      <c r="C894" s="59"/>
      <c r="D894" s="60"/>
      <c r="E894" s="61"/>
      <c r="F894" s="61"/>
      <c r="G894" s="61"/>
      <c r="H894" s="61"/>
      <c r="I894" s="61"/>
      <c r="J894" s="61"/>
      <c r="K894" s="61"/>
      <c r="L894" s="61"/>
      <c r="M894" s="48"/>
      <c r="N894" s="48"/>
      <c r="O894" s="48"/>
      <c r="P894" s="48"/>
      <c r="Q894" s="48">
        <f t="shared" si="296"/>
        <v>0</v>
      </c>
      <c r="R894" s="48"/>
      <c r="S894" s="48"/>
      <c r="T894" s="48"/>
      <c r="U894" s="48"/>
      <c r="V894" s="48">
        <f t="shared" si="295"/>
        <v>0</v>
      </c>
      <c r="W894" s="48"/>
      <c r="X894" s="48"/>
      <c r="Y894" s="48"/>
      <c r="Z894" s="48"/>
    </row>
    <row r="895" spans="1:28" ht="13.9" hidden="1" customHeight="1" x14ac:dyDescent="0.25">
      <c r="A895" s="56"/>
      <c r="B895" s="57"/>
      <c r="C895" s="62" t="s">
        <v>87</v>
      </c>
      <c r="D895" s="60" t="s">
        <v>88</v>
      </c>
      <c r="E895" s="61"/>
      <c r="F895" s="61"/>
      <c r="G895" s="61"/>
      <c r="H895" s="61"/>
      <c r="I895" s="61"/>
      <c r="J895" s="61"/>
      <c r="K895" s="61"/>
      <c r="L895" s="61"/>
      <c r="M895" s="48"/>
      <c r="N895" s="48"/>
      <c r="O895" s="48"/>
      <c r="P895" s="48"/>
      <c r="Q895" s="48">
        <f t="shared" si="296"/>
        <v>0</v>
      </c>
      <c r="R895" s="48"/>
      <c r="S895" s="48"/>
      <c r="T895" s="48"/>
      <c r="U895" s="48"/>
      <c r="V895" s="48">
        <f t="shared" si="295"/>
        <v>0</v>
      </c>
      <c r="W895" s="48"/>
      <c r="X895" s="48"/>
      <c r="Y895" s="48"/>
      <c r="Z895" s="48"/>
    </row>
    <row r="896" spans="1:28" ht="13.9" hidden="1" customHeight="1" x14ac:dyDescent="0.25">
      <c r="A896" s="56"/>
      <c r="B896" s="57"/>
      <c r="C896" s="62" t="s">
        <v>89</v>
      </c>
      <c r="D896" s="60" t="s">
        <v>90</v>
      </c>
      <c r="E896" s="61"/>
      <c r="F896" s="61"/>
      <c r="G896" s="61"/>
      <c r="H896" s="61"/>
      <c r="I896" s="61"/>
      <c r="J896" s="61"/>
      <c r="K896" s="61"/>
      <c r="L896" s="61"/>
      <c r="M896" s="48"/>
      <c r="N896" s="48"/>
      <c r="O896" s="48"/>
      <c r="P896" s="48"/>
      <c r="Q896" s="48">
        <f t="shared" si="296"/>
        <v>0</v>
      </c>
      <c r="R896" s="48"/>
      <c r="S896" s="48"/>
      <c r="T896" s="48"/>
      <c r="U896" s="48"/>
      <c r="V896" s="48">
        <f t="shared" si="295"/>
        <v>0</v>
      </c>
      <c r="W896" s="48"/>
      <c r="X896" s="48"/>
      <c r="Y896" s="48"/>
      <c r="Z896" s="48"/>
    </row>
    <row r="897" spans="1:28" ht="13.9" hidden="1" customHeight="1" x14ac:dyDescent="0.25">
      <c r="A897" s="56"/>
      <c r="B897" s="57" t="s">
        <v>91</v>
      </c>
      <c r="C897" s="62"/>
      <c r="D897" s="60" t="s">
        <v>92</v>
      </c>
      <c r="E897" s="61"/>
      <c r="F897" s="61"/>
      <c r="G897" s="61"/>
      <c r="H897" s="61"/>
      <c r="I897" s="61"/>
      <c r="J897" s="61"/>
      <c r="K897" s="61"/>
      <c r="L897" s="61"/>
      <c r="M897" s="48"/>
      <c r="N897" s="48"/>
      <c r="O897" s="48"/>
      <c r="P897" s="48"/>
      <c r="Q897" s="48">
        <f t="shared" si="296"/>
        <v>0</v>
      </c>
      <c r="R897" s="48"/>
      <c r="S897" s="48"/>
      <c r="T897" s="48"/>
      <c r="U897" s="48"/>
      <c r="V897" s="48">
        <f t="shared" si="295"/>
        <v>0</v>
      </c>
      <c r="W897" s="48"/>
      <c r="X897" s="48"/>
      <c r="Y897" s="48"/>
      <c r="Z897" s="48"/>
    </row>
    <row r="898" spans="1:28" ht="15.6" hidden="1" customHeight="1" x14ac:dyDescent="0.25">
      <c r="A898" s="66"/>
      <c r="B898" s="57" t="s">
        <v>93</v>
      </c>
      <c r="C898" s="62"/>
      <c r="D898" s="60" t="s">
        <v>94</v>
      </c>
      <c r="E898" s="61"/>
      <c r="F898" s="61"/>
      <c r="G898" s="61"/>
      <c r="H898" s="61"/>
      <c r="I898" s="61"/>
      <c r="J898" s="61"/>
      <c r="K898" s="61"/>
      <c r="L898" s="61"/>
      <c r="M898" s="48"/>
      <c r="N898" s="48"/>
      <c r="O898" s="48"/>
      <c r="P898" s="48"/>
      <c r="Q898" s="48">
        <f t="shared" si="296"/>
        <v>0</v>
      </c>
      <c r="R898" s="48"/>
      <c r="S898" s="48"/>
      <c r="T898" s="48"/>
      <c r="U898" s="48"/>
      <c r="V898" s="48">
        <f t="shared" si="295"/>
        <v>0</v>
      </c>
      <c r="W898" s="48"/>
      <c r="X898" s="48"/>
      <c r="Y898" s="48"/>
      <c r="Z898" s="48"/>
      <c r="AA898" s="54"/>
      <c r="AB898" s="54"/>
    </row>
    <row r="899" spans="1:28" ht="13.15" hidden="1" customHeight="1" x14ac:dyDescent="0.25">
      <c r="A899" s="56"/>
      <c r="B899" s="57" t="s">
        <v>95</v>
      </c>
      <c r="C899" s="62"/>
      <c r="D899" s="60"/>
      <c r="E899" s="61"/>
      <c r="F899" s="61"/>
      <c r="G899" s="61"/>
      <c r="H899" s="61"/>
      <c r="I899" s="61"/>
      <c r="J899" s="61"/>
      <c r="K899" s="61"/>
      <c r="L899" s="61"/>
      <c r="M899" s="48"/>
      <c r="N899" s="48"/>
      <c r="O899" s="48"/>
      <c r="P899" s="48"/>
      <c r="Q899" s="48">
        <f t="shared" si="296"/>
        <v>0</v>
      </c>
      <c r="R899" s="48"/>
      <c r="S899" s="48"/>
      <c r="T899" s="48"/>
      <c r="U899" s="48"/>
      <c r="V899" s="48">
        <f t="shared" si="295"/>
        <v>0</v>
      </c>
      <c r="W899" s="48"/>
      <c r="X899" s="48"/>
      <c r="Y899" s="48"/>
      <c r="Z899" s="48"/>
      <c r="AA899" s="54"/>
      <c r="AB899" s="54"/>
    </row>
    <row r="900" spans="1:28" ht="13.9" hidden="1" customHeight="1" x14ac:dyDescent="0.25">
      <c r="A900" s="66"/>
      <c r="B900" s="57"/>
      <c r="C900" s="62" t="s">
        <v>96</v>
      </c>
      <c r="D900" s="60" t="s">
        <v>97</v>
      </c>
      <c r="E900" s="61"/>
      <c r="F900" s="61"/>
      <c r="G900" s="61"/>
      <c r="H900" s="61"/>
      <c r="I900" s="61"/>
      <c r="J900" s="61"/>
      <c r="K900" s="61"/>
      <c r="L900" s="61"/>
      <c r="M900" s="48"/>
      <c r="N900" s="48"/>
      <c r="O900" s="48"/>
      <c r="P900" s="48"/>
      <c r="Q900" s="48">
        <f t="shared" si="296"/>
        <v>0</v>
      </c>
      <c r="R900" s="48"/>
      <c r="S900" s="48"/>
      <c r="T900" s="48"/>
      <c r="U900" s="48"/>
      <c r="V900" s="48">
        <f t="shared" si="295"/>
        <v>0</v>
      </c>
      <c r="W900" s="48"/>
      <c r="X900" s="48"/>
      <c r="Y900" s="48"/>
      <c r="Z900" s="48"/>
      <c r="AA900" s="54"/>
      <c r="AB900" s="54"/>
    </row>
    <row r="901" spans="1:28" ht="13.9" hidden="1" customHeight="1" x14ac:dyDescent="0.25">
      <c r="A901" s="67"/>
      <c r="B901" s="57"/>
      <c r="C901" s="62" t="s">
        <v>98</v>
      </c>
      <c r="D901" s="60" t="s">
        <v>99</v>
      </c>
      <c r="E901" s="61"/>
      <c r="F901" s="61"/>
      <c r="G901" s="61"/>
      <c r="H901" s="61"/>
      <c r="I901" s="61"/>
      <c r="J901" s="61"/>
      <c r="K901" s="61"/>
      <c r="L901" s="61"/>
      <c r="M901" s="48"/>
      <c r="N901" s="48"/>
      <c r="O901" s="48"/>
      <c r="P901" s="48"/>
      <c r="Q901" s="48">
        <f t="shared" si="296"/>
        <v>0</v>
      </c>
      <c r="R901" s="48"/>
      <c r="S901" s="48"/>
      <c r="T901" s="48"/>
      <c r="U901" s="48"/>
      <c r="V901" s="48">
        <f t="shared" si="295"/>
        <v>0</v>
      </c>
      <c r="W901" s="48"/>
      <c r="X901" s="48"/>
      <c r="Y901" s="48"/>
      <c r="Z901" s="48"/>
      <c r="AA901" s="54"/>
      <c r="AB901" s="54"/>
    </row>
    <row r="902" spans="1:28" ht="13.9" hidden="1" customHeight="1" x14ac:dyDescent="0.25">
      <c r="A902" s="55"/>
      <c r="B902" s="57"/>
      <c r="C902" s="62" t="s">
        <v>100</v>
      </c>
      <c r="D902" s="60" t="s">
        <v>101</v>
      </c>
      <c r="E902" s="61"/>
      <c r="F902" s="61"/>
      <c r="G902" s="61"/>
      <c r="H902" s="61"/>
      <c r="I902" s="61"/>
      <c r="J902" s="61"/>
      <c r="K902" s="61"/>
      <c r="L902" s="61"/>
      <c r="M902" s="48"/>
      <c r="N902" s="48"/>
      <c r="O902" s="48"/>
      <c r="P902" s="48"/>
      <c r="Q902" s="48">
        <f t="shared" si="296"/>
        <v>0</v>
      </c>
      <c r="R902" s="48"/>
      <c r="S902" s="48"/>
      <c r="T902" s="48"/>
      <c r="U902" s="48"/>
      <c r="V902" s="48">
        <f t="shared" si="295"/>
        <v>0</v>
      </c>
      <c r="W902" s="48"/>
      <c r="X902" s="48"/>
      <c r="Y902" s="48"/>
      <c r="Z902" s="48"/>
      <c r="AA902" s="54"/>
      <c r="AB902" s="54"/>
    </row>
    <row r="903" spans="1:28" ht="13.9" hidden="1" customHeight="1" x14ac:dyDescent="0.25">
      <c r="A903" s="68"/>
      <c r="B903" s="57" t="s">
        <v>102</v>
      </c>
      <c r="C903" s="59"/>
      <c r="D903" s="60"/>
      <c r="E903" s="61"/>
      <c r="F903" s="61"/>
      <c r="G903" s="61"/>
      <c r="H903" s="61"/>
      <c r="I903" s="61"/>
      <c r="J903" s="61"/>
      <c r="K903" s="61"/>
      <c r="L903" s="61"/>
      <c r="M903" s="48"/>
      <c r="N903" s="48"/>
      <c r="O903" s="48"/>
      <c r="P903" s="48"/>
      <c r="Q903" s="48">
        <f t="shared" si="296"/>
        <v>0</v>
      </c>
      <c r="R903" s="48"/>
      <c r="S903" s="48"/>
      <c r="T903" s="48"/>
      <c r="U903" s="48"/>
      <c r="V903" s="48">
        <f t="shared" si="295"/>
        <v>0</v>
      </c>
      <c r="W903" s="48"/>
      <c r="X903" s="48"/>
      <c r="Y903" s="48"/>
      <c r="Z903" s="48"/>
      <c r="AA903" s="54"/>
      <c r="AB903" s="54"/>
    </row>
    <row r="904" spans="1:28" ht="13.9" hidden="1" customHeight="1" x14ac:dyDescent="0.25">
      <c r="A904" s="9"/>
      <c r="B904" s="69"/>
      <c r="C904" s="62" t="s">
        <v>103</v>
      </c>
      <c r="D904" s="70" t="s">
        <v>104</v>
      </c>
      <c r="E904" s="71"/>
      <c r="F904" s="71"/>
      <c r="G904" s="71"/>
      <c r="H904" s="71"/>
      <c r="I904" s="71"/>
      <c r="J904" s="71"/>
      <c r="K904" s="71"/>
      <c r="L904" s="71"/>
      <c r="M904" s="48"/>
      <c r="N904" s="48"/>
      <c r="O904" s="48"/>
      <c r="P904" s="48"/>
      <c r="Q904" s="48">
        <f t="shared" si="296"/>
        <v>0</v>
      </c>
      <c r="R904" s="48"/>
      <c r="S904" s="48"/>
      <c r="T904" s="48"/>
      <c r="U904" s="48"/>
      <c r="V904" s="48">
        <f t="shared" si="295"/>
        <v>0</v>
      </c>
      <c r="W904" s="48"/>
      <c r="X904" s="48"/>
      <c r="Y904" s="48"/>
      <c r="Z904" s="48"/>
      <c r="AA904" s="54"/>
      <c r="AB904" s="54"/>
    </row>
    <row r="905" spans="1:28" ht="13.9" hidden="1" customHeight="1" x14ac:dyDescent="0.25">
      <c r="A905" s="72"/>
      <c r="B905" s="73"/>
      <c r="C905" s="59" t="s">
        <v>105</v>
      </c>
      <c r="D905" s="60" t="s">
        <v>106</v>
      </c>
      <c r="E905" s="61"/>
      <c r="F905" s="61"/>
      <c r="G905" s="61"/>
      <c r="H905" s="61"/>
      <c r="I905" s="61"/>
      <c r="J905" s="61"/>
      <c r="K905" s="61"/>
      <c r="L905" s="61"/>
      <c r="M905" s="48"/>
      <c r="N905" s="48"/>
      <c r="O905" s="48"/>
      <c r="P905" s="48"/>
      <c r="Q905" s="48">
        <f t="shared" si="296"/>
        <v>0</v>
      </c>
      <c r="R905" s="48"/>
      <c r="S905" s="48"/>
      <c r="T905" s="48"/>
      <c r="U905" s="48"/>
      <c r="V905" s="48">
        <f t="shared" si="295"/>
        <v>0</v>
      </c>
      <c r="W905" s="48"/>
      <c r="X905" s="48"/>
      <c r="Y905" s="48"/>
      <c r="Z905" s="48"/>
      <c r="AA905" s="54"/>
      <c r="AB905" s="54"/>
    </row>
    <row r="906" spans="1:28" ht="13.9" hidden="1" customHeight="1" x14ac:dyDescent="0.25">
      <c r="A906" s="72"/>
      <c r="B906" s="57"/>
      <c r="C906" s="59" t="s">
        <v>107</v>
      </c>
      <c r="D906" s="60" t="s">
        <v>108</v>
      </c>
      <c r="E906" s="61"/>
      <c r="F906" s="61"/>
      <c r="G906" s="61"/>
      <c r="H906" s="61"/>
      <c r="I906" s="61"/>
      <c r="J906" s="61"/>
      <c r="K906" s="61"/>
      <c r="L906" s="61"/>
      <c r="M906" s="48"/>
      <c r="N906" s="48"/>
      <c r="O906" s="48"/>
      <c r="P906" s="48"/>
      <c r="Q906" s="48">
        <f t="shared" si="296"/>
        <v>0</v>
      </c>
      <c r="R906" s="48"/>
      <c r="S906" s="48"/>
      <c r="T906" s="48"/>
      <c r="U906" s="48"/>
      <c r="V906" s="48">
        <f t="shared" si="295"/>
        <v>0</v>
      </c>
      <c r="W906" s="48"/>
      <c r="X906" s="48"/>
      <c r="Y906" s="48"/>
      <c r="Z906" s="48"/>
      <c r="AA906" s="54"/>
      <c r="AB906" s="54"/>
    </row>
    <row r="907" spans="1:28" ht="13.9" hidden="1" customHeight="1" x14ac:dyDescent="0.25">
      <c r="A907" s="56"/>
      <c r="B907" s="57"/>
      <c r="C907" s="59" t="s">
        <v>109</v>
      </c>
      <c r="D907" s="60" t="s">
        <v>110</v>
      </c>
      <c r="E907" s="61"/>
      <c r="F907" s="61"/>
      <c r="G907" s="61"/>
      <c r="H907" s="61"/>
      <c r="I907" s="61"/>
      <c r="J907" s="61"/>
      <c r="K907" s="61"/>
      <c r="L907" s="61"/>
      <c r="M907" s="48"/>
      <c r="N907" s="48"/>
      <c r="O907" s="48"/>
      <c r="P907" s="48"/>
      <c r="Q907" s="48">
        <f t="shared" si="296"/>
        <v>0</v>
      </c>
      <c r="R907" s="48"/>
      <c r="S907" s="48"/>
      <c r="T907" s="48"/>
      <c r="U907" s="48"/>
      <c r="V907" s="48">
        <f t="shared" si="295"/>
        <v>0</v>
      </c>
      <c r="W907" s="48"/>
      <c r="X907" s="48"/>
      <c r="Y907" s="48"/>
      <c r="Z907" s="48"/>
      <c r="AA907" s="54"/>
      <c r="AB907" s="54"/>
    </row>
    <row r="908" spans="1:28" ht="13.9" hidden="1" customHeight="1" x14ac:dyDescent="0.25">
      <c r="A908" s="56"/>
      <c r="B908" s="52" t="s">
        <v>111</v>
      </c>
      <c r="C908" s="74"/>
      <c r="D908" s="60"/>
      <c r="E908" s="61"/>
      <c r="F908" s="61"/>
      <c r="G908" s="61"/>
      <c r="H908" s="61"/>
      <c r="I908" s="61"/>
      <c r="J908" s="61"/>
      <c r="K908" s="61"/>
      <c r="L908" s="61"/>
      <c r="M908" s="48"/>
      <c r="N908" s="48"/>
      <c r="O908" s="48"/>
      <c r="P908" s="48"/>
      <c r="Q908" s="48">
        <f t="shared" si="296"/>
        <v>0</v>
      </c>
      <c r="R908" s="48"/>
      <c r="S908" s="48"/>
      <c r="T908" s="48"/>
      <c r="U908" s="48"/>
      <c r="V908" s="48">
        <f t="shared" si="295"/>
        <v>0</v>
      </c>
      <c r="W908" s="48"/>
      <c r="X908" s="48"/>
      <c r="Y908" s="48"/>
      <c r="Z908" s="48"/>
      <c r="AA908" s="54"/>
      <c r="AB908" s="54"/>
    </row>
    <row r="909" spans="1:28" ht="13.9" hidden="1" customHeight="1" x14ac:dyDescent="0.25">
      <c r="A909" s="67"/>
      <c r="B909" s="73"/>
      <c r="C909" s="59" t="s">
        <v>112</v>
      </c>
      <c r="D909" s="60" t="s">
        <v>113</v>
      </c>
      <c r="E909" s="61"/>
      <c r="F909" s="61"/>
      <c r="G909" s="61"/>
      <c r="H909" s="61"/>
      <c r="I909" s="61"/>
      <c r="J909" s="61"/>
      <c r="K909" s="61"/>
      <c r="L909" s="61"/>
      <c r="M909" s="48"/>
      <c r="N909" s="48"/>
      <c r="O909" s="48"/>
      <c r="P909" s="48"/>
      <c r="Q909" s="48">
        <f t="shared" si="296"/>
        <v>0</v>
      </c>
      <c r="R909" s="48"/>
      <c r="S909" s="48"/>
      <c r="T909" s="48"/>
      <c r="U909" s="48"/>
      <c r="V909" s="48">
        <f t="shared" si="295"/>
        <v>0</v>
      </c>
      <c r="W909" s="48"/>
      <c r="X909" s="48"/>
      <c r="Y909" s="48"/>
      <c r="Z909" s="48"/>
      <c r="AA909" s="54"/>
      <c r="AB909" s="54"/>
    </row>
    <row r="910" spans="1:28" ht="13.9" hidden="1" customHeight="1" x14ac:dyDescent="0.25">
      <c r="A910" s="56"/>
      <c r="B910" s="73"/>
      <c r="C910" s="62" t="s">
        <v>114</v>
      </c>
      <c r="D910" s="60" t="s">
        <v>115</v>
      </c>
      <c r="E910" s="61"/>
      <c r="F910" s="61"/>
      <c r="G910" s="61"/>
      <c r="H910" s="61"/>
      <c r="I910" s="61"/>
      <c r="J910" s="61"/>
      <c r="K910" s="61"/>
      <c r="L910" s="61"/>
      <c r="M910" s="48"/>
      <c r="N910" s="48"/>
      <c r="O910" s="48"/>
      <c r="P910" s="48"/>
      <c r="Q910" s="48">
        <f t="shared" si="296"/>
        <v>0</v>
      </c>
      <c r="R910" s="48"/>
      <c r="S910" s="48"/>
      <c r="T910" s="48"/>
      <c r="U910" s="48"/>
      <c r="V910" s="48">
        <f t="shared" si="295"/>
        <v>0</v>
      </c>
      <c r="W910" s="48"/>
      <c r="X910" s="48"/>
      <c r="Y910" s="48"/>
      <c r="Z910" s="48"/>
      <c r="AA910" s="54"/>
      <c r="AB910" s="54"/>
    </row>
    <row r="911" spans="1:28" ht="13.9" hidden="1" customHeight="1" x14ac:dyDescent="0.25">
      <c r="A911" s="56"/>
      <c r="B911" s="73"/>
      <c r="C911" s="59" t="s">
        <v>116</v>
      </c>
      <c r="D911" s="60" t="s">
        <v>117</v>
      </c>
      <c r="E911" s="61"/>
      <c r="F911" s="61"/>
      <c r="G911" s="61"/>
      <c r="H911" s="61"/>
      <c r="I911" s="61"/>
      <c r="J911" s="61"/>
      <c r="K911" s="61"/>
      <c r="L911" s="61"/>
      <c r="M911" s="48"/>
      <c r="N911" s="48"/>
      <c r="O911" s="48"/>
      <c r="P911" s="48"/>
      <c r="Q911" s="48">
        <f t="shared" si="296"/>
        <v>0</v>
      </c>
      <c r="R911" s="48"/>
      <c r="S911" s="48"/>
      <c r="T911" s="48"/>
      <c r="U911" s="48"/>
      <c r="V911" s="48">
        <f t="shared" si="295"/>
        <v>0</v>
      </c>
      <c r="W911" s="48"/>
      <c r="X911" s="48"/>
      <c r="Y911" s="48"/>
      <c r="Z911" s="48"/>
      <c r="AA911" s="54"/>
      <c r="AB911" s="54"/>
    </row>
    <row r="912" spans="1:28" ht="13.9" hidden="1" customHeight="1" x14ac:dyDescent="0.25">
      <c r="A912" s="66"/>
      <c r="B912" s="73"/>
      <c r="C912" s="62" t="s">
        <v>118</v>
      </c>
      <c r="D912" s="60" t="s">
        <v>119</v>
      </c>
      <c r="E912" s="61"/>
      <c r="F912" s="61"/>
      <c r="G912" s="61"/>
      <c r="H912" s="61"/>
      <c r="I912" s="61"/>
      <c r="J912" s="61"/>
      <c r="K912" s="61"/>
      <c r="L912" s="61"/>
      <c r="M912" s="48"/>
      <c r="N912" s="48"/>
      <c r="O912" s="48"/>
      <c r="P912" s="48"/>
      <c r="Q912" s="48">
        <f t="shared" si="296"/>
        <v>0</v>
      </c>
      <c r="R912" s="48"/>
      <c r="S912" s="48"/>
      <c r="T912" s="48"/>
      <c r="U912" s="48"/>
      <c r="V912" s="48">
        <f t="shared" si="295"/>
        <v>0</v>
      </c>
      <c r="W912" s="48"/>
      <c r="X912" s="48"/>
      <c r="Y912" s="48"/>
      <c r="Z912" s="48"/>
      <c r="AA912" s="54"/>
      <c r="AB912" s="54"/>
    </row>
    <row r="913" spans="1:28" ht="13.9" hidden="1" customHeight="1" x14ac:dyDescent="0.25">
      <c r="A913" s="56"/>
      <c r="B913" s="73"/>
      <c r="C913" s="59" t="s">
        <v>120</v>
      </c>
      <c r="D913" s="60" t="s">
        <v>121</v>
      </c>
      <c r="E913" s="61"/>
      <c r="F913" s="61"/>
      <c r="G913" s="61"/>
      <c r="H913" s="61"/>
      <c r="I913" s="61"/>
      <c r="J913" s="61"/>
      <c r="K913" s="61"/>
      <c r="L913" s="61"/>
      <c r="M913" s="48"/>
      <c r="N913" s="48"/>
      <c r="O913" s="48"/>
      <c r="P913" s="48"/>
      <c r="Q913" s="48">
        <f t="shared" si="296"/>
        <v>0</v>
      </c>
      <c r="R913" s="48"/>
      <c r="S913" s="48"/>
      <c r="T913" s="48"/>
      <c r="U913" s="48"/>
      <c r="V913" s="48">
        <f t="shared" si="295"/>
        <v>0</v>
      </c>
      <c r="W913" s="48"/>
      <c r="X913" s="48"/>
      <c r="Y913" s="48"/>
      <c r="Z913" s="48"/>
      <c r="AA913" s="54"/>
      <c r="AB913" s="54"/>
    </row>
    <row r="914" spans="1:28" ht="13.9" hidden="1" customHeight="1" x14ac:dyDescent="0.25">
      <c r="A914" s="56"/>
      <c r="C914" s="42"/>
      <c r="D914" s="53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54"/>
      <c r="AB914" s="54"/>
    </row>
    <row r="915" spans="1:28" s="81" customFormat="1" ht="13.9" hidden="1" customHeight="1" x14ac:dyDescent="0.25">
      <c r="A915" s="75"/>
      <c r="B915" s="76" t="s">
        <v>122</v>
      </c>
      <c r="C915" s="76"/>
      <c r="D915" s="77"/>
      <c r="E915" s="78"/>
      <c r="F915" s="78"/>
      <c r="G915" s="78">
        <f>F915+E915</f>
        <v>0</v>
      </c>
      <c r="H915" s="78"/>
      <c r="I915" s="78"/>
      <c r="J915" s="78"/>
      <c r="K915" s="78">
        <f>[2]SAOBCENTRALOFFICECURRENT102!E908</f>
        <v>0</v>
      </c>
      <c r="L915" s="78">
        <f>SUM(H915:K915)</f>
        <v>0</v>
      </c>
      <c r="M915" s="79">
        <f t="shared" ref="M915:V915" si="297">SUM(M864:M914)</f>
        <v>0</v>
      </c>
      <c r="N915" s="79">
        <f t="shared" si="297"/>
        <v>0</v>
      </c>
      <c r="O915" s="79">
        <f t="shared" si="297"/>
        <v>0</v>
      </c>
      <c r="P915" s="79">
        <f t="shared" si="297"/>
        <v>0</v>
      </c>
      <c r="Q915" s="79">
        <f t="shared" si="297"/>
        <v>0</v>
      </c>
      <c r="R915" s="79">
        <f t="shared" si="297"/>
        <v>0</v>
      </c>
      <c r="S915" s="79">
        <f t="shared" si="297"/>
        <v>0</v>
      </c>
      <c r="T915" s="79">
        <f t="shared" si="297"/>
        <v>0</v>
      </c>
      <c r="U915" s="79">
        <f t="shared" si="297"/>
        <v>0</v>
      </c>
      <c r="V915" s="79">
        <f t="shared" si="297"/>
        <v>0</v>
      </c>
      <c r="W915" s="79"/>
      <c r="X915" s="79">
        <f>L915-Q915</f>
        <v>0</v>
      </c>
      <c r="Y915" s="79">
        <f>SUM(Y864:Y914)</f>
        <v>0</v>
      </c>
      <c r="Z915" s="79">
        <f>SUM(Z864:Z914)</f>
        <v>0</v>
      </c>
      <c r="AA915" s="80"/>
      <c r="AB915" s="80"/>
    </row>
    <row r="916" spans="1:28" ht="13.9" hidden="1" customHeight="1" x14ac:dyDescent="0.25">
      <c r="A916" s="66"/>
      <c r="C916" s="42"/>
      <c r="D916" s="53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54"/>
      <c r="AB916" s="54"/>
    </row>
    <row r="917" spans="1:28" ht="13.9" hidden="1" customHeight="1" x14ac:dyDescent="0.25">
      <c r="A917" s="51" t="s">
        <v>123</v>
      </c>
      <c r="B917" s="15"/>
      <c r="C917" s="82"/>
      <c r="D917" s="83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54"/>
      <c r="AB917" s="54"/>
    </row>
    <row r="918" spans="1:28" ht="13.9" hidden="1" customHeight="1" x14ac:dyDescent="0.25">
      <c r="A918" s="66"/>
      <c r="C918" s="42"/>
      <c r="D918" s="53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54"/>
      <c r="AB918" s="54"/>
    </row>
    <row r="919" spans="1:28" ht="13.9" hidden="1" customHeight="1" x14ac:dyDescent="0.25">
      <c r="A919" s="85"/>
      <c r="B919" s="57" t="s">
        <v>124</v>
      </c>
      <c r="C919" s="14"/>
      <c r="D919" s="86"/>
      <c r="E919" s="87"/>
      <c r="F919" s="87">
        <f>SUM(F920:F921)</f>
        <v>0</v>
      </c>
      <c r="G919" s="87">
        <f t="shared" ref="G919" si="298">SUM(G920:G921)</f>
        <v>0</v>
      </c>
      <c r="H919" s="87"/>
      <c r="I919" s="87"/>
      <c r="J919" s="87"/>
      <c r="K919" s="87">
        <f t="shared" ref="K919:P919" si="299">SUM(K920:K921)</f>
        <v>0</v>
      </c>
      <c r="L919" s="87">
        <f t="shared" si="299"/>
        <v>0</v>
      </c>
      <c r="M919" s="87">
        <f t="shared" si="299"/>
        <v>0</v>
      </c>
      <c r="N919" s="87">
        <f t="shared" si="299"/>
        <v>0</v>
      </c>
      <c r="O919" s="87">
        <f t="shared" si="299"/>
        <v>0</v>
      </c>
      <c r="P919" s="87">
        <f t="shared" si="299"/>
        <v>0</v>
      </c>
      <c r="Q919" s="87">
        <f>Q920+Q921</f>
        <v>0</v>
      </c>
      <c r="R919" s="87">
        <f>SUM(R920:R921)</f>
        <v>0</v>
      </c>
      <c r="S919" s="87">
        <f>SUM(S920:S921)</f>
        <v>0</v>
      </c>
      <c r="T919" s="87">
        <f>SUM(T920:T921)</f>
        <v>0</v>
      </c>
      <c r="U919" s="87">
        <f>SUM(U920:U921)</f>
        <v>0</v>
      </c>
      <c r="V919" s="87">
        <f>SUM(V920:V921)</f>
        <v>0</v>
      </c>
      <c r="W919" s="87"/>
      <c r="X919" s="87">
        <f>X920+X921</f>
        <v>0</v>
      </c>
      <c r="Y919" s="87"/>
      <c r="Z919" s="87"/>
      <c r="AA919" s="54"/>
      <c r="AB919" s="54"/>
    </row>
    <row r="920" spans="1:28" ht="13.9" hidden="1" customHeight="1" x14ac:dyDescent="0.25">
      <c r="A920" s="66"/>
      <c r="B920" s="58" t="s">
        <v>125</v>
      </c>
      <c r="C920" s="59" t="s">
        <v>125</v>
      </c>
      <c r="D920" s="95" t="s">
        <v>370</v>
      </c>
      <c r="E920" s="61"/>
      <c r="F920" s="61">
        <f>SUM(I920:K920)</f>
        <v>0</v>
      </c>
      <c r="G920" s="61">
        <f>SUM(E920+F920)</f>
        <v>0</v>
      </c>
      <c r="H920" s="61"/>
      <c r="I920" s="61"/>
      <c r="J920" s="61"/>
      <c r="K920" s="48"/>
      <c r="L920" s="61">
        <f>SUM(H920:K920)</f>
        <v>0</v>
      </c>
      <c r="M920" s="48">
        <f>'[2]CMFothers-CURRENT-1st'!Z765</f>
        <v>0</v>
      </c>
      <c r="N920" s="48"/>
      <c r="O920" s="48">
        <f>'[2]CMFothers-CURRENT-3rd'!Z765</f>
        <v>0</v>
      </c>
      <c r="P920" s="48"/>
      <c r="Q920" s="48">
        <f>SUM(M920:P920)</f>
        <v>0</v>
      </c>
      <c r="R920" s="48"/>
      <c r="S920" s="48"/>
      <c r="T920" s="48"/>
      <c r="U920" s="48"/>
      <c r="V920" s="48">
        <f>SUM($R$77:$U$77)</f>
        <v>0</v>
      </c>
      <c r="W920" s="48"/>
      <c r="X920" s="48">
        <f>L920-Q920</f>
        <v>0</v>
      </c>
      <c r="Y920" s="48"/>
      <c r="Z920" s="48"/>
      <c r="AA920" s="54"/>
      <c r="AB920" s="54"/>
    </row>
    <row r="921" spans="1:28" ht="13.9" hidden="1" customHeight="1" x14ac:dyDescent="0.25">
      <c r="A921" s="66"/>
      <c r="B921" s="58" t="s">
        <v>127</v>
      </c>
      <c r="C921" s="59" t="s">
        <v>127</v>
      </c>
      <c r="D921" s="95" t="s">
        <v>371</v>
      </c>
      <c r="E921" s="61"/>
      <c r="F921" s="61"/>
      <c r="G921" s="61">
        <f>SUM(E921+F921)</f>
        <v>0</v>
      </c>
      <c r="H921" s="61"/>
      <c r="I921" s="61"/>
      <c r="J921" s="61"/>
      <c r="K921" s="48"/>
      <c r="L921" s="61">
        <f>SUM(H921:K921)</f>
        <v>0</v>
      </c>
      <c r="M921" s="48"/>
      <c r="N921" s="48"/>
      <c r="O921" s="48"/>
      <c r="P921" s="48"/>
      <c r="Q921" s="48">
        <f>SUM(M921:P921)</f>
        <v>0</v>
      </c>
      <c r="R921" s="48"/>
      <c r="S921" s="48"/>
      <c r="T921" s="48"/>
      <c r="U921" s="48"/>
      <c r="V921" s="48">
        <f>SUM($R$78:$U$78)</f>
        <v>0</v>
      </c>
      <c r="W921" s="48"/>
      <c r="X921" s="48">
        <f>L921-Q921</f>
        <v>0</v>
      </c>
      <c r="Y921" s="48"/>
      <c r="Z921" s="48"/>
      <c r="AA921" s="54"/>
      <c r="AB921" s="54"/>
    </row>
    <row r="922" spans="1:28" ht="13.9" hidden="1" customHeight="1" x14ac:dyDescent="0.25">
      <c r="A922" s="88"/>
      <c r="B922" s="57" t="s">
        <v>129</v>
      </c>
      <c r="C922" s="57"/>
      <c r="D922" s="131"/>
      <c r="E922" s="90"/>
      <c r="F922" s="87">
        <f t="shared" ref="F922:G922" si="300">SUM(F923:F924)</f>
        <v>0</v>
      </c>
      <c r="G922" s="90">
        <f t="shared" si="300"/>
        <v>0</v>
      </c>
      <c r="H922" s="90"/>
      <c r="I922" s="90"/>
      <c r="J922" s="90"/>
      <c r="K922" s="87">
        <f t="shared" ref="K922:P922" si="301">SUM(K923:K924)</f>
        <v>0</v>
      </c>
      <c r="L922" s="87">
        <f t="shared" si="301"/>
        <v>0</v>
      </c>
      <c r="M922" s="87">
        <f t="shared" si="301"/>
        <v>0</v>
      </c>
      <c r="N922" s="87">
        <f t="shared" si="301"/>
        <v>0</v>
      </c>
      <c r="O922" s="87">
        <f t="shared" si="301"/>
        <v>0</v>
      </c>
      <c r="P922" s="87">
        <f t="shared" si="301"/>
        <v>0</v>
      </c>
      <c r="Q922" s="87">
        <f>Q923+Q924</f>
        <v>0</v>
      </c>
      <c r="R922" s="87">
        <f>SUM(R923:R924)</f>
        <v>0</v>
      </c>
      <c r="S922" s="87">
        <f>SUM(S923:S924)</f>
        <v>0</v>
      </c>
      <c r="T922" s="87">
        <f>SUM(T923:T924)</f>
        <v>0</v>
      </c>
      <c r="U922" s="87">
        <f>SUM(U923:U924)</f>
        <v>0</v>
      </c>
      <c r="V922" s="87">
        <f>SUM(V923:V924)</f>
        <v>0</v>
      </c>
      <c r="W922" s="87"/>
      <c r="X922" s="87">
        <f>X923+X924</f>
        <v>0</v>
      </c>
      <c r="Y922" s="87"/>
      <c r="Z922" s="87"/>
      <c r="AA922" s="54"/>
      <c r="AB922" s="54"/>
    </row>
    <row r="923" spans="1:28" ht="13.9" hidden="1" customHeight="1" x14ac:dyDescent="0.25">
      <c r="A923" s="56"/>
      <c r="B923" s="57"/>
      <c r="C923" s="59" t="s">
        <v>130</v>
      </c>
      <c r="D923" s="95" t="s">
        <v>372</v>
      </c>
      <c r="E923" s="61"/>
      <c r="F923" s="61">
        <f>SUM(I923:K923)</f>
        <v>0</v>
      </c>
      <c r="G923" s="61">
        <f t="shared" ref="G923:G924" si="302">SUM(E923+F923)</f>
        <v>0</v>
      </c>
      <c r="H923" s="61"/>
      <c r="I923" s="61"/>
      <c r="J923" s="61"/>
      <c r="K923" s="48"/>
      <c r="L923" s="61">
        <f t="shared" ref="L923:L986" si="303">SUM(H923:K923)</f>
        <v>0</v>
      </c>
      <c r="M923" s="48">
        <f>'[2]CMFothers-CURRENT-1st'!AC765</f>
        <v>0</v>
      </c>
      <c r="N923" s="48"/>
      <c r="O923" s="48">
        <f>'[2]CMFothers-CURRENT-3rd'!AC765</f>
        <v>0</v>
      </c>
      <c r="P923" s="48"/>
      <c r="Q923" s="48">
        <f>SUM(M923:P923)</f>
        <v>0</v>
      </c>
      <c r="R923" s="48"/>
      <c r="S923" s="48"/>
      <c r="T923" s="48"/>
      <c r="U923" s="48"/>
      <c r="V923" s="48">
        <f>SUM($R$80:$U$80)</f>
        <v>0</v>
      </c>
      <c r="W923" s="48"/>
      <c r="X923" s="48">
        <f t="shared" ref="X923:X924" si="304">L923-Q923</f>
        <v>0</v>
      </c>
      <c r="Y923" s="48"/>
      <c r="Z923" s="48"/>
      <c r="AA923" s="54"/>
      <c r="AB923" s="54"/>
    </row>
    <row r="924" spans="1:28" ht="13.9" hidden="1" customHeight="1" x14ac:dyDescent="0.25">
      <c r="A924" s="56"/>
      <c r="B924" s="57"/>
      <c r="C924" s="59" t="s">
        <v>132</v>
      </c>
      <c r="D924" s="95" t="s">
        <v>373</v>
      </c>
      <c r="E924" s="61"/>
      <c r="F924" s="61"/>
      <c r="G924" s="61">
        <f t="shared" si="302"/>
        <v>0</v>
      </c>
      <c r="H924" s="61"/>
      <c r="I924" s="61"/>
      <c r="J924" s="61"/>
      <c r="K924" s="48"/>
      <c r="L924" s="61">
        <f t="shared" si="303"/>
        <v>0</v>
      </c>
      <c r="M924" s="48"/>
      <c r="N924" s="48"/>
      <c r="O924" s="48"/>
      <c r="P924" s="48"/>
      <c r="Q924" s="48">
        <f>SUM(M924:P924)</f>
        <v>0</v>
      </c>
      <c r="R924" s="48"/>
      <c r="S924" s="48"/>
      <c r="T924" s="48"/>
      <c r="U924" s="48"/>
      <c r="V924" s="48">
        <f>SUM($R$81:$U$81)</f>
        <v>0</v>
      </c>
      <c r="W924" s="48"/>
      <c r="X924" s="48">
        <f t="shared" si="304"/>
        <v>0</v>
      </c>
      <c r="Y924" s="48"/>
      <c r="Z924" s="48"/>
      <c r="AA924" s="54"/>
      <c r="AB924" s="54"/>
    </row>
    <row r="925" spans="1:28" ht="13.9" hidden="1" customHeight="1" x14ac:dyDescent="0.25">
      <c r="A925" s="91"/>
      <c r="B925" s="57" t="s">
        <v>134</v>
      </c>
      <c r="C925" s="92"/>
      <c r="D925" s="131"/>
      <c r="E925" s="90"/>
      <c r="F925" s="87">
        <f>SUM(F926:F945)</f>
        <v>0</v>
      </c>
      <c r="G925" s="93">
        <f t="shared" ref="G925" si="305">SUM(G926:G945)</f>
        <v>0</v>
      </c>
      <c r="H925" s="90"/>
      <c r="I925" s="90"/>
      <c r="J925" s="90"/>
      <c r="K925" s="93">
        <f t="shared" ref="K925:V925" si="306">SUM(K926:K945)</f>
        <v>0</v>
      </c>
      <c r="L925" s="93">
        <f t="shared" si="306"/>
        <v>0</v>
      </c>
      <c r="M925" s="93">
        <f t="shared" si="306"/>
        <v>0</v>
      </c>
      <c r="N925" s="93">
        <f t="shared" si="306"/>
        <v>0</v>
      </c>
      <c r="O925" s="93">
        <f t="shared" si="306"/>
        <v>0</v>
      </c>
      <c r="P925" s="93">
        <f t="shared" si="306"/>
        <v>0</v>
      </c>
      <c r="Q925" s="93">
        <f t="shared" si="306"/>
        <v>0</v>
      </c>
      <c r="R925" s="93">
        <f t="shared" si="306"/>
        <v>0</v>
      </c>
      <c r="S925" s="93">
        <f t="shared" si="306"/>
        <v>0</v>
      </c>
      <c r="T925" s="93">
        <f t="shared" si="306"/>
        <v>0</v>
      </c>
      <c r="U925" s="93">
        <f t="shared" si="306"/>
        <v>0</v>
      </c>
      <c r="V925" s="93">
        <f t="shared" si="306"/>
        <v>0</v>
      </c>
      <c r="W925" s="93"/>
      <c r="X925" s="93">
        <f t="shared" ref="X925" si="307">SUM(X926:X945)</f>
        <v>0</v>
      </c>
      <c r="Y925" s="93"/>
      <c r="Z925" s="93"/>
      <c r="AA925" s="54"/>
      <c r="AB925" s="54"/>
    </row>
    <row r="926" spans="1:28" ht="13.9" hidden="1" customHeight="1" x14ac:dyDescent="0.25">
      <c r="A926" s="56"/>
      <c r="B926" s="57"/>
      <c r="C926" s="59" t="s">
        <v>135</v>
      </c>
      <c r="D926" s="95" t="s">
        <v>374</v>
      </c>
      <c r="E926" s="61"/>
      <c r="F926" s="61">
        <f t="shared" ref="F926:F945" si="308">SUM(I926:K926)</f>
        <v>0</v>
      </c>
      <c r="G926" s="61">
        <f t="shared" ref="G926:G945" si="309">SUM(E926+F926)</f>
        <v>0</v>
      </c>
      <c r="H926" s="61"/>
      <c r="I926" s="61"/>
      <c r="J926" s="61"/>
      <c r="K926" s="48"/>
      <c r="L926" s="61">
        <f t="shared" si="303"/>
        <v>0</v>
      </c>
      <c r="M926" s="48">
        <f>'[2]CMFothers-CURRENT-1st'!AF765</f>
        <v>0</v>
      </c>
      <c r="N926" s="48"/>
      <c r="O926" s="48"/>
      <c r="P926" s="48"/>
      <c r="Q926" s="48">
        <f t="shared" ref="Q926:Q945" si="310">SUM(M926:P926)</f>
        <v>0</v>
      </c>
      <c r="R926" s="48"/>
      <c r="S926" s="48"/>
      <c r="T926" s="48"/>
      <c r="U926" s="48"/>
      <c r="V926" s="48">
        <f>SUM($R$83:$U$83)</f>
        <v>0</v>
      </c>
      <c r="W926" s="48"/>
      <c r="X926" s="48">
        <f t="shared" ref="X926:X945" si="311">L926-Q926</f>
        <v>0</v>
      </c>
      <c r="Y926" s="48"/>
      <c r="Z926" s="48"/>
      <c r="AA926" s="54"/>
      <c r="AB926" s="54"/>
    </row>
    <row r="927" spans="1:28" ht="13.9" hidden="1" customHeight="1" x14ac:dyDescent="0.25">
      <c r="A927" s="56"/>
      <c r="B927" s="57"/>
      <c r="C927" s="59" t="s">
        <v>137</v>
      </c>
      <c r="D927" s="95" t="s">
        <v>375</v>
      </c>
      <c r="E927" s="61"/>
      <c r="F927" s="61">
        <f t="shared" si="308"/>
        <v>0</v>
      </c>
      <c r="G927" s="61">
        <f t="shared" si="309"/>
        <v>0</v>
      </c>
      <c r="H927" s="61"/>
      <c r="I927" s="61"/>
      <c r="J927" s="61"/>
      <c r="K927" s="48"/>
      <c r="L927" s="61">
        <f t="shared" si="303"/>
        <v>0</v>
      </c>
      <c r="M927" s="48">
        <f>'[2]CMFothers-CURRENT-1st'!AG765</f>
        <v>0</v>
      </c>
      <c r="N927" s="48"/>
      <c r="O927" s="48"/>
      <c r="P927" s="48"/>
      <c r="Q927" s="48">
        <f t="shared" si="310"/>
        <v>0</v>
      </c>
      <c r="R927" s="48"/>
      <c r="S927" s="48"/>
      <c r="T927" s="48"/>
      <c r="U927" s="48"/>
      <c r="V927" s="48">
        <f>SUM($R$84:$U$84)</f>
        <v>0</v>
      </c>
      <c r="W927" s="48"/>
      <c r="X927" s="48">
        <f t="shared" si="311"/>
        <v>0</v>
      </c>
      <c r="Y927" s="48"/>
      <c r="Z927" s="48"/>
      <c r="AA927" s="54"/>
      <c r="AB927" s="54"/>
    </row>
    <row r="928" spans="1:28" ht="13.9" hidden="1" customHeight="1" x14ac:dyDescent="0.25">
      <c r="A928" s="56"/>
      <c r="B928" s="57"/>
      <c r="C928" s="59" t="s">
        <v>139</v>
      </c>
      <c r="D928" s="95" t="s">
        <v>376</v>
      </c>
      <c r="E928" s="61"/>
      <c r="F928" s="61">
        <f t="shared" si="308"/>
        <v>0</v>
      </c>
      <c r="G928" s="61">
        <f t="shared" si="309"/>
        <v>0</v>
      </c>
      <c r="H928" s="61"/>
      <c r="I928" s="61"/>
      <c r="J928" s="61"/>
      <c r="K928" s="48"/>
      <c r="L928" s="61">
        <f t="shared" si="303"/>
        <v>0</v>
      </c>
      <c r="M928" s="48"/>
      <c r="N928" s="48"/>
      <c r="O928" s="48"/>
      <c r="P928" s="48"/>
      <c r="Q928" s="48">
        <f t="shared" si="310"/>
        <v>0</v>
      </c>
      <c r="R928" s="48"/>
      <c r="S928" s="48"/>
      <c r="T928" s="48"/>
      <c r="U928" s="48"/>
      <c r="V928" s="48">
        <f>SUM($R$85:$U$85)</f>
        <v>0</v>
      </c>
      <c r="W928" s="48"/>
      <c r="X928" s="48">
        <f t="shared" si="311"/>
        <v>0</v>
      </c>
      <c r="Y928" s="48"/>
      <c r="Z928" s="48"/>
      <c r="AA928" s="54"/>
      <c r="AB928" s="54"/>
    </row>
    <row r="929" spans="1:28" ht="13.9" hidden="1" customHeight="1" x14ac:dyDescent="0.25">
      <c r="A929" s="56"/>
      <c r="B929" s="57"/>
      <c r="C929" s="62" t="s">
        <v>141</v>
      </c>
      <c r="D929" s="132" t="s">
        <v>377</v>
      </c>
      <c r="E929" s="61"/>
      <c r="F929" s="61">
        <f t="shared" si="308"/>
        <v>0</v>
      </c>
      <c r="G929" s="61">
        <f t="shared" si="309"/>
        <v>0</v>
      </c>
      <c r="H929" s="61"/>
      <c r="I929" s="61"/>
      <c r="J929" s="61"/>
      <c r="K929" s="48"/>
      <c r="L929" s="61">
        <f t="shared" si="303"/>
        <v>0</v>
      </c>
      <c r="M929" s="48"/>
      <c r="N929" s="48"/>
      <c r="O929" s="48"/>
      <c r="P929" s="48"/>
      <c r="Q929" s="48">
        <f t="shared" si="310"/>
        <v>0</v>
      </c>
      <c r="R929" s="48"/>
      <c r="S929" s="48"/>
      <c r="T929" s="48"/>
      <c r="U929" s="48"/>
      <c r="V929" s="48">
        <f>SUM($R$86:$U$86)</f>
        <v>0</v>
      </c>
      <c r="W929" s="48"/>
      <c r="X929" s="48">
        <f t="shared" si="311"/>
        <v>0</v>
      </c>
      <c r="Y929" s="48"/>
      <c r="Z929" s="48"/>
      <c r="AA929" s="54"/>
      <c r="AB929" s="54"/>
    </row>
    <row r="930" spans="1:28" ht="13.9" hidden="1" customHeight="1" x14ac:dyDescent="0.25">
      <c r="A930" s="56"/>
      <c r="B930" s="57"/>
      <c r="C930" s="59" t="s">
        <v>143</v>
      </c>
      <c r="D930" s="95" t="s">
        <v>378</v>
      </c>
      <c r="E930" s="61"/>
      <c r="F930" s="61">
        <f t="shared" si="308"/>
        <v>0</v>
      </c>
      <c r="G930" s="61">
        <f t="shared" si="309"/>
        <v>0</v>
      </c>
      <c r="H930" s="61"/>
      <c r="I930" s="61"/>
      <c r="J930" s="61"/>
      <c r="K930" s="48"/>
      <c r="L930" s="61">
        <f t="shared" si="303"/>
        <v>0</v>
      </c>
      <c r="M930" s="48"/>
      <c r="N930" s="48"/>
      <c r="O930" s="48"/>
      <c r="P930" s="48"/>
      <c r="Q930" s="48">
        <f t="shared" si="310"/>
        <v>0</v>
      </c>
      <c r="R930" s="48"/>
      <c r="S930" s="48"/>
      <c r="T930" s="48"/>
      <c r="U930" s="48"/>
      <c r="V930" s="48">
        <f>SUM($R$87:$U$87)</f>
        <v>0</v>
      </c>
      <c r="W930" s="48"/>
      <c r="X930" s="48">
        <f t="shared" si="311"/>
        <v>0</v>
      </c>
      <c r="Y930" s="48"/>
      <c r="Z930" s="48"/>
      <c r="AA930" s="54"/>
      <c r="AB930" s="54"/>
    </row>
    <row r="931" spans="1:28" ht="13.9" hidden="1" customHeight="1" x14ac:dyDescent="0.25">
      <c r="A931" s="56"/>
      <c r="B931" s="57"/>
      <c r="C931" s="59" t="s">
        <v>145</v>
      </c>
      <c r="D931" s="95" t="s">
        <v>379</v>
      </c>
      <c r="E931" s="61"/>
      <c r="F931" s="61">
        <f t="shared" si="308"/>
        <v>0</v>
      </c>
      <c r="G931" s="61">
        <f t="shared" si="309"/>
        <v>0</v>
      </c>
      <c r="H931" s="61"/>
      <c r="I931" s="61"/>
      <c r="J931" s="61"/>
      <c r="K931" s="48"/>
      <c r="L931" s="61">
        <f t="shared" si="303"/>
        <v>0</v>
      </c>
      <c r="M931" s="48"/>
      <c r="N931" s="48"/>
      <c r="O931" s="48"/>
      <c r="P931" s="48"/>
      <c r="Q931" s="48">
        <f t="shared" si="310"/>
        <v>0</v>
      </c>
      <c r="R931" s="48"/>
      <c r="S931" s="48"/>
      <c r="T931" s="48"/>
      <c r="U931" s="48"/>
      <c r="V931" s="48">
        <f>SUM($R$88:$U$88)</f>
        <v>0</v>
      </c>
      <c r="W931" s="48"/>
      <c r="X931" s="48">
        <f t="shared" si="311"/>
        <v>0</v>
      </c>
      <c r="Y931" s="48"/>
      <c r="Z931" s="48"/>
      <c r="AA931" s="54"/>
      <c r="AB931" s="54"/>
    </row>
    <row r="932" spans="1:28" ht="13.9" hidden="1" customHeight="1" x14ac:dyDescent="0.25">
      <c r="A932" s="56"/>
      <c r="B932" s="57"/>
      <c r="C932" s="59" t="s">
        <v>147</v>
      </c>
      <c r="D932" s="95" t="s">
        <v>380</v>
      </c>
      <c r="E932" s="61"/>
      <c r="F932" s="61">
        <f t="shared" si="308"/>
        <v>0</v>
      </c>
      <c r="G932" s="61">
        <f>SUM(E932+F932)</f>
        <v>0</v>
      </c>
      <c r="H932" s="61"/>
      <c r="I932" s="61"/>
      <c r="J932" s="61"/>
      <c r="K932" s="48"/>
      <c r="L932" s="61">
        <f t="shared" si="303"/>
        <v>0</v>
      </c>
      <c r="M932" s="48">
        <f>'[2]CMFothers-CURRENT-1st'!AL765</f>
        <v>0</v>
      </c>
      <c r="N932" s="48"/>
      <c r="O932" s="48"/>
      <c r="P932" s="48"/>
      <c r="Q932" s="48">
        <f t="shared" si="310"/>
        <v>0</v>
      </c>
      <c r="R932" s="48"/>
      <c r="S932" s="48"/>
      <c r="T932" s="48"/>
      <c r="U932" s="48"/>
      <c r="V932" s="48">
        <f>SUM($R$89:$U$89)</f>
        <v>0</v>
      </c>
      <c r="W932" s="48"/>
      <c r="X932" s="48">
        <f t="shared" si="311"/>
        <v>0</v>
      </c>
      <c r="Y932" s="48"/>
      <c r="Z932" s="48"/>
      <c r="AA932" s="54"/>
      <c r="AB932" s="54"/>
    </row>
    <row r="933" spans="1:28" ht="13.9" hidden="1" customHeight="1" x14ac:dyDescent="0.25">
      <c r="A933" s="56"/>
      <c r="B933" s="57"/>
      <c r="C933" s="94" t="s">
        <v>149</v>
      </c>
      <c r="D933" s="95" t="s">
        <v>381</v>
      </c>
      <c r="E933" s="61"/>
      <c r="F933" s="61">
        <f t="shared" si="308"/>
        <v>0</v>
      </c>
      <c r="G933" s="61">
        <f t="shared" si="309"/>
        <v>0</v>
      </c>
      <c r="H933" s="61"/>
      <c r="I933" s="61"/>
      <c r="J933" s="61"/>
      <c r="K933" s="48"/>
      <c r="L933" s="61">
        <f t="shared" si="303"/>
        <v>0</v>
      </c>
      <c r="M933" s="48"/>
      <c r="N933" s="48"/>
      <c r="O933" s="48"/>
      <c r="P933" s="48"/>
      <c r="Q933" s="48">
        <f t="shared" si="310"/>
        <v>0</v>
      </c>
      <c r="R933" s="48"/>
      <c r="S933" s="48"/>
      <c r="T933" s="48"/>
      <c r="U933" s="48"/>
      <c r="V933" s="48"/>
      <c r="W933" s="48"/>
      <c r="X933" s="48">
        <f t="shared" si="311"/>
        <v>0</v>
      </c>
      <c r="Y933" s="48"/>
      <c r="Z933" s="48"/>
      <c r="AA933" s="54"/>
      <c r="AB933" s="54"/>
    </row>
    <row r="934" spans="1:28" ht="13.9" hidden="1" customHeight="1" x14ac:dyDescent="0.25">
      <c r="A934" s="56"/>
      <c r="B934" s="57"/>
      <c r="C934" s="94" t="s">
        <v>151</v>
      </c>
      <c r="D934" s="95" t="s">
        <v>382</v>
      </c>
      <c r="E934" s="61"/>
      <c r="F934" s="61">
        <f t="shared" si="308"/>
        <v>0</v>
      </c>
      <c r="G934" s="61">
        <f t="shared" si="309"/>
        <v>0</v>
      </c>
      <c r="H934" s="61"/>
      <c r="I934" s="61"/>
      <c r="J934" s="61"/>
      <c r="K934" s="48"/>
      <c r="L934" s="61">
        <f t="shared" si="303"/>
        <v>0</v>
      </c>
      <c r="M934" s="48"/>
      <c r="N934" s="48"/>
      <c r="O934" s="48"/>
      <c r="P934" s="48"/>
      <c r="Q934" s="48">
        <f t="shared" si="310"/>
        <v>0</v>
      </c>
      <c r="R934" s="48"/>
      <c r="S934" s="48"/>
      <c r="T934" s="48"/>
      <c r="U934" s="48"/>
      <c r="V934" s="48"/>
      <c r="W934" s="48"/>
      <c r="X934" s="48">
        <f t="shared" si="311"/>
        <v>0</v>
      </c>
      <c r="Y934" s="48"/>
      <c r="Z934" s="48"/>
      <c r="AA934" s="54"/>
      <c r="AB934" s="54"/>
    </row>
    <row r="935" spans="1:28" ht="13.9" hidden="1" customHeight="1" x14ac:dyDescent="0.25">
      <c r="A935" s="56"/>
      <c r="B935" s="57"/>
      <c r="C935" s="94" t="s">
        <v>153</v>
      </c>
      <c r="D935" s="95" t="s">
        <v>383</v>
      </c>
      <c r="E935" s="61"/>
      <c r="F935" s="61">
        <f t="shared" si="308"/>
        <v>0</v>
      </c>
      <c r="G935" s="61">
        <f t="shared" si="309"/>
        <v>0</v>
      </c>
      <c r="H935" s="61"/>
      <c r="I935" s="61"/>
      <c r="J935" s="61"/>
      <c r="K935" s="48"/>
      <c r="L935" s="61">
        <f t="shared" si="303"/>
        <v>0</v>
      </c>
      <c r="M935" s="48">
        <f>'[2]CMFothers-CURRENT-1st'!AN765</f>
        <v>0</v>
      </c>
      <c r="N935" s="48"/>
      <c r="O935" s="48"/>
      <c r="P935" s="48"/>
      <c r="Q935" s="48">
        <f t="shared" si="310"/>
        <v>0</v>
      </c>
      <c r="R935" s="48"/>
      <c r="S935" s="48"/>
      <c r="T935" s="48"/>
      <c r="U935" s="48"/>
      <c r="V935" s="48"/>
      <c r="W935" s="48"/>
      <c r="X935" s="48">
        <f t="shared" si="311"/>
        <v>0</v>
      </c>
      <c r="Y935" s="48"/>
      <c r="Z935" s="48"/>
      <c r="AA935" s="54"/>
      <c r="AB935" s="54"/>
    </row>
    <row r="936" spans="1:28" ht="13.9" hidden="1" customHeight="1" x14ac:dyDescent="0.25">
      <c r="A936" s="56"/>
      <c r="B936" s="57"/>
      <c r="C936" s="94" t="s">
        <v>155</v>
      </c>
      <c r="D936" s="95" t="s">
        <v>384</v>
      </c>
      <c r="E936" s="61"/>
      <c r="F936" s="61">
        <f t="shared" si="308"/>
        <v>0</v>
      </c>
      <c r="G936" s="61">
        <f t="shared" si="309"/>
        <v>0</v>
      </c>
      <c r="H936" s="61"/>
      <c r="I936" s="61"/>
      <c r="J936" s="61"/>
      <c r="K936" s="48"/>
      <c r="L936" s="61">
        <f t="shared" si="303"/>
        <v>0</v>
      </c>
      <c r="M936" s="48">
        <f>'[2]CMFothers-CURRENT-1st'!AO765</f>
        <v>0</v>
      </c>
      <c r="N936" s="48"/>
      <c r="O936" s="48"/>
      <c r="P936" s="48"/>
      <c r="Q936" s="48">
        <f t="shared" si="310"/>
        <v>0</v>
      </c>
      <c r="R936" s="48"/>
      <c r="S936" s="48"/>
      <c r="T936" s="48"/>
      <c r="U936" s="48"/>
      <c r="V936" s="48"/>
      <c r="W936" s="48"/>
      <c r="X936" s="48">
        <f t="shared" si="311"/>
        <v>0</v>
      </c>
      <c r="Y936" s="48"/>
      <c r="Z936" s="48"/>
      <c r="AA936" s="54"/>
      <c r="AB936" s="54"/>
    </row>
    <row r="937" spans="1:28" ht="13.9" hidden="1" customHeight="1" x14ac:dyDescent="0.25">
      <c r="A937" s="56"/>
      <c r="B937" s="57"/>
      <c r="C937" s="94" t="s">
        <v>157</v>
      </c>
      <c r="D937" s="95" t="s">
        <v>385</v>
      </c>
      <c r="E937" s="61"/>
      <c r="F937" s="61">
        <f t="shared" si="308"/>
        <v>0</v>
      </c>
      <c r="G937" s="61">
        <f t="shared" si="309"/>
        <v>0</v>
      </c>
      <c r="H937" s="61"/>
      <c r="I937" s="61"/>
      <c r="J937" s="61"/>
      <c r="K937" s="48"/>
      <c r="L937" s="61">
        <f t="shared" si="303"/>
        <v>0</v>
      </c>
      <c r="M937" s="48"/>
      <c r="N937" s="48"/>
      <c r="O937" s="48"/>
      <c r="P937" s="48"/>
      <c r="Q937" s="48">
        <f t="shared" si="310"/>
        <v>0</v>
      </c>
      <c r="R937" s="48"/>
      <c r="S937" s="48"/>
      <c r="T937" s="48"/>
      <c r="U937" s="48"/>
      <c r="V937" s="48"/>
      <c r="W937" s="48"/>
      <c r="X937" s="48">
        <f t="shared" si="311"/>
        <v>0</v>
      </c>
      <c r="Y937" s="48"/>
      <c r="Z937" s="48"/>
      <c r="AA937" s="54"/>
      <c r="AB937" s="54"/>
    </row>
    <row r="938" spans="1:28" ht="13.9" hidden="1" customHeight="1" x14ac:dyDescent="0.25">
      <c r="A938" s="56"/>
      <c r="B938" s="57"/>
      <c r="C938" s="94" t="s">
        <v>159</v>
      </c>
      <c r="D938" s="95" t="s">
        <v>386</v>
      </c>
      <c r="E938" s="61"/>
      <c r="F938" s="61">
        <f t="shared" si="308"/>
        <v>0</v>
      </c>
      <c r="G938" s="61">
        <f t="shared" si="309"/>
        <v>0</v>
      </c>
      <c r="H938" s="61"/>
      <c r="I938" s="61"/>
      <c r="J938" s="61"/>
      <c r="K938" s="48"/>
      <c r="L938" s="61">
        <f t="shared" si="303"/>
        <v>0</v>
      </c>
      <c r="M938" s="48"/>
      <c r="N938" s="48"/>
      <c r="O938" s="48"/>
      <c r="P938" s="48"/>
      <c r="Q938" s="48">
        <f t="shared" si="310"/>
        <v>0</v>
      </c>
      <c r="R938" s="48"/>
      <c r="S938" s="48"/>
      <c r="T938" s="48"/>
      <c r="U938" s="48"/>
      <c r="V938" s="48"/>
      <c r="W938" s="48"/>
      <c r="X938" s="48">
        <f t="shared" si="311"/>
        <v>0</v>
      </c>
      <c r="Y938" s="48"/>
      <c r="Z938" s="48"/>
      <c r="AA938" s="54"/>
      <c r="AB938" s="54"/>
    </row>
    <row r="939" spans="1:28" ht="13.9" hidden="1" customHeight="1" x14ac:dyDescent="0.25">
      <c r="A939" s="56"/>
      <c r="B939" s="57"/>
      <c r="C939" s="94" t="s">
        <v>161</v>
      </c>
      <c r="D939" s="95" t="s">
        <v>387</v>
      </c>
      <c r="E939" s="61"/>
      <c r="F939" s="61">
        <f t="shared" si="308"/>
        <v>0</v>
      </c>
      <c r="G939" s="61">
        <f t="shared" si="309"/>
        <v>0</v>
      </c>
      <c r="H939" s="61"/>
      <c r="I939" s="61"/>
      <c r="J939" s="61"/>
      <c r="K939" s="48"/>
      <c r="L939" s="61">
        <f t="shared" si="303"/>
        <v>0</v>
      </c>
      <c r="M939" s="48"/>
      <c r="N939" s="48"/>
      <c r="O939" s="48"/>
      <c r="P939" s="48"/>
      <c r="Q939" s="48">
        <f t="shared" si="310"/>
        <v>0</v>
      </c>
      <c r="R939" s="48"/>
      <c r="S939" s="48"/>
      <c r="T939" s="48"/>
      <c r="U939" s="48"/>
      <c r="V939" s="48"/>
      <c r="W939" s="48"/>
      <c r="X939" s="48">
        <f t="shared" si="311"/>
        <v>0</v>
      </c>
      <c r="Y939" s="48"/>
      <c r="Z939" s="48"/>
      <c r="AA939" s="54"/>
      <c r="AB939" s="54"/>
    </row>
    <row r="940" spans="1:28" ht="13.9" hidden="1" customHeight="1" x14ac:dyDescent="0.25">
      <c r="A940" s="56"/>
      <c r="B940" s="57"/>
      <c r="C940" s="94" t="s">
        <v>163</v>
      </c>
      <c r="D940" s="95" t="s">
        <v>388</v>
      </c>
      <c r="E940" s="61"/>
      <c r="F940" s="61">
        <f t="shared" si="308"/>
        <v>0</v>
      </c>
      <c r="G940" s="61">
        <f t="shared" si="309"/>
        <v>0</v>
      </c>
      <c r="H940" s="61"/>
      <c r="I940" s="61"/>
      <c r="J940" s="61"/>
      <c r="K940" s="48"/>
      <c r="L940" s="61">
        <f t="shared" si="303"/>
        <v>0</v>
      </c>
      <c r="M940" s="48"/>
      <c r="N940" s="48"/>
      <c r="O940" s="48"/>
      <c r="P940" s="48"/>
      <c r="Q940" s="48">
        <f t="shared" si="310"/>
        <v>0</v>
      </c>
      <c r="R940" s="48"/>
      <c r="S940" s="48"/>
      <c r="T940" s="48"/>
      <c r="U940" s="48"/>
      <c r="V940" s="48"/>
      <c r="W940" s="48"/>
      <c r="X940" s="48">
        <f t="shared" si="311"/>
        <v>0</v>
      </c>
      <c r="Y940" s="48"/>
      <c r="Z940" s="48"/>
      <c r="AA940" s="54"/>
      <c r="AB940" s="54"/>
    </row>
    <row r="941" spans="1:28" ht="13.9" hidden="1" customHeight="1" x14ac:dyDescent="0.25">
      <c r="A941" s="56"/>
      <c r="B941" s="57"/>
      <c r="C941" s="94" t="s">
        <v>165</v>
      </c>
      <c r="D941" s="95" t="s">
        <v>389</v>
      </c>
      <c r="E941" s="61"/>
      <c r="F941" s="61">
        <f t="shared" si="308"/>
        <v>0</v>
      </c>
      <c r="G941" s="61">
        <f t="shared" si="309"/>
        <v>0</v>
      </c>
      <c r="H941" s="61"/>
      <c r="I941" s="61"/>
      <c r="J941" s="61"/>
      <c r="K941" s="48"/>
      <c r="L941" s="61">
        <f t="shared" si="303"/>
        <v>0</v>
      </c>
      <c r="M941" s="48"/>
      <c r="N941" s="48"/>
      <c r="O941" s="48"/>
      <c r="P941" s="48"/>
      <c r="Q941" s="48">
        <f t="shared" si="310"/>
        <v>0</v>
      </c>
      <c r="R941" s="48"/>
      <c r="S941" s="48"/>
      <c r="T941" s="48"/>
      <c r="U941" s="48"/>
      <c r="V941" s="48"/>
      <c r="W941" s="48"/>
      <c r="X941" s="48">
        <f t="shared" si="311"/>
        <v>0</v>
      </c>
      <c r="Y941" s="48"/>
      <c r="Z941" s="48"/>
      <c r="AA941" s="54"/>
      <c r="AB941" s="54"/>
    </row>
    <row r="942" spans="1:28" ht="13.9" hidden="1" customHeight="1" x14ac:dyDescent="0.25">
      <c r="A942" s="56"/>
      <c r="B942" s="57"/>
      <c r="C942" s="94" t="s">
        <v>167</v>
      </c>
      <c r="D942" s="95" t="s">
        <v>390</v>
      </c>
      <c r="E942" s="61"/>
      <c r="F942" s="61">
        <f t="shared" si="308"/>
        <v>0</v>
      </c>
      <c r="G942" s="61">
        <f t="shared" si="309"/>
        <v>0</v>
      </c>
      <c r="H942" s="61"/>
      <c r="I942" s="61"/>
      <c r="J942" s="61"/>
      <c r="K942" s="48"/>
      <c r="L942" s="61">
        <f t="shared" si="303"/>
        <v>0</v>
      </c>
      <c r="M942" s="48"/>
      <c r="N942" s="48"/>
      <c r="O942" s="48"/>
      <c r="P942" s="48"/>
      <c r="Q942" s="48">
        <f t="shared" si="310"/>
        <v>0</v>
      </c>
      <c r="R942" s="48"/>
      <c r="S942" s="48"/>
      <c r="T942" s="48"/>
      <c r="U942" s="48"/>
      <c r="V942" s="48"/>
      <c r="W942" s="48"/>
      <c r="X942" s="48">
        <f t="shared" si="311"/>
        <v>0</v>
      </c>
      <c r="Y942" s="48"/>
      <c r="Z942" s="48"/>
      <c r="AA942" s="54"/>
      <c r="AB942" s="54"/>
    </row>
    <row r="943" spans="1:28" ht="13.9" hidden="1" customHeight="1" x14ac:dyDescent="0.25">
      <c r="A943" s="56"/>
      <c r="B943" s="57"/>
      <c r="C943" s="94" t="s">
        <v>169</v>
      </c>
      <c r="D943" s="95" t="s">
        <v>391</v>
      </c>
      <c r="E943" s="61"/>
      <c r="F943" s="61">
        <f t="shared" si="308"/>
        <v>0</v>
      </c>
      <c r="G943" s="61">
        <f t="shared" si="309"/>
        <v>0</v>
      </c>
      <c r="H943" s="61"/>
      <c r="I943" s="61"/>
      <c r="J943" s="61"/>
      <c r="K943" s="48"/>
      <c r="L943" s="61">
        <f t="shared" si="303"/>
        <v>0</v>
      </c>
      <c r="M943" s="48">
        <f>'[2]CMFothers-CURRENT-1st'!AU765</f>
        <v>0</v>
      </c>
      <c r="N943" s="48"/>
      <c r="O943" s="48"/>
      <c r="P943" s="48"/>
      <c r="Q943" s="48">
        <f t="shared" si="310"/>
        <v>0</v>
      </c>
      <c r="R943" s="48"/>
      <c r="S943" s="48"/>
      <c r="T943" s="48"/>
      <c r="U943" s="48"/>
      <c r="V943" s="48"/>
      <c r="W943" s="48"/>
      <c r="X943" s="48">
        <f t="shared" si="311"/>
        <v>0</v>
      </c>
      <c r="Y943" s="48"/>
      <c r="Z943" s="48"/>
      <c r="AA943" s="54"/>
      <c r="AB943" s="54"/>
    </row>
    <row r="944" spans="1:28" ht="13.9" hidden="1" customHeight="1" x14ac:dyDescent="0.25">
      <c r="A944" s="56"/>
      <c r="B944" s="57"/>
      <c r="C944" s="94" t="s">
        <v>171</v>
      </c>
      <c r="D944" s="95" t="s">
        <v>392</v>
      </c>
      <c r="E944" s="61"/>
      <c r="F944" s="61">
        <f t="shared" si="308"/>
        <v>0</v>
      </c>
      <c r="G944" s="61">
        <f t="shared" si="309"/>
        <v>0</v>
      </c>
      <c r="H944" s="61"/>
      <c r="I944" s="61"/>
      <c r="J944" s="61"/>
      <c r="K944" s="48"/>
      <c r="L944" s="61">
        <f t="shared" si="303"/>
        <v>0</v>
      </c>
      <c r="M944" s="48"/>
      <c r="N944" s="48"/>
      <c r="O944" s="48"/>
      <c r="P944" s="48"/>
      <c r="Q944" s="48">
        <f t="shared" si="310"/>
        <v>0</v>
      </c>
      <c r="R944" s="48"/>
      <c r="S944" s="48"/>
      <c r="T944" s="48"/>
      <c r="U944" s="48"/>
      <c r="V944" s="48"/>
      <c r="W944" s="48"/>
      <c r="X944" s="48">
        <f t="shared" si="311"/>
        <v>0</v>
      </c>
      <c r="Y944" s="48"/>
      <c r="Z944" s="48"/>
      <c r="AA944" s="54"/>
      <c r="AB944" s="54"/>
    </row>
    <row r="945" spans="1:28" ht="13.9" hidden="1" customHeight="1" x14ac:dyDescent="0.25">
      <c r="A945" s="56"/>
      <c r="B945" s="57"/>
      <c r="C945" s="59" t="s">
        <v>173</v>
      </c>
      <c r="D945" s="95" t="s">
        <v>393</v>
      </c>
      <c r="E945" s="61"/>
      <c r="F945" s="61">
        <f t="shared" si="308"/>
        <v>0</v>
      </c>
      <c r="G945" s="61">
        <f t="shared" si="309"/>
        <v>0</v>
      </c>
      <c r="H945" s="61"/>
      <c r="I945" s="61"/>
      <c r="J945" s="61"/>
      <c r="K945" s="48"/>
      <c r="L945" s="61">
        <f t="shared" si="303"/>
        <v>0</v>
      </c>
      <c r="M945" s="48"/>
      <c r="N945" s="48"/>
      <c r="O945" s="48"/>
      <c r="P945" s="48"/>
      <c r="Q945" s="48">
        <f t="shared" si="310"/>
        <v>0</v>
      </c>
      <c r="R945" s="48"/>
      <c r="S945" s="48"/>
      <c r="T945" s="48"/>
      <c r="U945" s="48"/>
      <c r="V945" s="48">
        <f>SUM($R$102:$U$102)</f>
        <v>0</v>
      </c>
      <c r="W945" s="48"/>
      <c r="X945" s="48">
        <f t="shared" si="311"/>
        <v>0</v>
      </c>
      <c r="Y945" s="48"/>
      <c r="Z945" s="48"/>
      <c r="AA945" s="54"/>
      <c r="AB945" s="54"/>
    </row>
    <row r="946" spans="1:28" ht="13.15" hidden="1" customHeight="1" x14ac:dyDescent="0.25">
      <c r="A946" s="88"/>
      <c r="B946" s="57" t="s">
        <v>175</v>
      </c>
      <c r="C946" s="57"/>
      <c r="D946" s="131"/>
      <c r="E946" s="90"/>
      <c r="F946" s="87">
        <f>SUM(F947:F948)</f>
        <v>0</v>
      </c>
      <c r="G946" s="87">
        <f t="shared" ref="G946" si="312">SUM(G947:G948)</f>
        <v>0</v>
      </c>
      <c r="H946" s="90"/>
      <c r="I946" s="90"/>
      <c r="J946" s="90"/>
      <c r="K946" s="87">
        <f t="shared" ref="K946:P946" si="313">SUM(K947:K948)</f>
        <v>0</v>
      </c>
      <c r="L946" s="87">
        <f t="shared" si="313"/>
        <v>0</v>
      </c>
      <c r="M946" s="87">
        <f t="shared" si="313"/>
        <v>0</v>
      </c>
      <c r="N946" s="87">
        <f t="shared" si="313"/>
        <v>0</v>
      </c>
      <c r="O946" s="87">
        <f t="shared" si="313"/>
        <v>0</v>
      </c>
      <c r="P946" s="87">
        <f t="shared" si="313"/>
        <v>0</v>
      </c>
      <c r="Q946" s="87">
        <f>Q947+Q948</f>
        <v>0</v>
      </c>
      <c r="R946" s="87">
        <f>SUM(R947:R948)</f>
        <v>0</v>
      </c>
      <c r="S946" s="87">
        <f>SUM(S947:S948)</f>
        <v>0</v>
      </c>
      <c r="T946" s="87">
        <f>SUM(T947:T948)</f>
        <v>0</v>
      </c>
      <c r="U946" s="87">
        <f>SUM(U947:U948)</f>
        <v>0</v>
      </c>
      <c r="V946" s="87">
        <f>SUM(V947:V948)</f>
        <v>0</v>
      </c>
      <c r="W946" s="87"/>
      <c r="X946" s="87">
        <f>X947+X948</f>
        <v>0</v>
      </c>
      <c r="Y946" s="87"/>
      <c r="Z946" s="87"/>
      <c r="AA946" s="54"/>
      <c r="AB946" s="54"/>
    </row>
    <row r="947" spans="1:28" s="64" customFormat="1" ht="18.600000000000001" hidden="1" customHeight="1" x14ac:dyDescent="0.25">
      <c r="A947" s="56"/>
      <c r="B947" s="57"/>
      <c r="C947" s="59" t="s">
        <v>176</v>
      </c>
      <c r="D947" s="95" t="s">
        <v>394</v>
      </c>
      <c r="E947" s="61"/>
      <c r="F947" s="61">
        <f t="shared" ref="F947:F948" si="314">SUM(I947:K947)</f>
        <v>0</v>
      </c>
      <c r="G947" s="61">
        <f t="shared" ref="G947:G948" si="315">SUM(E947+F947)</f>
        <v>0</v>
      </c>
      <c r="H947" s="61"/>
      <c r="I947" s="61"/>
      <c r="J947" s="61"/>
      <c r="K947" s="48"/>
      <c r="L947" s="61">
        <f t="shared" si="303"/>
        <v>0</v>
      </c>
      <c r="M947" s="48">
        <f>'[2]CMFothers-CURRENT-1st'!AY765</f>
        <v>0</v>
      </c>
      <c r="N947" s="48"/>
      <c r="O947" s="48"/>
      <c r="P947" s="48"/>
      <c r="Q947" s="48">
        <f>SUM(M947:P947)</f>
        <v>0</v>
      </c>
      <c r="R947" s="48"/>
      <c r="S947" s="48"/>
      <c r="T947" s="48"/>
      <c r="U947" s="48"/>
      <c r="V947" s="48">
        <f>SUM($R$104:$U$104)</f>
        <v>0</v>
      </c>
      <c r="W947" s="48"/>
      <c r="X947" s="48">
        <f t="shared" ref="X947:X948" si="316">L947-Q947</f>
        <v>0</v>
      </c>
      <c r="Y947" s="48"/>
      <c r="Z947" s="48"/>
      <c r="AA947" s="63"/>
      <c r="AB947" s="63"/>
    </row>
    <row r="948" spans="1:28" ht="13.15" hidden="1" customHeight="1" x14ac:dyDescent="0.25">
      <c r="A948" s="56"/>
      <c r="B948" s="57"/>
      <c r="C948" s="59" t="s">
        <v>178</v>
      </c>
      <c r="D948" s="95" t="s">
        <v>395</v>
      </c>
      <c r="E948" s="61"/>
      <c r="F948" s="61">
        <f t="shared" si="314"/>
        <v>0</v>
      </c>
      <c r="G948" s="61">
        <f t="shared" si="315"/>
        <v>0</v>
      </c>
      <c r="H948" s="61"/>
      <c r="I948" s="61"/>
      <c r="J948" s="61"/>
      <c r="K948" s="48"/>
      <c r="L948" s="61">
        <f t="shared" si="303"/>
        <v>0</v>
      </c>
      <c r="M948" s="48">
        <f>'[2]CMFothers-CURRENT-1st'!AZ765</f>
        <v>0</v>
      </c>
      <c r="N948" s="48"/>
      <c r="O948" s="48"/>
      <c r="P948" s="48"/>
      <c r="Q948" s="48">
        <f>SUM(M948:P948)</f>
        <v>0</v>
      </c>
      <c r="R948" s="48"/>
      <c r="S948" s="48"/>
      <c r="T948" s="48"/>
      <c r="U948" s="48"/>
      <c r="V948" s="48">
        <f>SUM($R$105:$U$105)</f>
        <v>0</v>
      </c>
      <c r="W948" s="48"/>
      <c r="X948" s="48">
        <f t="shared" si="316"/>
        <v>0</v>
      </c>
      <c r="Y948" s="48"/>
      <c r="Z948" s="48"/>
      <c r="AA948" s="54"/>
      <c r="AB948" s="54"/>
    </row>
    <row r="949" spans="1:28" hidden="1" x14ac:dyDescent="0.25">
      <c r="A949" s="88"/>
      <c r="B949" s="57" t="s">
        <v>180</v>
      </c>
      <c r="C949" s="57"/>
      <c r="D949" s="131"/>
      <c r="E949" s="90"/>
      <c r="F949" s="87">
        <f>SUM(F950:F954)</f>
        <v>0</v>
      </c>
      <c r="G949" s="87">
        <f t="shared" ref="G949" si="317">SUM(G950:G954)</f>
        <v>0</v>
      </c>
      <c r="H949" s="90"/>
      <c r="I949" s="90"/>
      <c r="J949" s="90"/>
      <c r="K949" s="87">
        <f t="shared" ref="K949:V949" si="318">SUM(K950:K954)</f>
        <v>0</v>
      </c>
      <c r="L949" s="87">
        <f t="shared" si="318"/>
        <v>0</v>
      </c>
      <c r="M949" s="87">
        <f t="shared" si="318"/>
        <v>0</v>
      </c>
      <c r="N949" s="87">
        <f t="shared" si="318"/>
        <v>0</v>
      </c>
      <c r="O949" s="87">
        <f t="shared" si="318"/>
        <v>0</v>
      </c>
      <c r="P949" s="87">
        <f t="shared" si="318"/>
        <v>0</v>
      </c>
      <c r="Q949" s="87">
        <f t="shared" si="318"/>
        <v>0</v>
      </c>
      <c r="R949" s="87">
        <f t="shared" si="318"/>
        <v>0</v>
      </c>
      <c r="S949" s="87">
        <f t="shared" si="318"/>
        <v>0</v>
      </c>
      <c r="T949" s="87">
        <f t="shared" si="318"/>
        <v>0</v>
      </c>
      <c r="U949" s="87">
        <f t="shared" si="318"/>
        <v>0</v>
      </c>
      <c r="V949" s="87">
        <f t="shared" si="318"/>
        <v>0</v>
      </c>
      <c r="W949" s="87"/>
      <c r="X949" s="87">
        <f>SUM(X950:X954)</f>
        <v>0</v>
      </c>
      <c r="Y949" s="87"/>
      <c r="Z949" s="87"/>
      <c r="AA949" s="54"/>
      <c r="AB949" s="54"/>
    </row>
    <row r="950" spans="1:28" hidden="1" x14ac:dyDescent="0.25">
      <c r="A950" s="56"/>
      <c r="B950" s="57"/>
      <c r="C950" s="74" t="s">
        <v>181</v>
      </c>
      <c r="D950" s="95" t="s">
        <v>396</v>
      </c>
      <c r="E950" s="61"/>
      <c r="F950" s="61">
        <f t="shared" ref="F950:F954" si="319">SUM(I950:K950)</f>
        <v>0</v>
      </c>
      <c r="G950" s="61">
        <f t="shared" ref="G950:G954" si="320">SUM(E950+F950)</f>
        <v>0</v>
      </c>
      <c r="H950" s="61"/>
      <c r="I950" s="61"/>
      <c r="J950" s="61"/>
      <c r="K950" s="48"/>
      <c r="L950" s="61">
        <f t="shared" si="303"/>
        <v>0</v>
      </c>
      <c r="M950" s="48">
        <f>'[2]CMFothers-CURRENT-1st'!BC765</f>
        <v>0</v>
      </c>
      <c r="N950" s="48"/>
      <c r="O950" s="48"/>
      <c r="P950" s="48"/>
      <c r="Q950" s="48">
        <f>SUM(M950:P950)</f>
        <v>0</v>
      </c>
      <c r="R950" s="48"/>
      <c r="S950" s="48"/>
      <c r="T950" s="48"/>
      <c r="U950" s="48"/>
      <c r="V950" s="48">
        <f>SUM($R$107:$U$107)</f>
        <v>0</v>
      </c>
      <c r="W950" s="48"/>
      <c r="X950" s="48">
        <f t="shared" ref="X950:X954" si="321">L950-Q950</f>
        <v>0</v>
      </c>
      <c r="Y950" s="48"/>
      <c r="Z950" s="48"/>
      <c r="AA950" s="54"/>
      <c r="AB950" s="54"/>
    </row>
    <row r="951" spans="1:28" hidden="1" x14ac:dyDescent="0.25">
      <c r="A951" s="56"/>
      <c r="B951" s="57"/>
      <c r="C951" s="74" t="s">
        <v>183</v>
      </c>
      <c r="D951" s="95" t="s">
        <v>397</v>
      </c>
      <c r="E951" s="61"/>
      <c r="F951" s="61">
        <f t="shared" si="319"/>
        <v>0</v>
      </c>
      <c r="G951" s="61">
        <f t="shared" si="320"/>
        <v>0</v>
      </c>
      <c r="H951" s="61"/>
      <c r="I951" s="61"/>
      <c r="J951" s="61"/>
      <c r="K951" s="48"/>
      <c r="L951" s="61">
        <f t="shared" si="303"/>
        <v>0</v>
      </c>
      <c r="M951" s="48">
        <f>'[2]CMFothers-CURRENT-1st'!BD765</f>
        <v>0</v>
      </c>
      <c r="N951" s="48"/>
      <c r="O951" s="48"/>
      <c r="P951" s="48"/>
      <c r="Q951" s="48">
        <f>SUM(M951:P951)</f>
        <v>0</v>
      </c>
      <c r="R951" s="48"/>
      <c r="S951" s="48"/>
      <c r="T951" s="48"/>
      <c r="U951" s="48"/>
      <c r="V951" s="48">
        <f>SUM($R$108:$U$108)</f>
        <v>0</v>
      </c>
      <c r="W951" s="48"/>
      <c r="X951" s="48">
        <f t="shared" si="321"/>
        <v>0</v>
      </c>
      <c r="Y951" s="48"/>
      <c r="Z951" s="48"/>
      <c r="AA951" s="54"/>
      <c r="AB951" s="54"/>
    </row>
    <row r="952" spans="1:28" hidden="1" x14ac:dyDescent="0.25">
      <c r="A952" s="56"/>
      <c r="B952" s="57"/>
      <c r="C952" s="74" t="s">
        <v>185</v>
      </c>
      <c r="D952" s="95" t="s">
        <v>398</v>
      </c>
      <c r="E952" s="61"/>
      <c r="F952" s="61">
        <f t="shared" si="319"/>
        <v>0</v>
      </c>
      <c r="G952" s="61">
        <f t="shared" si="320"/>
        <v>0</v>
      </c>
      <c r="H952" s="61"/>
      <c r="I952" s="61"/>
      <c r="J952" s="61"/>
      <c r="K952" s="48"/>
      <c r="L952" s="61">
        <f t="shared" si="303"/>
        <v>0</v>
      </c>
      <c r="M952" s="48">
        <f>'[2]CMFothers-CURRENT-1st'!BE765</f>
        <v>0</v>
      </c>
      <c r="N952" s="48"/>
      <c r="O952" s="48"/>
      <c r="P952" s="48"/>
      <c r="Q952" s="48">
        <f>SUM(M952:P952)</f>
        <v>0</v>
      </c>
      <c r="R952" s="48"/>
      <c r="S952" s="48"/>
      <c r="T952" s="48"/>
      <c r="U952" s="48"/>
      <c r="V952" s="48">
        <f>SUM($R$109:$U$109)</f>
        <v>0</v>
      </c>
      <c r="W952" s="48"/>
      <c r="X952" s="48">
        <f t="shared" si="321"/>
        <v>0</v>
      </c>
      <c r="Y952" s="48"/>
      <c r="Z952" s="48"/>
      <c r="AA952" s="54"/>
      <c r="AB952" s="54"/>
    </row>
    <row r="953" spans="1:28" hidden="1" x14ac:dyDescent="0.25">
      <c r="A953" s="56"/>
      <c r="B953" s="57"/>
      <c r="C953" s="74" t="s">
        <v>187</v>
      </c>
      <c r="D953" s="95" t="s">
        <v>399</v>
      </c>
      <c r="E953" s="61"/>
      <c r="F953" s="61">
        <f t="shared" si="319"/>
        <v>0</v>
      </c>
      <c r="G953" s="61">
        <f t="shared" si="320"/>
        <v>0</v>
      </c>
      <c r="H953" s="61"/>
      <c r="I953" s="61"/>
      <c r="J953" s="61"/>
      <c r="K953" s="48"/>
      <c r="L953" s="61">
        <f t="shared" si="303"/>
        <v>0</v>
      </c>
      <c r="M953" s="48">
        <f>'[2]CMFothers-CURRENT-1st'!BF765</f>
        <v>0</v>
      </c>
      <c r="N953" s="48"/>
      <c r="O953" s="48"/>
      <c r="P953" s="48"/>
      <c r="Q953" s="48">
        <f>SUM(M953:P953)</f>
        <v>0</v>
      </c>
      <c r="R953" s="48"/>
      <c r="S953" s="48"/>
      <c r="T953" s="48"/>
      <c r="U953" s="48"/>
      <c r="V953" s="48">
        <f>SUM($R$110:$U$110)</f>
        <v>0</v>
      </c>
      <c r="W953" s="48"/>
      <c r="X953" s="48">
        <f t="shared" si="321"/>
        <v>0</v>
      </c>
      <c r="Y953" s="48"/>
      <c r="Z953" s="48"/>
      <c r="AA953" s="54"/>
      <c r="AB953" s="54"/>
    </row>
    <row r="954" spans="1:28" hidden="1" x14ac:dyDescent="0.25">
      <c r="A954" s="56"/>
      <c r="B954" s="57"/>
      <c r="C954" s="74" t="s">
        <v>189</v>
      </c>
      <c r="D954" s="95" t="s">
        <v>400</v>
      </c>
      <c r="E954" s="61"/>
      <c r="F954" s="61">
        <f t="shared" si="319"/>
        <v>0</v>
      </c>
      <c r="G954" s="61">
        <f t="shared" si="320"/>
        <v>0</v>
      </c>
      <c r="H954" s="61"/>
      <c r="I954" s="61"/>
      <c r="J954" s="61"/>
      <c r="K954" s="48"/>
      <c r="L954" s="61">
        <f t="shared" si="303"/>
        <v>0</v>
      </c>
      <c r="M954" s="48"/>
      <c r="N954" s="48"/>
      <c r="O954" s="48"/>
      <c r="P954" s="48"/>
      <c r="Q954" s="48">
        <f>SUM(M954:P954)</f>
        <v>0</v>
      </c>
      <c r="R954" s="48"/>
      <c r="S954" s="48"/>
      <c r="T954" s="48"/>
      <c r="U954" s="48"/>
      <c r="V954" s="48">
        <f>SUM($R$111:$U$111)</f>
        <v>0</v>
      </c>
      <c r="W954" s="48"/>
      <c r="X954" s="48">
        <f t="shared" si="321"/>
        <v>0</v>
      </c>
      <c r="Y954" s="48"/>
      <c r="Z954" s="48"/>
      <c r="AA954" s="54"/>
      <c r="AB954" s="54"/>
    </row>
    <row r="955" spans="1:28" hidden="1" x14ac:dyDescent="0.25">
      <c r="A955" s="88"/>
      <c r="B955" s="57" t="s">
        <v>191</v>
      </c>
      <c r="C955" s="52"/>
      <c r="D955" s="133"/>
      <c r="E955" s="96"/>
      <c r="F955" s="87">
        <f t="shared" ref="F955:G955" si="322">SUM(F956:F957)</f>
        <v>0</v>
      </c>
      <c r="G955" s="87">
        <f t="shared" si="322"/>
        <v>0</v>
      </c>
      <c r="H955" s="96"/>
      <c r="I955" s="96"/>
      <c r="J955" s="96"/>
      <c r="K955" s="87">
        <f t="shared" ref="K955:P955" si="323">SUM(K956:K957)</f>
        <v>0</v>
      </c>
      <c r="L955" s="87">
        <f t="shared" si="323"/>
        <v>0</v>
      </c>
      <c r="M955" s="87">
        <f t="shared" si="323"/>
        <v>0</v>
      </c>
      <c r="N955" s="87">
        <f t="shared" si="323"/>
        <v>0</v>
      </c>
      <c r="O955" s="87">
        <f t="shared" si="323"/>
        <v>0</v>
      </c>
      <c r="P955" s="87">
        <f t="shared" si="323"/>
        <v>0</v>
      </c>
      <c r="Q955" s="87">
        <f>Q956+Q957</f>
        <v>0</v>
      </c>
      <c r="R955" s="87">
        <f>SUM(R956:R957)</f>
        <v>0</v>
      </c>
      <c r="S955" s="87">
        <f>SUM(S956:S957)</f>
        <v>0</v>
      </c>
      <c r="T955" s="87">
        <f>SUM(T956:T957)</f>
        <v>0</v>
      </c>
      <c r="U955" s="87">
        <f>SUM(U956:U957)</f>
        <v>0</v>
      </c>
      <c r="V955" s="87">
        <f>SUM(V956:V957)</f>
        <v>0</v>
      </c>
      <c r="W955" s="87"/>
      <c r="X955" s="87">
        <f>X956+X957</f>
        <v>0</v>
      </c>
      <c r="Y955" s="87"/>
      <c r="Z955" s="87"/>
      <c r="AA955" s="54"/>
      <c r="AB955" s="54"/>
    </row>
    <row r="956" spans="1:28" hidden="1" x14ac:dyDescent="0.25">
      <c r="A956" s="56"/>
      <c r="B956" s="57"/>
      <c r="C956" s="74" t="s">
        <v>192</v>
      </c>
      <c r="D956" s="95" t="s">
        <v>401</v>
      </c>
      <c r="E956" s="61"/>
      <c r="F956" s="61">
        <f t="shared" ref="F956:F958" si="324">SUM(I956:K956)</f>
        <v>0</v>
      </c>
      <c r="G956" s="61">
        <f t="shared" ref="G956:G959" si="325">SUM(E956+F956)</f>
        <v>0</v>
      </c>
      <c r="H956" s="61"/>
      <c r="I956" s="61"/>
      <c r="J956" s="61"/>
      <c r="K956" s="48"/>
      <c r="L956" s="61">
        <f t="shared" si="303"/>
        <v>0</v>
      </c>
      <c r="M956" s="48"/>
      <c r="N956" s="48"/>
      <c r="O956" s="48"/>
      <c r="P956" s="48"/>
      <c r="Q956" s="48">
        <f>SUM(M956:P956)</f>
        <v>0</v>
      </c>
      <c r="R956" s="48"/>
      <c r="S956" s="48"/>
      <c r="T956" s="48"/>
      <c r="U956" s="48"/>
      <c r="V956" s="48">
        <f>SUM($R$113:$U$113)</f>
        <v>0</v>
      </c>
      <c r="W956" s="48"/>
      <c r="X956" s="48">
        <f t="shared" ref="X956:X959" si="326">L956-Q956</f>
        <v>0</v>
      </c>
      <c r="Y956" s="48"/>
      <c r="Z956" s="48"/>
      <c r="AA956" s="54"/>
      <c r="AB956" s="54"/>
    </row>
    <row r="957" spans="1:28" hidden="1" x14ac:dyDescent="0.25">
      <c r="A957" s="56"/>
      <c r="B957" s="57"/>
      <c r="C957" s="74" t="s">
        <v>194</v>
      </c>
      <c r="D957" s="95" t="s">
        <v>402</v>
      </c>
      <c r="E957" s="61"/>
      <c r="F957" s="61">
        <f t="shared" si="324"/>
        <v>0</v>
      </c>
      <c r="G957" s="61">
        <f t="shared" si="325"/>
        <v>0</v>
      </c>
      <c r="H957" s="61"/>
      <c r="I957" s="61"/>
      <c r="J957" s="61"/>
      <c r="K957" s="48"/>
      <c r="L957" s="61">
        <f t="shared" si="303"/>
        <v>0</v>
      </c>
      <c r="M957" s="48"/>
      <c r="N957" s="48"/>
      <c r="O957" s="48"/>
      <c r="P957" s="48"/>
      <c r="Q957" s="48">
        <f>SUM(M957:P957)</f>
        <v>0</v>
      </c>
      <c r="R957" s="48"/>
      <c r="S957" s="48"/>
      <c r="T957" s="48"/>
      <c r="U957" s="48"/>
      <c r="V957" s="48">
        <f>SUM($R$114:$U$114)</f>
        <v>0</v>
      </c>
      <c r="W957" s="48"/>
      <c r="X957" s="48">
        <f t="shared" si="326"/>
        <v>0</v>
      </c>
      <c r="Y957" s="48"/>
      <c r="Z957" s="48"/>
      <c r="AA957" s="54"/>
      <c r="AB957" s="54"/>
    </row>
    <row r="958" spans="1:28" hidden="1" x14ac:dyDescent="0.25">
      <c r="A958" s="88"/>
      <c r="B958" s="57" t="s">
        <v>196</v>
      </c>
      <c r="C958" s="52"/>
      <c r="D958" s="95" t="s">
        <v>403</v>
      </c>
      <c r="E958" s="61"/>
      <c r="F958" s="61">
        <f t="shared" si="324"/>
        <v>0</v>
      </c>
      <c r="G958" s="61">
        <f t="shared" si="325"/>
        <v>0</v>
      </c>
      <c r="H958" s="61"/>
      <c r="I958" s="61"/>
      <c r="J958" s="61"/>
      <c r="K958" s="48"/>
      <c r="L958" s="61">
        <f t="shared" si="303"/>
        <v>0</v>
      </c>
      <c r="M958" s="48"/>
      <c r="N958" s="48"/>
      <c r="O958" s="48"/>
      <c r="P958" s="48"/>
      <c r="Q958" s="48">
        <f>SUM(M958:P958)</f>
        <v>0</v>
      </c>
      <c r="R958" s="48"/>
      <c r="S958" s="48"/>
      <c r="T958" s="48"/>
      <c r="U958" s="48"/>
      <c r="V958" s="48">
        <f>SUM($R$115:$U$115)</f>
        <v>0</v>
      </c>
      <c r="W958" s="48"/>
      <c r="X958" s="48">
        <f t="shared" si="326"/>
        <v>0</v>
      </c>
      <c r="Y958" s="48"/>
      <c r="Z958" s="48"/>
      <c r="AA958" s="54"/>
      <c r="AB958" s="54"/>
    </row>
    <row r="959" spans="1:28" hidden="1" x14ac:dyDescent="0.25">
      <c r="A959" s="88"/>
      <c r="B959" s="57" t="s">
        <v>198</v>
      </c>
      <c r="C959" s="52"/>
      <c r="D959" s="95" t="s">
        <v>404</v>
      </c>
      <c r="E959" s="97"/>
      <c r="F959" s="61">
        <f>SUM(I959:K959)</f>
        <v>0</v>
      </c>
      <c r="G959" s="61">
        <f t="shared" si="325"/>
        <v>0</v>
      </c>
      <c r="H959" s="97"/>
      <c r="I959" s="97"/>
      <c r="J959" s="97"/>
      <c r="K959" s="48"/>
      <c r="L959" s="61">
        <f t="shared" si="303"/>
        <v>0</v>
      </c>
      <c r="M959" s="48"/>
      <c r="N959" s="48"/>
      <c r="O959" s="48"/>
      <c r="P959" s="48"/>
      <c r="Q959" s="98">
        <f>SUM(M959:P959)</f>
        <v>0</v>
      </c>
      <c r="R959" s="98"/>
      <c r="S959" s="98"/>
      <c r="T959" s="98"/>
      <c r="U959" s="98"/>
      <c r="V959" s="98">
        <f>SUM($R$116:$U$116)</f>
        <v>0</v>
      </c>
      <c r="W959" s="98"/>
      <c r="X959" s="48">
        <f t="shared" si="326"/>
        <v>0</v>
      </c>
      <c r="Y959" s="98"/>
      <c r="Z959" s="98"/>
      <c r="AA959" s="54"/>
      <c r="AB959" s="54"/>
    </row>
    <row r="960" spans="1:28" ht="13.9" hidden="1" customHeight="1" x14ac:dyDescent="0.25">
      <c r="A960" s="88"/>
      <c r="B960" s="57" t="s">
        <v>200</v>
      </c>
      <c r="C960" s="57"/>
      <c r="D960" s="133"/>
      <c r="E960" s="97"/>
      <c r="F960" s="87">
        <f t="shared" ref="F960:G960" si="327">SUM(F961:F964)</f>
        <v>0</v>
      </c>
      <c r="G960" s="87">
        <f t="shared" si="327"/>
        <v>0</v>
      </c>
      <c r="H960" s="97"/>
      <c r="I960" s="97"/>
      <c r="J960" s="97"/>
      <c r="K960" s="87">
        <f t="shared" ref="K960:V960" si="328">SUM(K961:K964)</f>
        <v>0</v>
      </c>
      <c r="L960" s="87">
        <f t="shared" si="328"/>
        <v>0</v>
      </c>
      <c r="M960" s="87">
        <f t="shared" si="328"/>
        <v>0</v>
      </c>
      <c r="N960" s="87">
        <f t="shared" si="328"/>
        <v>0</v>
      </c>
      <c r="O960" s="87">
        <f t="shared" si="328"/>
        <v>0</v>
      </c>
      <c r="P960" s="87">
        <f t="shared" si="328"/>
        <v>0</v>
      </c>
      <c r="Q960" s="87">
        <f t="shared" si="328"/>
        <v>0</v>
      </c>
      <c r="R960" s="87">
        <f t="shared" si="328"/>
        <v>0</v>
      </c>
      <c r="S960" s="87">
        <f t="shared" si="328"/>
        <v>0</v>
      </c>
      <c r="T960" s="87">
        <f t="shared" si="328"/>
        <v>0</v>
      </c>
      <c r="U960" s="87">
        <f t="shared" si="328"/>
        <v>0</v>
      </c>
      <c r="V960" s="87">
        <f t="shared" si="328"/>
        <v>0</v>
      </c>
      <c r="W960" s="87"/>
      <c r="X960" s="87">
        <f>SUM(X961:X964)</f>
        <v>0</v>
      </c>
      <c r="Y960" s="87"/>
      <c r="Z960" s="87"/>
      <c r="AA960" s="54"/>
      <c r="AB960" s="54"/>
    </row>
    <row r="961" spans="1:28" hidden="1" x14ac:dyDescent="0.25">
      <c r="A961" s="56"/>
      <c r="B961" s="57"/>
      <c r="C961" s="59" t="s">
        <v>201</v>
      </c>
      <c r="D961" s="95" t="s">
        <v>405</v>
      </c>
      <c r="E961" s="61"/>
      <c r="F961" s="61">
        <f t="shared" ref="F961:F964" si="329">SUM(I961:K961)</f>
        <v>0</v>
      </c>
      <c r="G961" s="61">
        <f t="shared" ref="G961:G964" si="330">SUM(E961+F961)</f>
        <v>0</v>
      </c>
      <c r="H961" s="61"/>
      <c r="I961" s="61"/>
      <c r="J961" s="61"/>
      <c r="K961" s="48"/>
      <c r="L961" s="61">
        <f t="shared" si="303"/>
        <v>0</v>
      </c>
      <c r="M961" s="48"/>
      <c r="N961" s="48"/>
      <c r="O961" s="48"/>
      <c r="P961" s="48"/>
      <c r="Q961" s="48">
        <f>SUM(M961:P961)</f>
        <v>0</v>
      </c>
      <c r="R961" s="48"/>
      <c r="S961" s="48"/>
      <c r="T961" s="48"/>
      <c r="U961" s="48"/>
      <c r="V961" s="48">
        <f>SUM($R$118:$U$118)</f>
        <v>0</v>
      </c>
      <c r="W961" s="48"/>
      <c r="X961" s="48">
        <f t="shared" ref="X961:X964" si="331">L961-Q961</f>
        <v>0</v>
      </c>
      <c r="Y961" s="48"/>
      <c r="Z961" s="48"/>
      <c r="AA961" s="54"/>
      <c r="AB961" s="54"/>
    </row>
    <row r="962" spans="1:28" hidden="1" x14ac:dyDescent="0.25">
      <c r="A962" s="56"/>
      <c r="B962" s="57"/>
      <c r="C962" s="59" t="s">
        <v>203</v>
      </c>
      <c r="D962" s="95" t="s">
        <v>406</v>
      </c>
      <c r="E962" s="61"/>
      <c r="F962" s="61">
        <f t="shared" si="329"/>
        <v>0</v>
      </c>
      <c r="G962" s="61">
        <f t="shared" si="330"/>
        <v>0</v>
      </c>
      <c r="H962" s="61"/>
      <c r="I962" s="61"/>
      <c r="J962" s="61"/>
      <c r="K962" s="48"/>
      <c r="L962" s="61">
        <f t="shared" si="303"/>
        <v>0</v>
      </c>
      <c r="M962" s="48"/>
      <c r="N962" s="48"/>
      <c r="O962" s="48"/>
      <c r="P962" s="48"/>
      <c r="Q962" s="48">
        <f>SUM(M962:P962)</f>
        <v>0</v>
      </c>
      <c r="R962" s="48"/>
      <c r="S962" s="48"/>
      <c r="T962" s="48"/>
      <c r="U962" s="48"/>
      <c r="V962" s="48">
        <f>SUM($R$119:$U$119)</f>
        <v>0</v>
      </c>
      <c r="W962" s="48"/>
      <c r="X962" s="48">
        <f t="shared" si="331"/>
        <v>0</v>
      </c>
      <c r="Y962" s="48"/>
      <c r="Z962" s="48"/>
      <c r="AA962" s="54"/>
      <c r="AB962" s="54"/>
    </row>
    <row r="963" spans="1:28" hidden="1" x14ac:dyDescent="0.25">
      <c r="A963" s="56"/>
      <c r="B963" s="57"/>
      <c r="C963" s="59" t="s">
        <v>205</v>
      </c>
      <c r="D963" s="95" t="s">
        <v>407</v>
      </c>
      <c r="E963" s="61"/>
      <c r="F963" s="61">
        <f t="shared" si="329"/>
        <v>0</v>
      </c>
      <c r="G963" s="61">
        <f t="shared" si="330"/>
        <v>0</v>
      </c>
      <c r="H963" s="61"/>
      <c r="I963" s="61"/>
      <c r="J963" s="61"/>
      <c r="K963" s="48"/>
      <c r="L963" s="61">
        <f t="shared" si="303"/>
        <v>0</v>
      </c>
      <c r="M963" s="48">
        <f>'[2]CMFothers-CURRENT-1st'!BM765</f>
        <v>0</v>
      </c>
      <c r="N963" s="48"/>
      <c r="O963" s="48"/>
      <c r="P963" s="48"/>
      <c r="Q963" s="48">
        <f>SUM(M963:P963)</f>
        <v>0</v>
      </c>
      <c r="R963" s="48"/>
      <c r="S963" s="48"/>
      <c r="T963" s="48"/>
      <c r="U963" s="48"/>
      <c r="V963" s="48">
        <f>SUM($R$120:$U$120)</f>
        <v>0</v>
      </c>
      <c r="W963" s="48"/>
      <c r="X963" s="48">
        <f t="shared" si="331"/>
        <v>0</v>
      </c>
      <c r="Y963" s="48"/>
      <c r="Z963" s="48"/>
      <c r="AA963" s="54"/>
      <c r="AB963" s="54"/>
    </row>
    <row r="964" spans="1:28" hidden="1" x14ac:dyDescent="0.25">
      <c r="A964" s="56"/>
      <c r="B964" s="57"/>
      <c r="C964" s="59" t="s">
        <v>207</v>
      </c>
      <c r="D964" s="95" t="s">
        <v>408</v>
      </c>
      <c r="E964" s="61"/>
      <c r="F964" s="61">
        <f t="shared" si="329"/>
        <v>0</v>
      </c>
      <c r="G964" s="61">
        <f t="shared" si="330"/>
        <v>0</v>
      </c>
      <c r="H964" s="61"/>
      <c r="I964" s="61"/>
      <c r="J964" s="61"/>
      <c r="K964" s="48">
        <f>'[2]CMFothers-CURRENT'!BN764</f>
        <v>0</v>
      </c>
      <c r="L964" s="61">
        <f t="shared" si="303"/>
        <v>0</v>
      </c>
      <c r="M964" s="48">
        <f>'[2]CMFothers-CURRENT-1st'!BN765</f>
        <v>0</v>
      </c>
      <c r="N964" s="48"/>
      <c r="O964" s="48"/>
      <c r="P964" s="48"/>
      <c r="Q964" s="48">
        <f>SUM(M964:P964)</f>
        <v>0</v>
      </c>
      <c r="R964" s="48"/>
      <c r="S964" s="48"/>
      <c r="T964" s="48"/>
      <c r="U964" s="48"/>
      <c r="V964" s="48">
        <f>SUM($R$121:$U$121)</f>
        <v>0</v>
      </c>
      <c r="W964" s="48"/>
      <c r="X964" s="48">
        <f t="shared" si="331"/>
        <v>0</v>
      </c>
      <c r="Y964" s="48"/>
      <c r="Z964" s="48"/>
      <c r="AA964" s="54"/>
      <c r="AB964" s="54"/>
    </row>
    <row r="965" spans="1:28" ht="13.9" hidden="1" customHeight="1" x14ac:dyDescent="0.25">
      <c r="A965" s="88"/>
      <c r="B965" s="57" t="s">
        <v>209</v>
      </c>
      <c r="C965" s="57"/>
      <c r="D965" s="131"/>
      <c r="E965" s="90"/>
      <c r="F965" s="87">
        <f t="shared" ref="F965:G965" si="332">SUM(F966:F968)</f>
        <v>0</v>
      </c>
      <c r="G965" s="87">
        <f t="shared" si="332"/>
        <v>0</v>
      </c>
      <c r="H965" s="90"/>
      <c r="I965" s="90"/>
      <c r="J965" s="90"/>
      <c r="K965" s="87">
        <f t="shared" ref="K965:V965" si="333">SUM(K966:K968)</f>
        <v>0</v>
      </c>
      <c r="L965" s="87">
        <f t="shared" si="333"/>
        <v>0</v>
      </c>
      <c r="M965" s="87">
        <f t="shared" si="333"/>
        <v>0</v>
      </c>
      <c r="N965" s="87">
        <f t="shared" si="333"/>
        <v>0</v>
      </c>
      <c r="O965" s="87">
        <f t="shared" si="333"/>
        <v>0</v>
      </c>
      <c r="P965" s="87">
        <f t="shared" si="333"/>
        <v>0</v>
      </c>
      <c r="Q965" s="87">
        <f t="shared" si="333"/>
        <v>0</v>
      </c>
      <c r="R965" s="87">
        <f t="shared" si="333"/>
        <v>0</v>
      </c>
      <c r="S965" s="87">
        <f t="shared" si="333"/>
        <v>0</v>
      </c>
      <c r="T965" s="87">
        <f t="shared" si="333"/>
        <v>0</v>
      </c>
      <c r="U965" s="87">
        <f t="shared" si="333"/>
        <v>0</v>
      </c>
      <c r="V965" s="87">
        <f t="shared" si="333"/>
        <v>0</v>
      </c>
      <c r="W965" s="87"/>
      <c r="X965" s="87">
        <f t="shared" ref="X965" si="334">SUM(X966:X968)</f>
        <v>0</v>
      </c>
      <c r="Y965" s="87"/>
      <c r="Z965" s="87"/>
      <c r="AA965" s="54"/>
      <c r="AB965" s="54"/>
    </row>
    <row r="966" spans="1:28" hidden="1" x14ac:dyDescent="0.25">
      <c r="A966" s="56"/>
      <c r="B966" s="57"/>
      <c r="C966" s="59" t="s">
        <v>210</v>
      </c>
      <c r="D966" s="95" t="s">
        <v>409</v>
      </c>
      <c r="E966" s="61"/>
      <c r="F966" s="61">
        <f t="shared" ref="F966:F968" si="335">SUM(I966:K966)</f>
        <v>0</v>
      </c>
      <c r="G966" s="61">
        <f t="shared" ref="G966:G968" si="336">SUM(E966+F966)</f>
        <v>0</v>
      </c>
      <c r="H966" s="61"/>
      <c r="I966" s="61"/>
      <c r="J966" s="61"/>
      <c r="K966" s="48"/>
      <c r="L966" s="61">
        <f t="shared" si="303"/>
        <v>0</v>
      </c>
      <c r="M966" s="48">
        <f>'[2]CMFothers-CURRENT-1st'!BP765</f>
        <v>0</v>
      </c>
      <c r="N966" s="48"/>
      <c r="O966" s="48"/>
      <c r="P966" s="48"/>
      <c r="Q966" s="48">
        <f>SUM(M966:P966)</f>
        <v>0</v>
      </c>
      <c r="R966" s="48"/>
      <c r="S966" s="48"/>
      <c r="T966" s="48"/>
      <c r="U966" s="48"/>
      <c r="V966" s="48">
        <f>SUM($R$123:$U$123)</f>
        <v>0</v>
      </c>
      <c r="W966" s="48"/>
      <c r="X966" s="48">
        <f t="shared" ref="X966:X968" si="337">L966-Q966</f>
        <v>0</v>
      </c>
      <c r="Y966" s="48"/>
      <c r="Z966" s="48"/>
      <c r="AA966" s="54"/>
      <c r="AB966" s="54"/>
    </row>
    <row r="967" spans="1:28" ht="13.9" hidden="1" customHeight="1" x14ac:dyDescent="0.25">
      <c r="A967" s="56"/>
      <c r="B967" s="57"/>
      <c r="C967" s="59" t="s">
        <v>212</v>
      </c>
      <c r="D967" s="95" t="s">
        <v>410</v>
      </c>
      <c r="E967" s="61"/>
      <c r="F967" s="61">
        <f t="shared" si="335"/>
        <v>0</v>
      </c>
      <c r="G967" s="61">
        <f t="shared" si="336"/>
        <v>0</v>
      </c>
      <c r="H967" s="61"/>
      <c r="I967" s="61"/>
      <c r="J967" s="61"/>
      <c r="K967" s="48"/>
      <c r="L967" s="61">
        <f t="shared" si="303"/>
        <v>0</v>
      </c>
      <c r="M967" s="48">
        <f>'[2]CMFothers-CURRENT-1st'!BQ765</f>
        <v>0</v>
      </c>
      <c r="N967" s="48"/>
      <c r="O967" s="48"/>
      <c r="P967" s="48"/>
      <c r="Q967" s="48">
        <f>SUM(M967:P967)</f>
        <v>0</v>
      </c>
      <c r="R967" s="48"/>
      <c r="S967" s="48"/>
      <c r="T967" s="48"/>
      <c r="U967" s="48"/>
      <c r="V967" s="48">
        <f>SUM($R$124:$U$124)</f>
        <v>0</v>
      </c>
      <c r="W967" s="48"/>
      <c r="X967" s="48">
        <f t="shared" si="337"/>
        <v>0</v>
      </c>
      <c r="Y967" s="48"/>
      <c r="Z967" s="48"/>
      <c r="AA967" s="54"/>
      <c r="AB967" s="54"/>
    </row>
    <row r="968" spans="1:28" hidden="1" x14ac:dyDescent="0.25">
      <c r="A968" s="56"/>
      <c r="B968" s="57"/>
      <c r="C968" s="59" t="s">
        <v>214</v>
      </c>
      <c r="D968" s="95" t="s">
        <v>411</v>
      </c>
      <c r="E968" s="61"/>
      <c r="F968" s="61">
        <f t="shared" si="335"/>
        <v>0</v>
      </c>
      <c r="G968" s="61">
        <f t="shared" si="336"/>
        <v>0</v>
      </c>
      <c r="H968" s="61"/>
      <c r="I968" s="61"/>
      <c r="J968" s="61"/>
      <c r="K968" s="48"/>
      <c r="L968" s="61">
        <f t="shared" si="303"/>
        <v>0</v>
      </c>
      <c r="M968" s="48"/>
      <c r="N968" s="48"/>
      <c r="O968" s="48"/>
      <c r="P968" s="48"/>
      <c r="Q968" s="48">
        <f>SUM(M968:P968)</f>
        <v>0</v>
      </c>
      <c r="R968" s="48"/>
      <c r="S968" s="48"/>
      <c r="T968" s="48"/>
      <c r="U968" s="48"/>
      <c r="V968" s="48">
        <f>SUM($R$125:$U$125)</f>
        <v>0</v>
      </c>
      <c r="W968" s="48"/>
      <c r="X968" s="48">
        <f t="shared" si="337"/>
        <v>0</v>
      </c>
      <c r="Y968" s="48"/>
      <c r="Z968" s="48"/>
      <c r="AA968" s="54"/>
      <c r="AB968" s="54"/>
    </row>
    <row r="969" spans="1:28" hidden="1" x14ac:dyDescent="0.25">
      <c r="A969" s="88"/>
      <c r="B969" s="57" t="s">
        <v>216</v>
      </c>
      <c r="C969" s="57"/>
      <c r="D969" s="131"/>
      <c r="E969" s="90"/>
      <c r="F969" s="87">
        <f t="shared" ref="F969:G969" si="338">SUM(F970:F1000)</f>
        <v>0</v>
      </c>
      <c r="G969" s="87">
        <f t="shared" si="338"/>
        <v>0</v>
      </c>
      <c r="H969" s="90"/>
      <c r="I969" s="90"/>
      <c r="J969" s="90"/>
      <c r="K969" s="87">
        <f t="shared" ref="K969:V969" si="339">SUM(K970:K1000)</f>
        <v>0</v>
      </c>
      <c r="L969" s="87">
        <f t="shared" si="339"/>
        <v>0</v>
      </c>
      <c r="M969" s="87">
        <f t="shared" si="339"/>
        <v>0</v>
      </c>
      <c r="N969" s="87">
        <f t="shared" si="339"/>
        <v>0</v>
      </c>
      <c r="O969" s="87">
        <f t="shared" si="339"/>
        <v>0</v>
      </c>
      <c r="P969" s="87">
        <f t="shared" si="339"/>
        <v>0</v>
      </c>
      <c r="Q969" s="87">
        <f t="shared" si="339"/>
        <v>0</v>
      </c>
      <c r="R969" s="87">
        <f t="shared" si="339"/>
        <v>0</v>
      </c>
      <c r="S969" s="87">
        <f t="shared" si="339"/>
        <v>0</v>
      </c>
      <c r="T969" s="87">
        <f t="shared" si="339"/>
        <v>0</v>
      </c>
      <c r="U969" s="87">
        <f t="shared" si="339"/>
        <v>0</v>
      </c>
      <c r="V969" s="87">
        <f t="shared" si="339"/>
        <v>0</v>
      </c>
      <c r="W969" s="87"/>
      <c r="X969" s="87">
        <f>SUM(X970:X1000)</f>
        <v>0</v>
      </c>
      <c r="Y969" s="87"/>
      <c r="Z969" s="87"/>
      <c r="AA969" s="54"/>
      <c r="AB969" s="54"/>
    </row>
    <row r="970" spans="1:28" hidden="1" x14ac:dyDescent="0.25">
      <c r="A970" s="56"/>
      <c r="B970" s="57" t="s">
        <v>217</v>
      </c>
      <c r="C970" s="59"/>
      <c r="D970" s="95" t="s">
        <v>412</v>
      </c>
      <c r="E970" s="61"/>
      <c r="F970" s="61">
        <f t="shared" ref="F970:F1000" si="340">SUM(I970:K970)</f>
        <v>0</v>
      </c>
      <c r="G970" s="61">
        <f t="shared" ref="G970:G1000" si="341">SUM(E970+F970)</f>
        <v>0</v>
      </c>
      <c r="H970" s="61"/>
      <c r="I970" s="61"/>
      <c r="J970" s="61"/>
      <c r="K970" s="48"/>
      <c r="L970" s="61">
        <f t="shared" si="303"/>
        <v>0</v>
      </c>
      <c r="M970" s="48"/>
      <c r="N970" s="48"/>
      <c r="O970" s="48"/>
      <c r="P970" s="48"/>
      <c r="Q970" s="48">
        <f t="shared" ref="Q970:Q1000" si="342">SUM(M970:P970)</f>
        <v>0</v>
      </c>
      <c r="R970" s="48"/>
      <c r="S970" s="48"/>
      <c r="T970" s="48"/>
      <c r="U970" s="48"/>
      <c r="V970" s="48">
        <f>SUM($R$127:$U$127)</f>
        <v>0</v>
      </c>
      <c r="W970" s="48"/>
      <c r="X970" s="48">
        <f t="shared" ref="X970:X1000" si="343">L970-Q970</f>
        <v>0</v>
      </c>
      <c r="Y970" s="48"/>
      <c r="Z970" s="48"/>
      <c r="AA970" s="54"/>
      <c r="AB970" s="54"/>
    </row>
    <row r="971" spans="1:28" hidden="1" x14ac:dyDescent="0.25">
      <c r="A971" s="56"/>
      <c r="B971" s="57" t="s">
        <v>219</v>
      </c>
      <c r="C971" s="59"/>
      <c r="D971" s="95" t="s">
        <v>413</v>
      </c>
      <c r="E971" s="61"/>
      <c r="F971" s="61">
        <f t="shared" si="340"/>
        <v>0</v>
      </c>
      <c r="G971" s="61">
        <f t="shared" si="341"/>
        <v>0</v>
      </c>
      <c r="H971" s="61"/>
      <c r="I971" s="61"/>
      <c r="J971" s="61"/>
      <c r="K971" s="48"/>
      <c r="L971" s="61">
        <f t="shared" si="303"/>
        <v>0</v>
      </c>
      <c r="M971" s="48"/>
      <c r="N971" s="48"/>
      <c r="O971" s="48"/>
      <c r="P971" s="48"/>
      <c r="Q971" s="48">
        <f t="shared" si="342"/>
        <v>0</v>
      </c>
      <c r="R971" s="48"/>
      <c r="S971" s="48"/>
      <c r="T971" s="48"/>
      <c r="U971" s="48"/>
      <c r="V971" s="48">
        <f>SUM($R$128:$U$128)</f>
        <v>0</v>
      </c>
      <c r="W971" s="48"/>
      <c r="X971" s="48">
        <f t="shared" si="343"/>
        <v>0</v>
      </c>
      <c r="Y971" s="48"/>
      <c r="Z971" s="48"/>
      <c r="AA971" s="54"/>
      <c r="AB971" s="54"/>
    </row>
    <row r="972" spans="1:28" hidden="1" x14ac:dyDescent="0.25">
      <c r="A972" s="56"/>
      <c r="B972" s="57" t="s">
        <v>221</v>
      </c>
      <c r="C972" s="59"/>
      <c r="D972" s="95" t="s">
        <v>414</v>
      </c>
      <c r="E972" s="61"/>
      <c r="F972" s="61">
        <f t="shared" si="340"/>
        <v>0</v>
      </c>
      <c r="G972" s="61">
        <f t="shared" si="341"/>
        <v>0</v>
      </c>
      <c r="H972" s="61"/>
      <c r="I972" s="61"/>
      <c r="J972" s="61"/>
      <c r="K972" s="48"/>
      <c r="L972" s="61">
        <f t="shared" si="303"/>
        <v>0</v>
      </c>
      <c r="M972" s="48">
        <f>'[2]CMFothers-CURRENT-1st'!BV765</f>
        <v>0</v>
      </c>
      <c r="N972" s="48"/>
      <c r="O972" s="48"/>
      <c r="P972" s="48"/>
      <c r="Q972" s="48">
        <f t="shared" si="342"/>
        <v>0</v>
      </c>
      <c r="R972" s="48"/>
      <c r="S972" s="48"/>
      <c r="T972" s="48"/>
      <c r="U972" s="48"/>
      <c r="V972" s="48">
        <f>SUM($R$129:$U$129)</f>
        <v>0</v>
      </c>
      <c r="W972" s="48"/>
      <c r="X972" s="48">
        <f t="shared" si="343"/>
        <v>0</v>
      </c>
      <c r="Y972" s="48"/>
      <c r="Z972" s="48"/>
      <c r="AA972" s="54"/>
      <c r="AB972" s="54"/>
    </row>
    <row r="973" spans="1:28" hidden="1" x14ac:dyDescent="0.25">
      <c r="A973" s="56"/>
      <c r="B973" s="57" t="s">
        <v>223</v>
      </c>
      <c r="C973" s="59"/>
      <c r="D973" s="95" t="s">
        <v>415</v>
      </c>
      <c r="E973" s="61"/>
      <c r="F973" s="61">
        <f t="shared" si="340"/>
        <v>0</v>
      </c>
      <c r="G973" s="61">
        <f t="shared" si="341"/>
        <v>0</v>
      </c>
      <c r="H973" s="61"/>
      <c r="I973" s="61"/>
      <c r="J973" s="61"/>
      <c r="K973" s="48"/>
      <c r="L973" s="61">
        <f t="shared" si="303"/>
        <v>0</v>
      </c>
      <c r="M973" s="48"/>
      <c r="N973" s="48"/>
      <c r="O973" s="48"/>
      <c r="P973" s="48"/>
      <c r="Q973" s="48">
        <f t="shared" si="342"/>
        <v>0</v>
      </c>
      <c r="R973" s="48"/>
      <c r="S973" s="48"/>
      <c r="T973" s="48"/>
      <c r="U973" s="48"/>
      <c r="V973" s="48">
        <f>SUM($R$130:$U$130)</f>
        <v>0</v>
      </c>
      <c r="W973" s="48"/>
      <c r="X973" s="48">
        <f t="shared" si="343"/>
        <v>0</v>
      </c>
      <c r="Y973" s="48"/>
      <c r="Z973" s="48"/>
      <c r="AA973" s="54"/>
      <c r="AB973" s="54"/>
    </row>
    <row r="974" spans="1:28" hidden="1" x14ac:dyDescent="0.25">
      <c r="A974" s="56"/>
      <c r="B974" s="57" t="s">
        <v>225</v>
      </c>
      <c r="C974" s="59"/>
      <c r="D974" s="95" t="s">
        <v>416</v>
      </c>
      <c r="E974" s="61"/>
      <c r="F974" s="61">
        <f t="shared" si="340"/>
        <v>0</v>
      </c>
      <c r="G974" s="61">
        <f t="shared" si="341"/>
        <v>0</v>
      </c>
      <c r="H974" s="61"/>
      <c r="I974" s="61"/>
      <c r="J974" s="61"/>
      <c r="K974" s="48"/>
      <c r="L974" s="61">
        <f t="shared" si="303"/>
        <v>0</v>
      </c>
      <c r="M974" s="48"/>
      <c r="N974" s="48"/>
      <c r="O974" s="48"/>
      <c r="P974" s="48"/>
      <c r="Q974" s="48">
        <f t="shared" si="342"/>
        <v>0</v>
      </c>
      <c r="R974" s="48"/>
      <c r="S974" s="48"/>
      <c r="T974" s="48"/>
      <c r="U974" s="48"/>
      <c r="V974" s="48">
        <f>SUM($R$131:$U$131)</f>
        <v>0</v>
      </c>
      <c r="W974" s="48"/>
      <c r="X974" s="48">
        <f t="shared" si="343"/>
        <v>0</v>
      </c>
      <c r="Y974" s="48"/>
      <c r="Z974" s="48"/>
      <c r="AA974" s="54"/>
      <c r="AB974" s="54"/>
    </row>
    <row r="975" spans="1:28" hidden="1" x14ac:dyDescent="0.25">
      <c r="A975" s="56"/>
      <c r="B975" s="57" t="s">
        <v>227</v>
      </c>
      <c r="C975" s="59"/>
      <c r="D975" s="95" t="s">
        <v>417</v>
      </c>
      <c r="E975" s="61"/>
      <c r="F975" s="61">
        <f t="shared" si="340"/>
        <v>0</v>
      </c>
      <c r="G975" s="61">
        <f t="shared" si="341"/>
        <v>0</v>
      </c>
      <c r="H975" s="61"/>
      <c r="I975" s="61"/>
      <c r="J975" s="61"/>
      <c r="K975" s="48"/>
      <c r="L975" s="61">
        <f t="shared" si="303"/>
        <v>0</v>
      </c>
      <c r="M975" s="48">
        <f>'[2]CMFothers-CURRENT-1st'!BY765</f>
        <v>0</v>
      </c>
      <c r="N975" s="48"/>
      <c r="O975" s="48"/>
      <c r="P975" s="48"/>
      <c r="Q975" s="48">
        <f t="shared" si="342"/>
        <v>0</v>
      </c>
      <c r="R975" s="48"/>
      <c r="S975" s="48"/>
      <c r="T975" s="48"/>
      <c r="U975" s="48"/>
      <c r="V975" s="48">
        <f>SUM($R$132:$U$132)</f>
        <v>0</v>
      </c>
      <c r="W975" s="48"/>
      <c r="X975" s="48">
        <f t="shared" si="343"/>
        <v>0</v>
      </c>
      <c r="Y975" s="48"/>
      <c r="Z975" s="48"/>
      <c r="AA975" s="54"/>
      <c r="AB975" s="54"/>
    </row>
    <row r="976" spans="1:28" hidden="1" x14ac:dyDescent="0.25">
      <c r="A976" s="56"/>
      <c r="B976" s="57" t="s">
        <v>229</v>
      </c>
      <c r="C976" s="59"/>
      <c r="D976" s="95" t="s">
        <v>418</v>
      </c>
      <c r="E976" s="61"/>
      <c r="F976" s="61">
        <f t="shared" si="340"/>
        <v>0</v>
      </c>
      <c r="G976" s="61">
        <f t="shared" si="341"/>
        <v>0</v>
      </c>
      <c r="H976" s="61"/>
      <c r="I976" s="61"/>
      <c r="J976" s="61"/>
      <c r="K976" s="48"/>
      <c r="L976" s="61">
        <f t="shared" si="303"/>
        <v>0</v>
      </c>
      <c r="M976" s="48">
        <f>'[2]CMFothers-CURRENT-1st'!BZ765</f>
        <v>0</v>
      </c>
      <c r="N976" s="48"/>
      <c r="O976" s="48"/>
      <c r="P976" s="48"/>
      <c r="Q976" s="48">
        <f t="shared" si="342"/>
        <v>0</v>
      </c>
      <c r="R976" s="48"/>
      <c r="S976" s="48"/>
      <c r="T976" s="48"/>
      <c r="U976" s="48"/>
      <c r="V976" s="48">
        <f>SUM($R$133:$U$133)</f>
        <v>0</v>
      </c>
      <c r="W976" s="48"/>
      <c r="X976" s="48">
        <f t="shared" si="343"/>
        <v>0</v>
      </c>
      <c r="Y976" s="48"/>
      <c r="Z976" s="48"/>
      <c r="AA976" s="54"/>
      <c r="AB976" s="54"/>
    </row>
    <row r="977" spans="1:28" hidden="1" x14ac:dyDescent="0.25">
      <c r="A977" s="56"/>
      <c r="B977" s="57" t="s">
        <v>231</v>
      </c>
      <c r="C977" s="59"/>
      <c r="D977" s="95" t="s">
        <v>419</v>
      </c>
      <c r="E977" s="61"/>
      <c r="F977" s="61">
        <f t="shared" si="340"/>
        <v>0</v>
      </c>
      <c r="G977" s="61">
        <f t="shared" si="341"/>
        <v>0</v>
      </c>
      <c r="H977" s="61"/>
      <c r="I977" s="61"/>
      <c r="J977" s="61"/>
      <c r="K977" s="48"/>
      <c r="L977" s="61">
        <f t="shared" si="303"/>
        <v>0</v>
      </c>
      <c r="M977" s="48"/>
      <c r="N977" s="48"/>
      <c r="O977" s="48"/>
      <c r="P977" s="48"/>
      <c r="Q977" s="48">
        <f t="shared" si="342"/>
        <v>0</v>
      </c>
      <c r="R977" s="48"/>
      <c r="S977" s="48"/>
      <c r="T977" s="48"/>
      <c r="U977" s="48"/>
      <c r="V977" s="48">
        <f>SUM($R$134:$U$134)</f>
        <v>0</v>
      </c>
      <c r="W977" s="48"/>
      <c r="X977" s="48">
        <f t="shared" si="343"/>
        <v>0</v>
      </c>
      <c r="Y977" s="48"/>
      <c r="Z977" s="48"/>
      <c r="AA977" s="54"/>
      <c r="AB977" s="54"/>
    </row>
    <row r="978" spans="1:28" hidden="1" x14ac:dyDescent="0.25">
      <c r="A978" s="56"/>
      <c r="B978" s="57" t="s">
        <v>233</v>
      </c>
      <c r="C978" s="59"/>
      <c r="D978" s="95" t="s">
        <v>420</v>
      </c>
      <c r="E978" s="61"/>
      <c r="F978" s="61">
        <f t="shared" si="340"/>
        <v>0</v>
      </c>
      <c r="G978" s="61">
        <f t="shared" si="341"/>
        <v>0</v>
      </c>
      <c r="H978" s="61"/>
      <c r="I978" s="61"/>
      <c r="J978" s="61"/>
      <c r="K978" s="48"/>
      <c r="L978" s="61">
        <f t="shared" si="303"/>
        <v>0</v>
      </c>
      <c r="M978" s="48"/>
      <c r="N978" s="48"/>
      <c r="O978" s="48"/>
      <c r="P978" s="48"/>
      <c r="Q978" s="48">
        <f t="shared" si="342"/>
        <v>0</v>
      </c>
      <c r="R978" s="48"/>
      <c r="S978" s="48"/>
      <c r="T978" s="48"/>
      <c r="U978" s="48"/>
      <c r="V978" s="48">
        <f t="shared" ref="V978:V1000" si="344">SUM($R$134:$U$134)</f>
        <v>0</v>
      </c>
      <c r="W978" s="48"/>
      <c r="X978" s="48">
        <f t="shared" si="343"/>
        <v>0</v>
      </c>
      <c r="Y978" s="48"/>
      <c r="Z978" s="48"/>
      <c r="AA978" s="54"/>
      <c r="AB978" s="54"/>
    </row>
    <row r="979" spans="1:28" hidden="1" x14ac:dyDescent="0.25">
      <c r="A979" s="56"/>
      <c r="B979" s="57" t="s">
        <v>235</v>
      </c>
      <c r="C979" s="59"/>
      <c r="D979" s="95" t="s">
        <v>421</v>
      </c>
      <c r="E979" s="61"/>
      <c r="F979" s="61">
        <f t="shared" si="340"/>
        <v>0</v>
      </c>
      <c r="G979" s="61">
        <f t="shared" si="341"/>
        <v>0</v>
      </c>
      <c r="H979" s="61"/>
      <c r="I979" s="61"/>
      <c r="J979" s="61"/>
      <c r="K979" s="48"/>
      <c r="L979" s="61">
        <f t="shared" si="303"/>
        <v>0</v>
      </c>
      <c r="M979" s="48"/>
      <c r="N979" s="48"/>
      <c r="O979" s="48"/>
      <c r="P979" s="48"/>
      <c r="Q979" s="48">
        <f t="shared" si="342"/>
        <v>0</v>
      </c>
      <c r="R979" s="48"/>
      <c r="S979" s="48"/>
      <c r="T979" s="48"/>
      <c r="U979" s="48"/>
      <c r="V979" s="48">
        <f t="shared" si="344"/>
        <v>0</v>
      </c>
      <c r="W979" s="48"/>
      <c r="X979" s="48">
        <f t="shared" si="343"/>
        <v>0</v>
      </c>
      <c r="Y979" s="48"/>
      <c r="Z979" s="48"/>
      <c r="AA979" s="54"/>
      <c r="AB979" s="54"/>
    </row>
    <row r="980" spans="1:28" hidden="1" x14ac:dyDescent="0.25">
      <c r="A980" s="56"/>
      <c r="B980" s="57" t="s">
        <v>237</v>
      </c>
      <c r="C980" s="59"/>
      <c r="D980" s="95" t="s">
        <v>422</v>
      </c>
      <c r="E980" s="61"/>
      <c r="F980" s="61">
        <f t="shared" si="340"/>
        <v>0</v>
      </c>
      <c r="G980" s="61">
        <f t="shared" si="341"/>
        <v>0</v>
      </c>
      <c r="H980" s="61"/>
      <c r="I980" s="61"/>
      <c r="J980" s="61"/>
      <c r="K980" s="48"/>
      <c r="L980" s="61">
        <f t="shared" si="303"/>
        <v>0</v>
      </c>
      <c r="M980" s="48"/>
      <c r="N980" s="48"/>
      <c r="O980" s="48"/>
      <c r="P980" s="48"/>
      <c r="Q980" s="48">
        <f t="shared" si="342"/>
        <v>0</v>
      </c>
      <c r="R980" s="48"/>
      <c r="S980" s="48"/>
      <c r="T980" s="48"/>
      <c r="U980" s="48"/>
      <c r="V980" s="48">
        <f t="shared" si="344"/>
        <v>0</v>
      </c>
      <c r="W980" s="48"/>
      <c r="X980" s="48">
        <f t="shared" si="343"/>
        <v>0</v>
      </c>
      <c r="Y980" s="48"/>
      <c r="Z980" s="48"/>
      <c r="AA980" s="54"/>
      <c r="AB980" s="54"/>
    </row>
    <row r="981" spans="1:28" hidden="1" x14ac:dyDescent="0.25">
      <c r="A981" s="56"/>
      <c r="B981" s="57" t="s">
        <v>239</v>
      </c>
      <c r="C981" s="59"/>
      <c r="D981" s="95" t="s">
        <v>423</v>
      </c>
      <c r="E981" s="61"/>
      <c r="F981" s="61">
        <f t="shared" si="340"/>
        <v>0</v>
      </c>
      <c r="G981" s="61">
        <f t="shared" si="341"/>
        <v>0</v>
      </c>
      <c r="H981" s="61"/>
      <c r="I981" s="61"/>
      <c r="J981" s="61"/>
      <c r="K981" s="48"/>
      <c r="L981" s="61">
        <f t="shared" si="303"/>
        <v>0</v>
      </c>
      <c r="M981" s="48"/>
      <c r="N981" s="48"/>
      <c r="O981" s="48"/>
      <c r="P981" s="48"/>
      <c r="Q981" s="48">
        <f t="shared" si="342"/>
        <v>0</v>
      </c>
      <c r="R981" s="48"/>
      <c r="S981" s="48"/>
      <c r="T981" s="48"/>
      <c r="U981" s="48"/>
      <c r="V981" s="48">
        <f t="shared" si="344"/>
        <v>0</v>
      </c>
      <c r="W981" s="48"/>
      <c r="X981" s="48">
        <f t="shared" si="343"/>
        <v>0</v>
      </c>
      <c r="Y981" s="48"/>
      <c r="Z981" s="48"/>
      <c r="AA981" s="54"/>
      <c r="AB981" s="54"/>
    </row>
    <row r="982" spans="1:28" hidden="1" x14ac:dyDescent="0.25">
      <c r="A982" s="56"/>
      <c r="B982" s="57" t="s">
        <v>241</v>
      </c>
      <c r="C982" s="59"/>
      <c r="D982" s="95" t="s">
        <v>424</v>
      </c>
      <c r="E982" s="61"/>
      <c r="F982" s="61">
        <f t="shared" si="340"/>
        <v>0</v>
      </c>
      <c r="G982" s="61">
        <f t="shared" si="341"/>
        <v>0</v>
      </c>
      <c r="H982" s="61"/>
      <c r="I982" s="61"/>
      <c r="J982" s="61"/>
      <c r="K982" s="48"/>
      <c r="L982" s="61">
        <f t="shared" si="303"/>
        <v>0</v>
      </c>
      <c r="M982" s="48"/>
      <c r="N982" s="48"/>
      <c r="O982" s="48"/>
      <c r="P982" s="48"/>
      <c r="Q982" s="48">
        <f t="shared" si="342"/>
        <v>0</v>
      </c>
      <c r="R982" s="48"/>
      <c r="S982" s="48"/>
      <c r="T982" s="48"/>
      <c r="U982" s="48"/>
      <c r="V982" s="48">
        <f t="shared" si="344"/>
        <v>0</v>
      </c>
      <c r="W982" s="48"/>
      <c r="X982" s="48">
        <f t="shared" si="343"/>
        <v>0</v>
      </c>
      <c r="Y982" s="48"/>
      <c r="Z982" s="48"/>
      <c r="AA982" s="54"/>
      <c r="AB982" s="54"/>
    </row>
    <row r="983" spans="1:28" hidden="1" x14ac:dyDescent="0.25">
      <c r="A983" s="56"/>
      <c r="B983" s="57" t="s">
        <v>243</v>
      </c>
      <c r="C983" s="59"/>
      <c r="D983" s="95" t="s">
        <v>425</v>
      </c>
      <c r="E983" s="61"/>
      <c r="F983" s="61">
        <f t="shared" si="340"/>
        <v>0</v>
      </c>
      <c r="G983" s="61">
        <f t="shared" si="341"/>
        <v>0</v>
      </c>
      <c r="H983" s="61"/>
      <c r="I983" s="61"/>
      <c r="J983" s="61"/>
      <c r="K983" s="48"/>
      <c r="L983" s="61">
        <f t="shared" si="303"/>
        <v>0</v>
      </c>
      <c r="M983" s="48">
        <f>'[2]CMFothers-CURRENT-1st'!CE765</f>
        <v>0</v>
      </c>
      <c r="N983" s="48"/>
      <c r="O983" s="48"/>
      <c r="P983" s="48"/>
      <c r="Q983" s="48">
        <f t="shared" si="342"/>
        <v>0</v>
      </c>
      <c r="R983" s="48"/>
      <c r="S983" s="48"/>
      <c r="T983" s="48"/>
      <c r="U983" s="48"/>
      <c r="V983" s="48">
        <f t="shared" si="344"/>
        <v>0</v>
      </c>
      <c r="W983" s="48"/>
      <c r="X983" s="48">
        <f t="shared" si="343"/>
        <v>0</v>
      </c>
      <c r="Y983" s="48"/>
      <c r="Z983" s="48"/>
      <c r="AA983" s="54"/>
      <c r="AB983" s="54"/>
    </row>
    <row r="984" spans="1:28" hidden="1" x14ac:dyDescent="0.25">
      <c r="A984" s="56"/>
      <c r="B984" s="57" t="s">
        <v>245</v>
      </c>
      <c r="C984" s="59"/>
      <c r="D984" s="95" t="s">
        <v>426</v>
      </c>
      <c r="E984" s="61"/>
      <c r="F984" s="61">
        <f t="shared" si="340"/>
        <v>0</v>
      </c>
      <c r="G984" s="61">
        <f t="shared" si="341"/>
        <v>0</v>
      </c>
      <c r="H984" s="61"/>
      <c r="I984" s="61"/>
      <c r="J984" s="61"/>
      <c r="K984" s="48"/>
      <c r="L984" s="61">
        <f t="shared" si="303"/>
        <v>0</v>
      </c>
      <c r="M984" s="48">
        <f>'[2]CMFothers-CURRENT-1st'!CF765</f>
        <v>0</v>
      </c>
      <c r="N984" s="48"/>
      <c r="O984" s="48"/>
      <c r="P984" s="48"/>
      <c r="Q984" s="48">
        <f t="shared" si="342"/>
        <v>0</v>
      </c>
      <c r="R984" s="48"/>
      <c r="S984" s="48"/>
      <c r="T984" s="48"/>
      <c r="U984" s="48"/>
      <c r="V984" s="48">
        <f t="shared" si="344"/>
        <v>0</v>
      </c>
      <c r="W984" s="48"/>
      <c r="X984" s="48">
        <f t="shared" si="343"/>
        <v>0</v>
      </c>
      <c r="Y984" s="48"/>
      <c r="Z984" s="48"/>
      <c r="AA984" s="54"/>
      <c r="AB984" s="54"/>
    </row>
    <row r="985" spans="1:28" hidden="1" x14ac:dyDescent="0.25">
      <c r="A985" s="56"/>
      <c r="B985" s="57" t="s">
        <v>247</v>
      </c>
      <c r="C985" s="59"/>
      <c r="D985" s="95" t="s">
        <v>427</v>
      </c>
      <c r="E985" s="61"/>
      <c r="F985" s="61">
        <f t="shared" si="340"/>
        <v>0</v>
      </c>
      <c r="G985" s="61">
        <f t="shared" si="341"/>
        <v>0</v>
      </c>
      <c r="H985" s="61"/>
      <c r="I985" s="61"/>
      <c r="J985" s="61"/>
      <c r="K985" s="48"/>
      <c r="L985" s="61">
        <f t="shared" si="303"/>
        <v>0</v>
      </c>
      <c r="M985" s="48"/>
      <c r="N985" s="48"/>
      <c r="O985" s="48"/>
      <c r="P985" s="48"/>
      <c r="Q985" s="48">
        <f t="shared" si="342"/>
        <v>0</v>
      </c>
      <c r="R985" s="48"/>
      <c r="S985" s="48"/>
      <c r="T985" s="48"/>
      <c r="U985" s="48"/>
      <c r="V985" s="48">
        <f t="shared" si="344"/>
        <v>0</v>
      </c>
      <c r="W985" s="48"/>
      <c r="X985" s="48">
        <f t="shared" si="343"/>
        <v>0</v>
      </c>
      <c r="Y985" s="48"/>
      <c r="Z985" s="48"/>
      <c r="AA985" s="54"/>
      <c r="AB985" s="54"/>
    </row>
    <row r="986" spans="1:28" hidden="1" x14ac:dyDescent="0.25">
      <c r="A986" s="56"/>
      <c r="B986" s="57" t="s">
        <v>249</v>
      </c>
      <c r="C986" s="59"/>
      <c r="D986" s="95" t="s">
        <v>428</v>
      </c>
      <c r="E986" s="61"/>
      <c r="F986" s="61">
        <f t="shared" si="340"/>
        <v>0</v>
      </c>
      <c r="G986" s="61">
        <f t="shared" si="341"/>
        <v>0</v>
      </c>
      <c r="H986" s="61"/>
      <c r="I986" s="61"/>
      <c r="J986" s="61"/>
      <c r="K986" s="48"/>
      <c r="L986" s="61">
        <f t="shared" si="303"/>
        <v>0</v>
      </c>
      <c r="M986" s="48"/>
      <c r="N986" s="48"/>
      <c r="O986" s="48"/>
      <c r="P986" s="48"/>
      <c r="Q986" s="48">
        <f t="shared" si="342"/>
        <v>0</v>
      </c>
      <c r="R986" s="48"/>
      <c r="S986" s="48"/>
      <c r="T986" s="48"/>
      <c r="U986" s="48"/>
      <c r="V986" s="48">
        <f t="shared" si="344"/>
        <v>0</v>
      </c>
      <c r="W986" s="48"/>
      <c r="X986" s="48">
        <f t="shared" si="343"/>
        <v>0</v>
      </c>
      <c r="Y986" s="48"/>
      <c r="Z986" s="48"/>
      <c r="AA986" s="54"/>
      <c r="AB986" s="54"/>
    </row>
    <row r="987" spans="1:28" hidden="1" x14ac:dyDescent="0.25">
      <c r="A987" s="56"/>
      <c r="B987" s="57" t="s">
        <v>251</v>
      </c>
      <c r="C987" s="59"/>
      <c r="D987" s="95" t="s">
        <v>429</v>
      </c>
      <c r="E987" s="61"/>
      <c r="F987" s="61">
        <f t="shared" si="340"/>
        <v>0</v>
      </c>
      <c r="G987" s="61">
        <f t="shared" si="341"/>
        <v>0</v>
      </c>
      <c r="H987" s="61"/>
      <c r="I987" s="61"/>
      <c r="J987" s="61"/>
      <c r="K987" s="48"/>
      <c r="L987" s="61">
        <f t="shared" ref="L987:L1000" si="345">SUM(H987:K987)</f>
        <v>0</v>
      </c>
      <c r="M987" s="48"/>
      <c r="N987" s="48"/>
      <c r="O987" s="48"/>
      <c r="P987" s="48"/>
      <c r="Q987" s="48">
        <f t="shared" si="342"/>
        <v>0</v>
      </c>
      <c r="R987" s="48"/>
      <c r="S987" s="48"/>
      <c r="T987" s="48"/>
      <c r="U987" s="48"/>
      <c r="V987" s="48">
        <f t="shared" si="344"/>
        <v>0</v>
      </c>
      <c r="W987" s="48"/>
      <c r="X987" s="48">
        <f t="shared" si="343"/>
        <v>0</v>
      </c>
      <c r="Y987" s="48"/>
      <c r="Z987" s="48"/>
      <c r="AA987" s="54"/>
      <c r="AB987" s="54"/>
    </row>
    <row r="988" spans="1:28" hidden="1" x14ac:dyDescent="0.25">
      <c r="A988" s="56"/>
      <c r="B988" s="99" t="s">
        <v>253</v>
      </c>
      <c r="C988" s="100"/>
      <c r="D988" s="95" t="s">
        <v>430</v>
      </c>
      <c r="E988" s="61"/>
      <c r="F988" s="61">
        <f t="shared" si="340"/>
        <v>0</v>
      </c>
      <c r="G988" s="61">
        <f t="shared" si="341"/>
        <v>0</v>
      </c>
      <c r="H988" s="61"/>
      <c r="I988" s="61"/>
      <c r="J988" s="61"/>
      <c r="K988" s="48"/>
      <c r="L988" s="61">
        <f t="shared" si="345"/>
        <v>0</v>
      </c>
      <c r="M988" s="48"/>
      <c r="N988" s="48"/>
      <c r="O988" s="48"/>
      <c r="P988" s="48"/>
      <c r="Q988" s="48">
        <f t="shared" si="342"/>
        <v>0</v>
      </c>
      <c r="R988" s="48"/>
      <c r="S988" s="48"/>
      <c r="T988" s="48"/>
      <c r="U988" s="48"/>
      <c r="V988" s="48"/>
      <c r="W988" s="48"/>
      <c r="X988" s="48">
        <f t="shared" si="343"/>
        <v>0</v>
      </c>
      <c r="Y988" s="48"/>
      <c r="Z988" s="48"/>
      <c r="AA988" s="54"/>
      <c r="AB988" s="54"/>
    </row>
    <row r="989" spans="1:28" ht="14.25" hidden="1" x14ac:dyDescent="0.2">
      <c r="A989" s="56"/>
      <c r="B989" s="101" t="s">
        <v>151</v>
      </c>
      <c r="C989" s="100"/>
      <c r="D989" s="95" t="s">
        <v>431</v>
      </c>
      <c r="E989" s="61"/>
      <c r="F989" s="61">
        <f t="shared" si="340"/>
        <v>0</v>
      </c>
      <c r="G989" s="61">
        <f t="shared" si="341"/>
        <v>0</v>
      </c>
      <c r="H989" s="61"/>
      <c r="I989" s="61"/>
      <c r="J989" s="61"/>
      <c r="K989" s="48"/>
      <c r="L989" s="61">
        <f t="shared" si="345"/>
        <v>0</v>
      </c>
      <c r="M989" s="48"/>
      <c r="N989" s="48"/>
      <c r="O989" s="48"/>
      <c r="P989" s="48"/>
      <c r="Q989" s="48">
        <f t="shared" si="342"/>
        <v>0</v>
      </c>
      <c r="R989" s="48"/>
      <c r="S989" s="48"/>
      <c r="T989" s="48"/>
      <c r="U989" s="48"/>
      <c r="V989" s="48"/>
      <c r="W989" s="48"/>
      <c r="X989" s="48">
        <f t="shared" si="343"/>
        <v>0</v>
      </c>
      <c r="Y989" s="48"/>
      <c r="Z989" s="48"/>
      <c r="AA989" s="54"/>
      <c r="AB989" s="54"/>
    </row>
    <row r="990" spans="1:28" ht="14.25" hidden="1" x14ac:dyDescent="0.2">
      <c r="A990" s="56"/>
      <c r="B990" s="101" t="s">
        <v>153</v>
      </c>
      <c r="C990" s="100"/>
      <c r="D990" s="95" t="s">
        <v>432</v>
      </c>
      <c r="E990" s="61"/>
      <c r="F990" s="61">
        <f t="shared" si="340"/>
        <v>0</v>
      </c>
      <c r="G990" s="61">
        <f t="shared" si="341"/>
        <v>0</v>
      </c>
      <c r="H990" s="61"/>
      <c r="I990" s="61"/>
      <c r="J990" s="61"/>
      <c r="K990" s="48"/>
      <c r="L990" s="61">
        <f t="shared" si="345"/>
        <v>0</v>
      </c>
      <c r="M990" s="48"/>
      <c r="N990" s="48"/>
      <c r="O990" s="48"/>
      <c r="P990" s="48"/>
      <c r="Q990" s="48">
        <f t="shared" si="342"/>
        <v>0</v>
      </c>
      <c r="R990" s="48"/>
      <c r="S990" s="48"/>
      <c r="T990" s="48"/>
      <c r="U990" s="48"/>
      <c r="V990" s="48"/>
      <c r="W990" s="48"/>
      <c r="X990" s="48">
        <f t="shared" si="343"/>
        <v>0</v>
      </c>
      <c r="Y990" s="48"/>
      <c r="Z990" s="48"/>
      <c r="AA990" s="54"/>
      <c r="AB990" s="54"/>
    </row>
    <row r="991" spans="1:28" ht="14.25" hidden="1" x14ac:dyDescent="0.2">
      <c r="A991" s="56"/>
      <c r="B991" s="101" t="s">
        <v>155</v>
      </c>
      <c r="C991" s="100"/>
      <c r="D991" s="95" t="s">
        <v>433</v>
      </c>
      <c r="E991" s="61"/>
      <c r="F991" s="61">
        <f t="shared" si="340"/>
        <v>0</v>
      </c>
      <c r="G991" s="61">
        <f t="shared" si="341"/>
        <v>0</v>
      </c>
      <c r="H991" s="61"/>
      <c r="I991" s="61"/>
      <c r="J991" s="61"/>
      <c r="K991" s="48"/>
      <c r="L991" s="61">
        <f t="shared" si="345"/>
        <v>0</v>
      </c>
      <c r="M991" s="48"/>
      <c r="N991" s="48"/>
      <c r="O991" s="48"/>
      <c r="P991" s="48"/>
      <c r="Q991" s="48">
        <f t="shared" si="342"/>
        <v>0</v>
      </c>
      <c r="R991" s="48"/>
      <c r="S991" s="48"/>
      <c r="T991" s="48"/>
      <c r="U991" s="48"/>
      <c r="V991" s="48"/>
      <c r="W991" s="48"/>
      <c r="X991" s="48">
        <f t="shared" si="343"/>
        <v>0</v>
      </c>
      <c r="Y991" s="48"/>
      <c r="Z991" s="48"/>
      <c r="AA991" s="54"/>
      <c r="AB991" s="54"/>
    </row>
    <row r="992" spans="1:28" ht="14.25" hidden="1" x14ac:dyDescent="0.2">
      <c r="A992" s="56"/>
      <c r="B992" s="101" t="s">
        <v>157</v>
      </c>
      <c r="C992" s="100"/>
      <c r="D992" s="95" t="s">
        <v>434</v>
      </c>
      <c r="E992" s="61"/>
      <c r="F992" s="61">
        <f t="shared" si="340"/>
        <v>0</v>
      </c>
      <c r="G992" s="61">
        <f t="shared" si="341"/>
        <v>0</v>
      </c>
      <c r="H992" s="61"/>
      <c r="I992" s="61"/>
      <c r="J992" s="61"/>
      <c r="K992" s="48"/>
      <c r="L992" s="61">
        <f t="shared" si="345"/>
        <v>0</v>
      </c>
      <c r="M992" s="48"/>
      <c r="N992" s="48"/>
      <c r="O992" s="48"/>
      <c r="P992" s="48"/>
      <c r="Q992" s="48">
        <f t="shared" si="342"/>
        <v>0</v>
      </c>
      <c r="R992" s="48"/>
      <c r="S992" s="48"/>
      <c r="T992" s="48"/>
      <c r="U992" s="48"/>
      <c r="V992" s="48"/>
      <c r="W992" s="48"/>
      <c r="X992" s="48">
        <f t="shared" si="343"/>
        <v>0</v>
      </c>
      <c r="Y992" s="48"/>
      <c r="Z992" s="48"/>
      <c r="AA992" s="54"/>
      <c r="AB992" s="54"/>
    </row>
    <row r="993" spans="1:28" ht="14.25" hidden="1" x14ac:dyDescent="0.2">
      <c r="A993" s="56"/>
      <c r="B993" s="101" t="s">
        <v>159</v>
      </c>
      <c r="C993" s="100"/>
      <c r="D993" s="95" t="s">
        <v>435</v>
      </c>
      <c r="E993" s="61"/>
      <c r="F993" s="61">
        <f t="shared" si="340"/>
        <v>0</v>
      </c>
      <c r="G993" s="61">
        <f t="shared" si="341"/>
        <v>0</v>
      </c>
      <c r="H993" s="61"/>
      <c r="I993" s="61"/>
      <c r="J993" s="61"/>
      <c r="K993" s="48"/>
      <c r="L993" s="61">
        <f t="shared" si="345"/>
        <v>0</v>
      </c>
      <c r="M993" s="48"/>
      <c r="N993" s="48"/>
      <c r="O993" s="48"/>
      <c r="P993" s="48"/>
      <c r="Q993" s="48">
        <f t="shared" si="342"/>
        <v>0</v>
      </c>
      <c r="R993" s="48"/>
      <c r="S993" s="48"/>
      <c r="T993" s="48"/>
      <c r="U993" s="48"/>
      <c r="V993" s="48"/>
      <c r="W993" s="48"/>
      <c r="X993" s="48">
        <f t="shared" si="343"/>
        <v>0</v>
      </c>
      <c r="Y993" s="48"/>
      <c r="Z993" s="48"/>
      <c r="AA993" s="54"/>
      <c r="AB993" s="54"/>
    </row>
    <row r="994" spans="1:28" ht="14.25" hidden="1" x14ac:dyDescent="0.2">
      <c r="A994" s="56"/>
      <c r="B994" s="101" t="s">
        <v>161</v>
      </c>
      <c r="C994" s="100"/>
      <c r="D994" s="95" t="s">
        <v>436</v>
      </c>
      <c r="E994" s="61"/>
      <c r="F994" s="61">
        <f t="shared" si="340"/>
        <v>0</v>
      </c>
      <c r="G994" s="61">
        <f t="shared" si="341"/>
        <v>0</v>
      </c>
      <c r="H994" s="61"/>
      <c r="I994" s="61"/>
      <c r="J994" s="61"/>
      <c r="K994" s="48"/>
      <c r="L994" s="61">
        <f t="shared" si="345"/>
        <v>0</v>
      </c>
      <c r="M994" s="48"/>
      <c r="N994" s="48"/>
      <c r="O994" s="48"/>
      <c r="P994" s="48"/>
      <c r="Q994" s="48">
        <f t="shared" si="342"/>
        <v>0</v>
      </c>
      <c r="R994" s="48"/>
      <c r="S994" s="48"/>
      <c r="T994" s="48"/>
      <c r="U994" s="48"/>
      <c r="V994" s="48"/>
      <c r="W994" s="48"/>
      <c r="X994" s="48">
        <f t="shared" si="343"/>
        <v>0</v>
      </c>
      <c r="Y994" s="48"/>
      <c r="Z994" s="48"/>
      <c r="AA994" s="54"/>
      <c r="AB994" s="54"/>
    </row>
    <row r="995" spans="1:28" ht="14.25" hidden="1" x14ac:dyDescent="0.2">
      <c r="A995" s="56"/>
      <c r="B995" s="101" t="s">
        <v>163</v>
      </c>
      <c r="C995" s="100"/>
      <c r="D995" s="95" t="s">
        <v>437</v>
      </c>
      <c r="E995" s="61"/>
      <c r="F995" s="61">
        <f t="shared" si="340"/>
        <v>0</v>
      </c>
      <c r="G995" s="61">
        <f t="shared" si="341"/>
        <v>0</v>
      </c>
      <c r="H995" s="61"/>
      <c r="I995" s="61"/>
      <c r="J995" s="61"/>
      <c r="K995" s="48"/>
      <c r="L995" s="61">
        <f t="shared" si="345"/>
        <v>0</v>
      </c>
      <c r="M995" s="48"/>
      <c r="N995" s="48"/>
      <c r="O995" s="48"/>
      <c r="P995" s="48"/>
      <c r="Q995" s="48">
        <f t="shared" si="342"/>
        <v>0</v>
      </c>
      <c r="R995" s="48"/>
      <c r="S995" s="48"/>
      <c r="T995" s="48"/>
      <c r="U995" s="48"/>
      <c r="V995" s="48"/>
      <c r="W995" s="48"/>
      <c r="X995" s="48">
        <f t="shared" si="343"/>
        <v>0</v>
      </c>
      <c r="Y995" s="48"/>
      <c r="Z995" s="48"/>
      <c r="AA995" s="54"/>
      <c r="AB995" s="54"/>
    </row>
    <row r="996" spans="1:28" ht="14.25" hidden="1" x14ac:dyDescent="0.2">
      <c r="A996" s="56"/>
      <c r="B996" s="101" t="s">
        <v>165</v>
      </c>
      <c r="C996" s="100"/>
      <c r="D996" s="95" t="s">
        <v>438</v>
      </c>
      <c r="E996" s="61"/>
      <c r="F996" s="61">
        <f t="shared" si="340"/>
        <v>0</v>
      </c>
      <c r="G996" s="61">
        <f t="shared" si="341"/>
        <v>0</v>
      </c>
      <c r="H996" s="61"/>
      <c r="I996" s="61"/>
      <c r="J996" s="61"/>
      <c r="K996" s="48"/>
      <c r="L996" s="61">
        <f t="shared" si="345"/>
        <v>0</v>
      </c>
      <c r="M996" s="48"/>
      <c r="N996" s="48"/>
      <c r="O996" s="48"/>
      <c r="P996" s="48"/>
      <c r="Q996" s="48">
        <f t="shared" si="342"/>
        <v>0</v>
      </c>
      <c r="R996" s="48"/>
      <c r="S996" s="48"/>
      <c r="T996" s="48"/>
      <c r="U996" s="48"/>
      <c r="V996" s="48"/>
      <c r="W996" s="48"/>
      <c r="X996" s="48">
        <f t="shared" si="343"/>
        <v>0</v>
      </c>
      <c r="Y996" s="48"/>
      <c r="Z996" s="48"/>
      <c r="AA996" s="54"/>
      <c r="AB996" s="54"/>
    </row>
    <row r="997" spans="1:28" hidden="1" x14ac:dyDescent="0.25">
      <c r="A997" s="56"/>
      <c r="B997" s="99" t="s">
        <v>263</v>
      </c>
      <c r="C997" s="100"/>
      <c r="D997" s="95" t="s">
        <v>439</v>
      </c>
      <c r="E997" s="61"/>
      <c r="F997" s="61">
        <f t="shared" si="340"/>
        <v>0</v>
      </c>
      <c r="G997" s="61">
        <f t="shared" si="341"/>
        <v>0</v>
      </c>
      <c r="H997" s="61"/>
      <c r="I997" s="61"/>
      <c r="J997" s="61"/>
      <c r="K997" s="48"/>
      <c r="L997" s="61">
        <f t="shared" si="345"/>
        <v>0</v>
      </c>
      <c r="M997" s="48"/>
      <c r="N997" s="48"/>
      <c r="O997" s="48"/>
      <c r="P997" s="48"/>
      <c r="Q997" s="48">
        <f t="shared" si="342"/>
        <v>0</v>
      </c>
      <c r="R997" s="48"/>
      <c r="S997" s="48"/>
      <c r="T997" s="48"/>
      <c r="U997" s="48"/>
      <c r="V997" s="48"/>
      <c r="W997" s="48"/>
      <c r="X997" s="48">
        <f t="shared" si="343"/>
        <v>0</v>
      </c>
      <c r="Y997" s="48"/>
      <c r="Z997" s="48"/>
      <c r="AA997" s="54"/>
      <c r="AB997" s="54"/>
    </row>
    <row r="998" spans="1:28" ht="14.25" hidden="1" x14ac:dyDescent="0.2">
      <c r="A998" s="56"/>
      <c r="B998" s="101" t="s">
        <v>169</v>
      </c>
      <c r="C998" s="100"/>
      <c r="D998" s="95" t="s">
        <v>440</v>
      </c>
      <c r="E998" s="61"/>
      <c r="F998" s="61">
        <f t="shared" si="340"/>
        <v>0</v>
      </c>
      <c r="G998" s="61">
        <f t="shared" si="341"/>
        <v>0</v>
      </c>
      <c r="H998" s="61"/>
      <c r="I998" s="61"/>
      <c r="J998" s="61"/>
      <c r="K998" s="48"/>
      <c r="L998" s="61">
        <f t="shared" si="345"/>
        <v>0</v>
      </c>
      <c r="M998" s="48"/>
      <c r="N998" s="48"/>
      <c r="O998" s="48"/>
      <c r="P998" s="48"/>
      <c r="Q998" s="48">
        <f t="shared" si="342"/>
        <v>0</v>
      </c>
      <c r="R998" s="48"/>
      <c r="S998" s="48"/>
      <c r="T998" s="48"/>
      <c r="U998" s="48"/>
      <c r="V998" s="48"/>
      <c r="W998" s="48"/>
      <c r="X998" s="48">
        <f t="shared" si="343"/>
        <v>0</v>
      </c>
      <c r="Y998" s="48"/>
      <c r="Z998" s="48"/>
      <c r="AA998" s="54"/>
      <c r="AB998" s="54"/>
    </row>
    <row r="999" spans="1:28" ht="14.25" hidden="1" x14ac:dyDescent="0.2">
      <c r="A999" s="56"/>
      <c r="B999" s="101" t="s">
        <v>171</v>
      </c>
      <c r="C999" s="100"/>
      <c r="D999" s="95" t="s">
        <v>441</v>
      </c>
      <c r="E999" s="61"/>
      <c r="F999" s="61">
        <f t="shared" si="340"/>
        <v>0</v>
      </c>
      <c r="G999" s="61">
        <f t="shared" si="341"/>
        <v>0</v>
      </c>
      <c r="H999" s="61"/>
      <c r="I999" s="61"/>
      <c r="J999" s="61"/>
      <c r="K999" s="48"/>
      <c r="L999" s="61">
        <f t="shared" si="345"/>
        <v>0</v>
      </c>
      <c r="M999" s="48"/>
      <c r="N999" s="48"/>
      <c r="O999" s="48"/>
      <c r="P999" s="48"/>
      <c r="Q999" s="48">
        <f t="shared" si="342"/>
        <v>0</v>
      </c>
      <c r="R999" s="48"/>
      <c r="S999" s="48"/>
      <c r="T999" s="48"/>
      <c r="U999" s="48"/>
      <c r="V999" s="48"/>
      <c r="W999" s="48"/>
      <c r="X999" s="48">
        <f t="shared" si="343"/>
        <v>0</v>
      </c>
      <c r="Y999" s="48"/>
      <c r="Z999" s="48"/>
      <c r="AA999" s="54"/>
      <c r="AB999" s="54"/>
    </row>
    <row r="1000" spans="1:28" hidden="1" x14ac:dyDescent="0.25">
      <c r="A1000" s="56"/>
      <c r="B1000" s="57" t="s">
        <v>267</v>
      </c>
      <c r="C1000" s="59"/>
      <c r="D1000" s="95" t="s">
        <v>442</v>
      </c>
      <c r="E1000" s="61"/>
      <c r="F1000" s="61">
        <f t="shared" si="340"/>
        <v>0</v>
      </c>
      <c r="G1000" s="61">
        <f t="shared" si="341"/>
        <v>0</v>
      </c>
      <c r="H1000" s="61"/>
      <c r="I1000" s="61"/>
      <c r="J1000" s="61"/>
      <c r="K1000" s="48"/>
      <c r="L1000" s="61">
        <f t="shared" si="345"/>
        <v>0</v>
      </c>
      <c r="M1000" s="48"/>
      <c r="N1000" s="48"/>
      <c r="O1000" s="48"/>
      <c r="P1000" s="48"/>
      <c r="Q1000" s="48">
        <f t="shared" si="342"/>
        <v>0</v>
      </c>
      <c r="R1000" s="48"/>
      <c r="S1000" s="48"/>
      <c r="T1000" s="48"/>
      <c r="U1000" s="48"/>
      <c r="V1000" s="48">
        <f t="shared" si="344"/>
        <v>0</v>
      </c>
      <c r="W1000" s="48"/>
      <c r="X1000" s="48">
        <f t="shared" si="343"/>
        <v>0</v>
      </c>
      <c r="Y1000" s="48"/>
      <c r="Z1000" s="48"/>
      <c r="AA1000" s="54"/>
      <c r="AB1000" s="54"/>
    </row>
    <row r="1001" spans="1:28" hidden="1" x14ac:dyDescent="0.25">
      <c r="A1001" s="88"/>
      <c r="B1001" s="57" t="s">
        <v>269</v>
      </c>
      <c r="C1001" s="57"/>
      <c r="D1001" s="131"/>
      <c r="E1001" s="90"/>
      <c r="F1001" s="87">
        <f t="shared" ref="F1001:G1001" si="346">SUM(F1002:F1006)</f>
        <v>0</v>
      </c>
      <c r="G1001" s="87">
        <f t="shared" si="346"/>
        <v>0</v>
      </c>
      <c r="H1001" s="90"/>
      <c r="I1001" s="90"/>
      <c r="J1001" s="90"/>
      <c r="K1001" s="87">
        <f t="shared" ref="K1001:V1001" si="347">SUM(K1002:K1006)</f>
        <v>0</v>
      </c>
      <c r="L1001" s="87">
        <f t="shared" si="347"/>
        <v>0</v>
      </c>
      <c r="M1001" s="87">
        <f t="shared" si="347"/>
        <v>0</v>
      </c>
      <c r="N1001" s="87">
        <f t="shared" si="347"/>
        <v>0</v>
      </c>
      <c r="O1001" s="87">
        <f t="shared" si="347"/>
        <v>0</v>
      </c>
      <c r="P1001" s="87">
        <f t="shared" si="347"/>
        <v>0</v>
      </c>
      <c r="Q1001" s="87">
        <f t="shared" si="347"/>
        <v>0</v>
      </c>
      <c r="R1001" s="87">
        <f t="shared" si="347"/>
        <v>0</v>
      </c>
      <c r="S1001" s="87">
        <f t="shared" si="347"/>
        <v>0</v>
      </c>
      <c r="T1001" s="87">
        <f t="shared" si="347"/>
        <v>0</v>
      </c>
      <c r="U1001" s="87">
        <f t="shared" si="347"/>
        <v>0</v>
      </c>
      <c r="V1001" s="87">
        <f t="shared" si="347"/>
        <v>0</v>
      </c>
      <c r="W1001" s="87"/>
      <c r="X1001" s="87">
        <f>SUM(X1002:X1006)</f>
        <v>0</v>
      </c>
      <c r="Y1001" s="87"/>
      <c r="Z1001" s="87"/>
      <c r="AA1001" s="54"/>
      <c r="AB1001" s="54"/>
    </row>
    <row r="1002" spans="1:28" hidden="1" x14ac:dyDescent="0.25">
      <c r="A1002" s="56"/>
      <c r="B1002" s="57"/>
      <c r="C1002" s="59" t="s">
        <v>270</v>
      </c>
      <c r="D1002" s="95" t="s">
        <v>443</v>
      </c>
      <c r="E1002" s="61"/>
      <c r="F1002" s="61">
        <f t="shared" ref="F1002:F1006" si="348">SUM(I1002:K1002)</f>
        <v>0</v>
      </c>
      <c r="G1002" s="61">
        <f t="shared" ref="G1002:G1006" si="349">SUM(E1002+F1002)</f>
        <v>0</v>
      </c>
      <c r="H1002" s="61"/>
      <c r="I1002" s="61"/>
      <c r="J1002" s="61"/>
      <c r="K1002" s="48"/>
      <c r="L1002" s="61">
        <f t="shared" ref="L1002:L1005" si="350">SUM(H1002:K1002)</f>
        <v>0</v>
      </c>
      <c r="M1002" s="48"/>
      <c r="N1002" s="48"/>
      <c r="O1002" s="48"/>
      <c r="P1002" s="48"/>
      <c r="Q1002" s="48">
        <f>SUM(M1002:P1002)</f>
        <v>0</v>
      </c>
      <c r="R1002" s="48"/>
      <c r="S1002" s="48"/>
      <c r="T1002" s="48"/>
      <c r="U1002" s="48"/>
      <c r="V1002" s="48">
        <f>SUM($R$159:$U$159)</f>
        <v>0</v>
      </c>
      <c r="W1002" s="48"/>
      <c r="X1002" s="48">
        <f t="shared" ref="X1002:X1006" si="351">L1002-Q1002</f>
        <v>0</v>
      </c>
      <c r="Y1002" s="48"/>
      <c r="Z1002" s="48"/>
      <c r="AA1002" s="54"/>
      <c r="AB1002" s="54"/>
    </row>
    <row r="1003" spans="1:28" hidden="1" x14ac:dyDescent="0.25">
      <c r="A1003" s="56"/>
      <c r="B1003" s="57"/>
      <c r="C1003" s="59" t="s">
        <v>272</v>
      </c>
      <c r="D1003" s="95" t="s">
        <v>444</v>
      </c>
      <c r="E1003" s="61"/>
      <c r="F1003" s="61">
        <f t="shared" si="348"/>
        <v>0</v>
      </c>
      <c r="G1003" s="61">
        <f t="shared" si="349"/>
        <v>0</v>
      </c>
      <c r="H1003" s="61"/>
      <c r="I1003" s="61"/>
      <c r="J1003" s="61"/>
      <c r="K1003" s="48"/>
      <c r="L1003" s="61">
        <f t="shared" si="350"/>
        <v>0</v>
      </c>
      <c r="M1003" s="48"/>
      <c r="N1003" s="48"/>
      <c r="O1003" s="48"/>
      <c r="P1003" s="48"/>
      <c r="Q1003" s="48">
        <f>SUM(M1003:P1003)</f>
        <v>0</v>
      </c>
      <c r="R1003" s="48"/>
      <c r="S1003" s="48"/>
      <c r="T1003" s="48"/>
      <c r="U1003" s="48"/>
      <c r="V1003" s="48">
        <f>SUM($R$160:$U$160)</f>
        <v>0</v>
      </c>
      <c r="W1003" s="48"/>
      <c r="X1003" s="48">
        <f t="shared" si="351"/>
        <v>0</v>
      </c>
      <c r="Y1003" s="48"/>
      <c r="Z1003" s="48"/>
      <c r="AA1003" s="54"/>
      <c r="AB1003" s="54"/>
    </row>
    <row r="1004" spans="1:28" hidden="1" x14ac:dyDescent="0.25">
      <c r="A1004" s="56"/>
      <c r="B1004" s="57"/>
      <c r="C1004" s="59" t="s">
        <v>274</v>
      </c>
      <c r="D1004" s="95" t="s">
        <v>445</v>
      </c>
      <c r="E1004" s="61"/>
      <c r="F1004" s="61">
        <f t="shared" si="348"/>
        <v>0</v>
      </c>
      <c r="G1004" s="61">
        <f t="shared" si="349"/>
        <v>0</v>
      </c>
      <c r="H1004" s="61"/>
      <c r="I1004" s="61"/>
      <c r="J1004" s="61"/>
      <c r="K1004" s="48"/>
      <c r="L1004" s="61">
        <f t="shared" si="350"/>
        <v>0</v>
      </c>
      <c r="M1004" s="48"/>
      <c r="N1004" s="48"/>
      <c r="O1004" s="48"/>
      <c r="P1004" s="48"/>
      <c r="Q1004" s="48">
        <f>SUM(M1004:P1004)</f>
        <v>0</v>
      </c>
      <c r="R1004" s="48"/>
      <c r="S1004" s="48"/>
      <c r="T1004" s="48"/>
      <c r="U1004" s="48"/>
      <c r="V1004" s="48">
        <f>SUM($R$161:$U$161)</f>
        <v>0</v>
      </c>
      <c r="W1004" s="48"/>
      <c r="X1004" s="48">
        <f t="shared" si="351"/>
        <v>0</v>
      </c>
      <c r="Y1004" s="48"/>
      <c r="Z1004" s="48"/>
      <c r="AA1004" s="54"/>
      <c r="AB1004" s="54"/>
    </row>
    <row r="1005" spans="1:28" hidden="1" x14ac:dyDescent="0.25">
      <c r="A1005" s="56"/>
      <c r="B1005" s="57"/>
      <c r="C1005" s="59" t="s">
        <v>276</v>
      </c>
      <c r="D1005" s="95" t="s">
        <v>446</v>
      </c>
      <c r="E1005" s="61"/>
      <c r="F1005" s="61">
        <f t="shared" si="348"/>
        <v>0</v>
      </c>
      <c r="G1005" s="61">
        <f t="shared" si="349"/>
        <v>0</v>
      </c>
      <c r="H1005" s="61"/>
      <c r="I1005" s="61"/>
      <c r="J1005" s="61"/>
      <c r="K1005" s="48"/>
      <c r="L1005" s="61">
        <f t="shared" si="350"/>
        <v>0</v>
      </c>
      <c r="M1005" s="48"/>
      <c r="N1005" s="48"/>
      <c r="O1005" s="48"/>
      <c r="P1005" s="48"/>
      <c r="Q1005" s="48">
        <f>SUM(M1005:P1005)</f>
        <v>0</v>
      </c>
      <c r="R1005" s="48"/>
      <c r="S1005" s="48"/>
      <c r="T1005" s="48"/>
      <c r="U1005" s="48"/>
      <c r="V1005" s="48">
        <f>SUM($R$162:$U$162)</f>
        <v>0</v>
      </c>
      <c r="W1005" s="48"/>
      <c r="X1005" s="48">
        <f t="shared" si="351"/>
        <v>0</v>
      </c>
      <c r="Y1005" s="48"/>
      <c r="Z1005" s="48"/>
      <c r="AA1005" s="54"/>
      <c r="AB1005" s="54"/>
    </row>
    <row r="1006" spans="1:28" hidden="1" x14ac:dyDescent="0.25">
      <c r="A1006" s="56"/>
      <c r="B1006" s="57"/>
      <c r="C1006" s="59" t="s">
        <v>278</v>
      </c>
      <c r="D1006" s="95" t="s">
        <v>447</v>
      </c>
      <c r="E1006" s="61"/>
      <c r="F1006" s="61">
        <f t="shared" si="348"/>
        <v>0</v>
      </c>
      <c r="G1006" s="61">
        <f t="shared" si="349"/>
        <v>0</v>
      </c>
      <c r="H1006" s="61"/>
      <c r="I1006" s="61"/>
      <c r="J1006" s="61"/>
      <c r="K1006" s="48">
        <f>'[2]CMFothers-CURRENT'!CT764</f>
        <v>0</v>
      </c>
      <c r="L1006" s="61">
        <f>SUM(H1006:K1006)</f>
        <v>0</v>
      </c>
      <c r="M1006" s="48">
        <f>'[2]CMFothers-CURRENT-1st'!CT765</f>
        <v>0</v>
      </c>
      <c r="N1006" s="48"/>
      <c r="O1006" s="48"/>
      <c r="P1006" s="48"/>
      <c r="Q1006" s="48">
        <f>SUM(M1006:P1006)</f>
        <v>0</v>
      </c>
      <c r="R1006" s="48"/>
      <c r="S1006" s="48"/>
      <c r="T1006" s="48"/>
      <c r="U1006" s="48"/>
      <c r="V1006" s="48">
        <f>SUM($R$163:$U$163)</f>
        <v>0</v>
      </c>
      <c r="W1006" s="48"/>
      <c r="X1006" s="48">
        <f t="shared" si="351"/>
        <v>0</v>
      </c>
      <c r="Y1006" s="48"/>
      <c r="Z1006" s="48"/>
      <c r="AA1006" s="54"/>
      <c r="AB1006" s="54"/>
    </row>
    <row r="1007" spans="1:28" hidden="1" x14ac:dyDescent="0.25">
      <c r="A1007" s="88"/>
      <c r="B1007" s="57" t="s">
        <v>280</v>
      </c>
      <c r="C1007" s="57"/>
      <c r="D1007" s="131"/>
      <c r="E1007" s="90"/>
      <c r="F1007" s="87">
        <f t="shared" ref="F1007:G1007" si="352">SUM(F1008:F1010)</f>
        <v>0</v>
      </c>
      <c r="G1007" s="87">
        <f t="shared" si="352"/>
        <v>0</v>
      </c>
      <c r="H1007" s="90"/>
      <c r="I1007" s="90"/>
      <c r="J1007" s="90"/>
      <c r="K1007" s="87">
        <f t="shared" ref="K1007:V1007" si="353">SUM(K1008:K1010)</f>
        <v>0</v>
      </c>
      <c r="L1007" s="87">
        <f t="shared" si="353"/>
        <v>0</v>
      </c>
      <c r="M1007" s="87">
        <f t="shared" si="353"/>
        <v>0</v>
      </c>
      <c r="N1007" s="87">
        <f t="shared" si="353"/>
        <v>0</v>
      </c>
      <c r="O1007" s="87">
        <f t="shared" si="353"/>
        <v>0</v>
      </c>
      <c r="P1007" s="87">
        <f t="shared" si="353"/>
        <v>0</v>
      </c>
      <c r="Q1007" s="87">
        <f t="shared" si="353"/>
        <v>0</v>
      </c>
      <c r="R1007" s="87">
        <f t="shared" si="353"/>
        <v>0</v>
      </c>
      <c r="S1007" s="87">
        <f t="shared" si="353"/>
        <v>0</v>
      </c>
      <c r="T1007" s="87">
        <f t="shared" si="353"/>
        <v>0</v>
      </c>
      <c r="U1007" s="87">
        <f t="shared" si="353"/>
        <v>0</v>
      </c>
      <c r="V1007" s="87">
        <f t="shared" si="353"/>
        <v>0</v>
      </c>
      <c r="W1007" s="87"/>
      <c r="X1007" s="87">
        <f>SUM(X1008:X1010)</f>
        <v>0</v>
      </c>
      <c r="Y1007" s="87"/>
      <c r="Z1007" s="87"/>
      <c r="AA1007" s="54"/>
      <c r="AB1007" s="54"/>
    </row>
    <row r="1008" spans="1:28" hidden="1" x14ac:dyDescent="0.25">
      <c r="A1008" s="56"/>
      <c r="B1008" s="57"/>
      <c r="C1008" s="59" t="s">
        <v>281</v>
      </c>
      <c r="D1008" s="95" t="s">
        <v>448</v>
      </c>
      <c r="E1008" s="61"/>
      <c r="F1008" s="61">
        <f t="shared" ref="F1008:F1010" si="354">SUM(I1008:K1008)</f>
        <v>0</v>
      </c>
      <c r="G1008" s="61">
        <f t="shared" ref="G1008:G1011" si="355">SUM(E1008+F1008)</f>
        <v>0</v>
      </c>
      <c r="H1008" s="61"/>
      <c r="I1008" s="61"/>
      <c r="J1008" s="61"/>
      <c r="K1008" s="48"/>
      <c r="L1008" s="61">
        <f t="shared" ref="L1008:L1011" si="356">SUM(H1008:K1008)</f>
        <v>0</v>
      </c>
      <c r="M1008" s="48">
        <f>'[2]CMFothers-CURRENT-1st'!CY765</f>
        <v>0</v>
      </c>
      <c r="N1008" s="48"/>
      <c r="O1008" s="48"/>
      <c r="P1008" s="48"/>
      <c r="Q1008" s="48">
        <f>SUM(M1008:P1008)</f>
        <v>0</v>
      </c>
      <c r="R1008" s="48"/>
      <c r="S1008" s="48"/>
      <c r="T1008" s="48"/>
      <c r="U1008" s="48"/>
      <c r="V1008" s="48">
        <f>SUM($R$165:$U$165)</f>
        <v>0</v>
      </c>
      <c r="W1008" s="48"/>
      <c r="X1008" s="48">
        <f t="shared" ref="X1008:X1011" si="357">L1008-Q1008</f>
        <v>0</v>
      </c>
      <c r="Y1008" s="48"/>
      <c r="Z1008" s="48"/>
      <c r="AA1008" s="54"/>
      <c r="AB1008" s="54"/>
    </row>
    <row r="1009" spans="1:28" hidden="1" x14ac:dyDescent="0.25">
      <c r="A1009" s="56"/>
      <c r="B1009" s="57"/>
      <c r="C1009" s="59" t="s">
        <v>283</v>
      </c>
      <c r="D1009" s="95" t="s">
        <v>449</v>
      </c>
      <c r="E1009" s="61"/>
      <c r="F1009" s="61">
        <f t="shared" si="354"/>
        <v>0</v>
      </c>
      <c r="G1009" s="61">
        <f t="shared" si="355"/>
        <v>0</v>
      </c>
      <c r="H1009" s="61"/>
      <c r="I1009" s="61"/>
      <c r="J1009" s="61"/>
      <c r="K1009" s="48"/>
      <c r="L1009" s="61">
        <f t="shared" si="356"/>
        <v>0</v>
      </c>
      <c r="M1009" s="48">
        <f>'[2]CMFothers-CURRENT-1st'!CV765</f>
        <v>0</v>
      </c>
      <c r="N1009" s="48"/>
      <c r="O1009" s="48"/>
      <c r="P1009" s="48"/>
      <c r="Q1009" s="48">
        <f>SUM(M1009:P1009)</f>
        <v>0</v>
      </c>
      <c r="R1009" s="48"/>
      <c r="S1009" s="48"/>
      <c r="T1009" s="48"/>
      <c r="U1009" s="48"/>
      <c r="V1009" s="48">
        <f>SUM($R$166:$U$166)</f>
        <v>0</v>
      </c>
      <c r="W1009" s="48"/>
      <c r="X1009" s="48">
        <f t="shared" si="357"/>
        <v>0</v>
      </c>
      <c r="Y1009" s="48"/>
      <c r="Z1009" s="48"/>
      <c r="AA1009" s="54"/>
      <c r="AB1009" s="54"/>
    </row>
    <row r="1010" spans="1:28" hidden="1" x14ac:dyDescent="0.25">
      <c r="A1010" s="56"/>
      <c r="B1010" s="57"/>
      <c r="C1010" s="59" t="s">
        <v>285</v>
      </c>
      <c r="D1010" s="95" t="s">
        <v>450</v>
      </c>
      <c r="E1010" s="61"/>
      <c r="F1010" s="61">
        <f t="shared" si="354"/>
        <v>0</v>
      </c>
      <c r="G1010" s="61">
        <f t="shared" si="355"/>
        <v>0</v>
      </c>
      <c r="H1010" s="61"/>
      <c r="I1010" s="61"/>
      <c r="J1010" s="61"/>
      <c r="K1010" s="48"/>
      <c r="L1010" s="61">
        <f t="shared" si="356"/>
        <v>0</v>
      </c>
      <c r="M1010" s="48">
        <f>'[2]CMFothers-CURRENT-1st'!CW765</f>
        <v>0</v>
      </c>
      <c r="N1010" s="48"/>
      <c r="O1010" s="48"/>
      <c r="P1010" s="48"/>
      <c r="Q1010" s="48">
        <f>SUM(M1010:P1010)</f>
        <v>0</v>
      </c>
      <c r="R1010" s="48"/>
      <c r="S1010" s="48"/>
      <c r="T1010" s="48"/>
      <c r="U1010" s="48"/>
      <c r="V1010" s="48">
        <f>SUM($R$167:$U$167)</f>
        <v>0</v>
      </c>
      <c r="W1010" s="48"/>
      <c r="X1010" s="48">
        <f t="shared" si="357"/>
        <v>0</v>
      </c>
      <c r="Y1010" s="48"/>
      <c r="Z1010" s="48"/>
      <c r="AA1010" s="54"/>
      <c r="AB1010" s="54"/>
    </row>
    <row r="1011" spans="1:28" hidden="1" x14ac:dyDescent="0.25">
      <c r="A1011" s="102"/>
      <c r="B1011" s="57" t="s">
        <v>287</v>
      </c>
      <c r="C1011" s="57"/>
      <c r="D1011" s="95" t="s">
        <v>451</v>
      </c>
      <c r="E1011" s="97"/>
      <c r="F1011" s="61">
        <f>SUM(I1011:K1011)</f>
        <v>0</v>
      </c>
      <c r="G1011" s="61">
        <f t="shared" si="355"/>
        <v>0</v>
      </c>
      <c r="H1011" s="97"/>
      <c r="I1011" s="97"/>
      <c r="J1011" s="97"/>
      <c r="K1011" s="48"/>
      <c r="L1011" s="61">
        <f t="shared" si="356"/>
        <v>0</v>
      </c>
      <c r="M1011" s="48"/>
      <c r="N1011" s="48"/>
      <c r="O1011" s="48"/>
      <c r="P1011" s="48"/>
      <c r="Q1011" s="139">
        <f>SUM(M1011:P1011)</f>
        <v>0</v>
      </c>
      <c r="R1011" s="98"/>
      <c r="S1011" s="98"/>
      <c r="T1011" s="98"/>
      <c r="U1011" s="98"/>
      <c r="V1011" s="98">
        <f>SUM($R$168:$U$168)</f>
        <v>0</v>
      </c>
      <c r="W1011" s="98"/>
      <c r="X1011" s="48">
        <f t="shared" si="357"/>
        <v>0</v>
      </c>
      <c r="Y1011" s="98"/>
      <c r="Z1011" s="98"/>
      <c r="AA1011" s="54"/>
      <c r="AB1011" s="54"/>
    </row>
    <row r="1012" spans="1:28" hidden="1" x14ac:dyDescent="0.25">
      <c r="A1012" s="88"/>
      <c r="B1012" s="57" t="s">
        <v>289</v>
      </c>
      <c r="C1012" s="57"/>
      <c r="D1012" s="133"/>
      <c r="E1012" s="97"/>
      <c r="F1012" s="134">
        <f t="shared" ref="F1012:G1012" si="358">SUM(F1013:F1025)</f>
        <v>0</v>
      </c>
      <c r="G1012" s="134">
        <f t="shared" si="358"/>
        <v>0</v>
      </c>
      <c r="H1012" s="97"/>
      <c r="I1012" s="97"/>
      <c r="J1012" s="97"/>
      <c r="K1012" s="134">
        <f t="shared" ref="K1012:V1012" si="359">SUM(K1013:K1025)</f>
        <v>0</v>
      </c>
      <c r="L1012" s="134">
        <f t="shared" si="359"/>
        <v>0</v>
      </c>
      <c r="M1012" s="134">
        <f t="shared" si="359"/>
        <v>0</v>
      </c>
      <c r="N1012" s="134">
        <f t="shared" si="359"/>
        <v>0</v>
      </c>
      <c r="O1012" s="134">
        <f t="shared" si="359"/>
        <v>0</v>
      </c>
      <c r="P1012" s="134">
        <f t="shared" si="359"/>
        <v>0</v>
      </c>
      <c r="Q1012" s="140">
        <f t="shared" si="359"/>
        <v>0</v>
      </c>
      <c r="R1012" s="87">
        <f t="shared" si="359"/>
        <v>0</v>
      </c>
      <c r="S1012" s="87">
        <f t="shared" si="359"/>
        <v>0</v>
      </c>
      <c r="T1012" s="87">
        <f t="shared" si="359"/>
        <v>0</v>
      </c>
      <c r="U1012" s="87">
        <f t="shared" si="359"/>
        <v>0</v>
      </c>
      <c r="V1012" s="87">
        <f t="shared" si="359"/>
        <v>0</v>
      </c>
      <c r="W1012" s="87"/>
      <c r="X1012" s="87">
        <f>SUM(X1013:X1025)</f>
        <v>0</v>
      </c>
      <c r="Y1012" s="79"/>
      <c r="Z1012" s="79"/>
      <c r="AA1012" s="54"/>
      <c r="AB1012" s="54"/>
    </row>
    <row r="1013" spans="1:28" ht="13.15" hidden="1" customHeight="1" x14ac:dyDescent="0.25">
      <c r="A1013" s="55"/>
      <c r="B1013" s="57"/>
      <c r="C1013" s="62" t="s">
        <v>290</v>
      </c>
      <c r="D1013" s="95" t="s">
        <v>452</v>
      </c>
      <c r="E1013" s="61"/>
      <c r="F1013" s="61">
        <f t="shared" ref="F1013:F1025" si="360">SUM(I1013:K1013)</f>
        <v>0</v>
      </c>
      <c r="G1013" s="61">
        <f t="shared" ref="G1013:G1024" si="361">SUM(E1013+F1013)</f>
        <v>0</v>
      </c>
      <c r="H1013" s="61"/>
      <c r="I1013" s="61"/>
      <c r="J1013" s="61"/>
      <c r="K1013" s="48"/>
      <c r="L1013" s="61">
        <f t="shared" ref="L1013:L1025" si="362">SUM(H1013:K1013)</f>
        <v>0</v>
      </c>
      <c r="M1013" s="48">
        <f>'[2]CMFothers-CURRENT-1st'!CZ765</f>
        <v>0</v>
      </c>
      <c r="N1013" s="48"/>
      <c r="O1013" s="48"/>
      <c r="P1013" s="48"/>
      <c r="Q1013" s="48">
        <f t="shared" ref="Q1013:Q1025" si="363">SUM(M1013:P1013)</f>
        <v>0</v>
      </c>
      <c r="R1013" s="48"/>
      <c r="S1013" s="48"/>
      <c r="T1013" s="48"/>
      <c r="U1013" s="48"/>
      <c r="V1013" s="48">
        <f>SUM($R$170:$U$170)</f>
        <v>0</v>
      </c>
      <c r="W1013" s="48"/>
      <c r="X1013" s="48">
        <f t="shared" ref="X1013:X1025" si="364">L1013-Q1013</f>
        <v>0</v>
      </c>
      <c r="Y1013" s="48"/>
      <c r="Z1013" s="48"/>
      <c r="AA1013" s="54"/>
      <c r="AB1013" s="54"/>
    </row>
    <row r="1014" spans="1:28" ht="13.15" hidden="1" customHeight="1" x14ac:dyDescent="0.25">
      <c r="A1014" s="56"/>
      <c r="B1014" s="57"/>
      <c r="C1014" s="62" t="s">
        <v>292</v>
      </c>
      <c r="D1014" s="95" t="s">
        <v>453</v>
      </c>
      <c r="E1014" s="61"/>
      <c r="F1014" s="61">
        <f t="shared" si="360"/>
        <v>0</v>
      </c>
      <c r="G1014" s="61">
        <f t="shared" si="361"/>
        <v>0</v>
      </c>
      <c r="H1014" s="61"/>
      <c r="I1014" s="61"/>
      <c r="J1014" s="61"/>
      <c r="K1014" s="48"/>
      <c r="L1014" s="61">
        <f t="shared" si="362"/>
        <v>0</v>
      </c>
      <c r="M1014" s="48">
        <f>'[2]CMFothers-CURRENT-1st'!DA765</f>
        <v>0</v>
      </c>
      <c r="N1014" s="48"/>
      <c r="O1014" s="48"/>
      <c r="P1014" s="48"/>
      <c r="Q1014" s="48">
        <f t="shared" si="363"/>
        <v>0</v>
      </c>
      <c r="R1014" s="48"/>
      <c r="S1014" s="48"/>
      <c r="T1014" s="48"/>
      <c r="U1014" s="48"/>
      <c r="V1014" s="48">
        <f>SUM($R$171:$U$171)</f>
        <v>0</v>
      </c>
      <c r="W1014" s="48"/>
      <c r="X1014" s="48">
        <f t="shared" si="364"/>
        <v>0</v>
      </c>
      <c r="Y1014" s="48"/>
      <c r="Z1014" s="48"/>
      <c r="AA1014" s="54"/>
      <c r="AB1014" s="54"/>
    </row>
    <row r="1015" spans="1:28" hidden="1" x14ac:dyDescent="0.25">
      <c r="A1015" s="103"/>
      <c r="B1015" s="57"/>
      <c r="C1015" s="62" t="s">
        <v>294</v>
      </c>
      <c r="D1015" s="95" t="s">
        <v>454</v>
      </c>
      <c r="E1015" s="61"/>
      <c r="F1015" s="61">
        <f t="shared" si="360"/>
        <v>0</v>
      </c>
      <c r="G1015" s="61">
        <f t="shared" si="361"/>
        <v>0</v>
      </c>
      <c r="H1015" s="61"/>
      <c r="I1015" s="61"/>
      <c r="J1015" s="61"/>
      <c r="K1015" s="48"/>
      <c r="L1015" s="61">
        <f t="shared" si="362"/>
        <v>0</v>
      </c>
      <c r="M1015" s="48">
        <f>'[2]CMFothers-CURRENT-1st'!DB765</f>
        <v>0</v>
      </c>
      <c r="N1015" s="48"/>
      <c r="O1015" s="48"/>
      <c r="P1015" s="48"/>
      <c r="Q1015" s="48">
        <f t="shared" si="363"/>
        <v>0</v>
      </c>
      <c r="R1015" s="48"/>
      <c r="S1015" s="48"/>
      <c r="T1015" s="48"/>
      <c r="U1015" s="48"/>
      <c r="V1015" s="48">
        <f>SUM($R$172:$U$172)</f>
        <v>0</v>
      </c>
      <c r="W1015" s="48"/>
      <c r="X1015" s="48">
        <f t="shared" si="364"/>
        <v>0</v>
      </c>
      <c r="Y1015" s="48"/>
      <c r="Z1015" s="48"/>
      <c r="AA1015" s="54"/>
      <c r="AB1015" s="54"/>
    </row>
    <row r="1016" spans="1:28" hidden="1" x14ac:dyDescent="0.25">
      <c r="A1016" s="56"/>
      <c r="B1016" s="57"/>
      <c r="C1016" s="62" t="s">
        <v>296</v>
      </c>
      <c r="D1016" s="95" t="s">
        <v>455</v>
      </c>
      <c r="E1016" s="61"/>
      <c r="F1016" s="61">
        <f t="shared" si="360"/>
        <v>0</v>
      </c>
      <c r="G1016" s="61">
        <f t="shared" si="361"/>
        <v>0</v>
      </c>
      <c r="H1016" s="61"/>
      <c r="I1016" s="61"/>
      <c r="J1016" s="61"/>
      <c r="K1016" s="48"/>
      <c r="L1016" s="61">
        <f t="shared" si="362"/>
        <v>0</v>
      </c>
      <c r="M1016" s="48">
        <f>'[2]CMFothers-CURRENT-1st'!DC765</f>
        <v>0</v>
      </c>
      <c r="N1016" s="48"/>
      <c r="O1016" s="48"/>
      <c r="P1016" s="48"/>
      <c r="Q1016" s="48">
        <f t="shared" si="363"/>
        <v>0</v>
      </c>
      <c r="R1016" s="48"/>
      <c r="S1016" s="48"/>
      <c r="T1016" s="48"/>
      <c r="U1016" s="48"/>
      <c r="V1016" s="48">
        <f>SUM($R$173:$U$173)</f>
        <v>0</v>
      </c>
      <c r="W1016" s="48"/>
      <c r="X1016" s="48">
        <f t="shared" si="364"/>
        <v>0</v>
      </c>
      <c r="Y1016" s="48"/>
      <c r="Z1016" s="48"/>
      <c r="AA1016" s="54"/>
      <c r="AB1016" s="54"/>
    </row>
    <row r="1017" spans="1:28" hidden="1" x14ac:dyDescent="0.25">
      <c r="A1017" s="56"/>
      <c r="B1017" s="57"/>
      <c r="C1017" s="62" t="s">
        <v>298</v>
      </c>
      <c r="D1017" s="95" t="s">
        <v>456</v>
      </c>
      <c r="E1017" s="61"/>
      <c r="F1017" s="61">
        <f t="shared" si="360"/>
        <v>0</v>
      </c>
      <c r="G1017" s="61">
        <f t="shared" si="361"/>
        <v>0</v>
      </c>
      <c r="H1017" s="61"/>
      <c r="I1017" s="61"/>
      <c r="J1017" s="61"/>
      <c r="K1017" s="48"/>
      <c r="L1017" s="61">
        <f t="shared" si="362"/>
        <v>0</v>
      </c>
      <c r="M1017" s="48">
        <f>'[2]CMFothers-CURRENT-1st'!DD765</f>
        <v>0</v>
      </c>
      <c r="N1017" s="48"/>
      <c r="O1017" s="48"/>
      <c r="P1017" s="48"/>
      <c r="Q1017" s="48">
        <f t="shared" si="363"/>
        <v>0</v>
      </c>
      <c r="R1017" s="48"/>
      <c r="S1017" s="48"/>
      <c r="T1017" s="48"/>
      <c r="U1017" s="48"/>
      <c r="V1017" s="48">
        <f>SUM($R$174:$U$174)</f>
        <v>0</v>
      </c>
      <c r="W1017" s="48"/>
      <c r="X1017" s="48">
        <f t="shared" si="364"/>
        <v>0</v>
      </c>
      <c r="Y1017" s="48"/>
      <c r="Z1017" s="48"/>
      <c r="AA1017" s="54"/>
      <c r="AB1017" s="54"/>
    </row>
    <row r="1018" spans="1:28" ht="13.15" hidden="1" customHeight="1" x14ac:dyDescent="0.25">
      <c r="A1018" s="56"/>
      <c r="B1018" s="57"/>
      <c r="C1018" s="62" t="s">
        <v>300</v>
      </c>
      <c r="D1018" s="95" t="s">
        <v>457</v>
      </c>
      <c r="E1018" s="61"/>
      <c r="F1018" s="61">
        <f t="shared" si="360"/>
        <v>0</v>
      </c>
      <c r="G1018" s="61">
        <f t="shared" si="361"/>
        <v>0</v>
      </c>
      <c r="H1018" s="61"/>
      <c r="I1018" s="61"/>
      <c r="J1018" s="61"/>
      <c r="K1018" s="48"/>
      <c r="L1018" s="61">
        <f t="shared" si="362"/>
        <v>0</v>
      </c>
      <c r="M1018" s="48"/>
      <c r="N1018" s="48"/>
      <c r="O1018" s="48"/>
      <c r="P1018" s="48"/>
      <c r="Q1018" s="48">
        <f t="shared" si="363"/>
        <v>0</v>
      </c>
      <c r="R1018" s="48"/>
      <c r="S1018" s="48"/>
      <c r="T1018" s="48"/>
      <c r="U1018" s="48"/>
      <c r="V1018" s="48">
        <f>SUM($R$175:$U$175)</f>
        <v>0</v>
      </c>
      <c r="W1018" s="48"/>
      <c r="X1018" s="48">
        <f t="shared" si="364"/>
        <v>0</v>
      </c>
      <c r="Y1018" s="48"/>
      <c r="Z1018" s="48"/>
      <c r="AA1018" s="54"/>
      <c r="AB1018" s="54"/>
    </row>
    <row r="1019" spans="1:28" ht="13.15" hidden="1" customHeight="1" x14ac:dyDescent="0.25">
      <c r="A1019" s="56"/>
      <c r="B1019" s="57"/>
      <c r="C1019" s="62" t="s">
        <v>302</v>
      </c>
      <c r="D1019" s="95" t="s">
        <v>458</v>
      </c>
      <c r="E1019" s="61"/>
      <c r="F1019" s="61">
        <f t="shared" si="360"/>
        <v>0</v>
      </c>
      <c r="G1019" s="61">
        <f t="shared" si="361"/>
        <v>0</v>
      </c>
      <c r="H1019" s="61"/>
      <c r="I1019" s="61"/>
      <c r="J1019" s="61"/>
      <c r="K1019" s="48"/>
      <c r="L1019" s="61">
        <f t="shared" si="362"/>
        <v>0</v>
      </c>
      <c r="M1019" s="48">
        <f>'[2]CMFothers-CURRENT-1st'!DF765</f>
        <v>0</v>
      </c>
      <c r="N1019" s="48"/>
      <c r="O1019" s="48"/>
      <c r="P1019" s="48"/>
      <c r="Q1019" s="48">
        <f t="shared" si="363"/>
        <v>0</v>
      </c>
      <c r="R1019" s="48"/>
      <c r="S1019" s="48"/>
      <c r="T1019" s="48"/>
      <c r="U1019" s="48"/>
      <c r="V1019" s="48">
        <f>SUM($R$176:$U$176)</f>
        <v>0</v>
      </c>
      <c r="W1019" s="48"/>
      <c r="X1019" s="48">
        <f t="shared" si="364"/>
        <v>0</v>
      </c>
      <c r="Y1019" s="48"/>
      <c r="Z1019" s="48"/>
      <c r="AA1019" s="54"/>
      <c r="AB1019" s="54"/>
    </row>
    <row r="1020" spans="1:28" ht="13.15" hidden="1" customHeight="1" x14ac:dyDescent="0.25">
      <c r="A1020" s="56"/>
      <c r="B1020" s="57"/>
      <c r="C1020" s="62" t="s">
        <v>304</v>
      </c>
      <c r="D1020" s="95" t="s">
        <v>459</v>
      </c>
      <c r="E1020" s="61"/>
      <c r="F1020" s="61">
        <f t="shared" si="360"/>
        <v>0</v>
      </c>
      <c r="G1020" s="61">
        <f t="shared" si="361"/>
        <v>0</v>
      </c>
      <c r="H1020" s="61"/>
      <c r="I1020" s="61"/>
      <c r="J1020" s="61"/>
      <c r="K1020" s="48"/>
      <c r="L1020" s="61">
        <f t="shared" si="362"/>
        <v>0</v>
      </c>
      <c r="M1020" s="48">
        <f>'[2]CMFothers-CURRENT-1st'!DG765</f>
        <v>0</v>
      </c>
      <c r="N1020" s="48"/>
      <c r="O1020" s="48"/>
      <c r="P1020" s="48"/>
      <c r="Q1020" s="48">
        <f t="shared" si="363"/>
        <v>0</v>
      </c>
      <c r="R1020" s="48"/>
      <c r="S1020" s="48"/>
      <c r="T1020" s="48"/>
      <c r="U1020" s="48"/>
      <c r="V1020" s="48">
        <f>SUM($R$177:$U$177)</f>
        <v>0</v>
      </c>
      <c r="W1020" s="48"/>
      <c r="X1020" s="48">
        <f t="shared" si="364"/>
        <v>0</v>
      </c>
      <c r="Y1020" s="48"/>
      <c r="Z1020" s="48"/>
      <c r="AA1020" s="54"/>
      <c r="AB1020" s="54"/>
    </row>
    <row r="1021" spans="1:28" hidden="1" x14ac:dyDescent="0.25">
      <c r="A1021" s="56"/>
      <c r="B1021" s="57"/>
      <c r="C1021" s="62" t="s">
        <v>306</v>
      </c>
      <c r="D1021" s="95" t="s">
        <v>460</v>
      </c>
      <c r="E1021" s="61"/>
      <c r="F1021" s="61">
        <f t="shared" si="360"/>
        <v>0</v>
      </c>
      <c r="G1021" s="61">
        <f t="shared" si="361"/>
        <v>0</v>
      </c>
      <c r="H1021" s="61"/>
      <c r="I1021" s="61"/>
      <c r="J1021" s="61"/>
      <c r="K1021" s="48"/>
      <c r="L1021" s="61">
        <f t="shared" si="362"/>
        <v>0</v>
      </c>
      <c r="M1021" s="48"/>
      <c r="N1021" s="48"/>
      <c r="O1021" s="48"/>
      <c r="P1021" s="48"/>
      <c r="Q1021" s="48">
        <f t="shared" si="363"/>
        <v>0</v>
      </c>
      <c r="R1021" s="48"/>
      <c r="S1021" s="48"/>
      <c r="T1021" s="48"/>
      <c r="U1021" s="48"/>
      <c r="V1021" s="48">
        <f>SUM($R$178:$U$178)</f>
        <v>0</v>
      </c>
      <c r="W1021" s="48"/>
      <c r="X1021" s="48">
        <f t="shared" si="364"/>
        <v>0</v>
      </c>
      <c r="Y1021" s="48"/>
      <c r="Z1021" s="48"/>
      <c r="AA1021" s="54"/>
      <c r="AB1021" s="54"/>
    </row>
    <row r="1022" spans="1:28" ht="13.15" hidden="1" customHeight="1" x14ac:dyDescent="0.25">
      <c r="A1022" s="56"/>
      <c r="B1022" s="57"/>
      <c r="C1022" s="62" t="s">
        <v>308</v>
      </c>
      <c r="D1022" s="95" t="s">
        <v>461</v>
      </c>
      <c r="E1022" s="61"/>
      <c r="F1022" s="61">
        <f t="shared" si="360"/>
        <v>0</v>
      </c>
      <c r="G1022" s="61">
        <f t="shared" si="361"/>
        <v>0</v>
      </c>
      <c r="H1022" s="61"/>
      <c r="I1022" s="61"/>
      <c r="J1022" s="61"/>
      <c r="K1022" s="48"/>
      <c r="L1022" s="61">
        <f t="shared" si="362"/>
        <v>0</v>
      </c>
      <c r="M1022" s="48"/>
      <c r="N1022" s="48"/>
      <c r="O1022" s="48"/>
      <c r="P1022" s="48"/>
      <c r="Q1022" s="48">
        <f t="shared" si="363"/>
        <v>0</v>
      </c>
      <c r="R1022" s="48"/>
      <c r="S1022" s="48"/>
      <c r="T1022" s="48"/>
      <c r="U1022" s="48"/>
      <c r="V1022" s="48">
        <f>SUM($R$179:$U$179)</f>
        <v>0</v>
      </c>
      <c r="W1022" s="48"/>
      <c r="X1022" s="48">
        <f t="shared" si="364"/>
        <v>0</v>
      </c>
      <c r="Y1022" s="48"/>
      <c r="Z1022" s="48"/>
      <c r="AA1022" s="54"/>
      <c r="AB1022" s="54"/>
    </row>
    <row r="1023" spans="1:28" ht="13.15" hidden="1" customHeight="1" x14ac:dyDescent="0.25">
      <c r="A1023" s="56"/>
      <c r="B1023" s="57"/>
      <c r="C1023" s="62" t="s">
        <v>310</v>
      </c>
      <c r="D1023" s="95" t="s">
        <v>462</v>
      </c>
      <c r="E1023" s="61"/>
      <c r="F1023" s="61">
        <f t="shared" si="360"/>
        <v>0</v>
      </c>
      <c r="G1023" s="61">
        <f t="shared" si="361"/>
        <v>0</v>
      </c>
      <c r="H1023" s="61"/>
      <c r="I1023" s="61"/>
      <c r="J1023" s="61"/>
      <c r="K1023" s="48"/>
      <c r="L1023" s="61">
        <f t="shared" si="362"/>
        <v>0</v>
      </c>
      <c r="M1023" s="48"/>
      <c r="N1023" s="48"/>
      <c r="O1023" s="48"/>
      <c r="P1023" s="48"/>
      <c r="Q1023" s="48">
        <f t="shared" si="363"/>
        <v>0</v>
      </c>
      <c r="R1023" s="48"/>
      <c r="S1023" s="48"/>
      <c r="T1023" s="48"/>
      <c r="U1023" s="48"/>
      <c r="V1023" s="48">
        <f>SUM($R$180:$U$180)</f>
        <v>0</v>
      </c>
      <c r="W1023" s="48"/>
      <c r="X1023" s="48">
        <f t="shared" si="364"/>
        <v>0</v>
      </c>
      <c r="Y1023" s="48"/>
      <c r="Z1023" s="48"/>
      <c r="AA1023" s="54"/>
      <c r="AB1023" s="54"/>
    </row>
    <row r="1024" spans="1:28" ht="13.15" hidden="1" customHeight="1" x14ac:dyDescent="0.25">
      <c r="A1024" s="56"/>
      <c r="B1024" s="57"/>
      <c r="C1024" s="62" t="s">
        <v>312</v>
      </c>
      <c r="D1024" s="95" t="s">
        <v>463</v>
      </c>
      <c r="E1024" s="61"/>
      <c r="F1024" s="61">
        <f t="shared" si="360"/>
        <v>0</v>
      </c>
      <c r="G1024" s="61">
        <f t="shared" si="361"/>
        <v>0</v>
      </c>
      <c r="H1024" s="61"/>
      <c r="I1024" s="61"/>
      <c r="J1024" s="61"/>
      <c r="K1024" s="48"/>
      <c r="L1024" s="61">
        <f t="shared" si="362"/>
        <v>0</v>
      </c>
      <c r="M1024" s="48"/>
      <c r="N1024" s="48"/>
      <c r="O1024" s="48"/>
      <c r="P1024" s="48"/>
      <c r="Q1024" s="48">
        <f t="shared" si="363"/>
        <v>0</v>
      </c>
      <c r="R1024" s="48"/>
      <c r="S1024" s="48"/>
      <c r="T1024" s="48"/>
      <c r="U1024" s="48"/>
      <c r="V1024" s="48">
        <f>SUM($R$181:$U$181)</f>
        <v>0</v>
      </c>
      <c r="W1024" s="48"/>
      <c r="X1024" s="48">
        <f t="shared" si="364"/>
        <v>0</v>
      </c>
      <c r="Y1024" s="48"/>
      <c r="Z1024" s="48"/>
      <c r="AA1024" s="54"/>
      <c r="AB1024" s="54"/>
    </row>
    <row r="1025" spans="1:28" ht="13.15" hidden="1" customHeight="1" x14ac:dyDescent="0.25">
      <c r="A1025" s="56"/>
      <c r="B1025" s="57"/>
      <c r="C1025" s="62" t="s">
        <v>314</v>
      </c>
      <c r="D1025" s="95" t="s">
        <v>464</v>
      </c>
      <c r="E1025" s="61"/>
      <c r="F1025" s="61">
        <f t="shared" si="360"/>
        <v>0</v>
      </c>
      <c r="G1025" s="61">
        <f>SUM(E1025+F1025)</f>
        <v>0</v>
      </c>
      <c r="H1025" s="61"/>
      <c r="I1025" s="61"/>
      <c r="J1025" s="61"/>
      <c r="K1025" s="48"/>
      <c r="L1025" s="61">
        <f t="shared" si="362"/>
        <v>0</v>
      </c>
      <c r="M1025" s="48">
        <f>'[2]CMFothers-CURRENT-1st'!DK765</f>
        <v>0</v>
      </c>
      <c r="N1025" s="48"/>
      <c r="O1025" s="48"/>
      <c r="P1025" s="48"/>
      <c r="Q1025" s="48">
        <f t="shared" si="363"/>
        <v>0</v>
      </c>
      <c r="R1025" s="48"/>
      <c r="S1025" s="48"/>
      <c r="T1025" s="48"/>
      <c r="U1025" s="48"/>
      <c r="V1025" s="48">
        <f>SUM($R$182:$U$182)</f>
        <v>0</v>
      </c>
      <c r="W1025" s="48"/>
      <c r="X1025" s="48">
        <f t="shared" si="364"/>
        <v>0</v>
      </c>
      <c r="Y1025" s="48"/>
      <c r="Z1025" s="48"/>
      <c r="AA1025" s="54"/>
      <c r="AB1025" s="54"/>
    </row>
    <row r="1026" spans="1:28" hidden="1" x14ac:dyDescent="0.25">
      <c r="A1026" s="56"/>
      <c r="C1026" s="42"/>
      <c r="D1026" s="53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54"/>
      <c r="AB1026" s="54"/>
    </row>
    <row r="1027" spans="1:28" hidden="1" x14ac:dyDescent="0.25">
      <c r="A1027" s="75"/>
      <c r="B1027" s="76" t="s">
        <v>316</v>
      </c>
      <c r="C1027" s="76"/>
      <c r="D1027" s="77"/>
      <c r="E1027" s="78"/>
      <c r="F1027" s="79">
        <f>F1012+F1011+F1007+F1001+F969+F965+F960+F959+F958+F955+F949+F946+F925+F922+F919</f>
        <v>0</v>
      </c>
      <c r="G1027" s="79">
        <f t="shared" ref="G1027" si="365">G1012+G1011+G1007+G1001+G969+G965+G960+G959+G958+G955+G949+G946+G925+G922+G919</f>
        <v>0</v>
      </c>
      <c r="H1027" s="78"/>
      <c r="I1027" s="78"/>
      <c r="J1027" s="78"/>
      <c r="K1027" s="79">
        <f t="shared" ref="K1027:V1027" si="366">K1012+K1011+K1007+K1001+K969+K965+K960+K959+K958+K955+K949+K946+K925+K922+K919</f>
        <v>0</v>
      </c>
      <c r="L1027" s="79">
        <f t="shared" si="366"/>
        <v>0</v>
      </c>
      <c r="M1027" s="79">
        <f t="shared" si="366"/>
        <v>0</v>
      </c>
      <c r="N1027" s="79">
        <f t="shared" si="366"/>
        <v>0</v>
      </c>
      <c r="O1027" s="79">
        <f t="shared" si="366"/>
        <v>0</v>
      </c>
      <c r="P1027" s="79">
        <f t="shared" si="366"/>
        <v>0</v>
      </c>
      <c r="Q1027" s="79">
        <f t="shared" si="366"/>
        <v>0</v>
      </c>
      <c r="R1027" s="79">
        <f t="shared" si="366"/>
        <v>0</v>
      </c>
      <c r="S1027" s="79">
        <f t="shared" si="366"/>
        <v>0</v>
      </c>
      <c r="T1027" s="79">
        <f t="shared" si="366"/>
        <v>0</v>
      </c>
      <c r="U1027" s="79">
        <f t="shared" si="366"/>
        <v>0</v>
      </c>
      <c r="V1027" s="79">
        <f t="shared" si="366"/>
        <v>0</v>
      </c>
      <c r="W1027" s="79"/>
      <c r="X1027" s="79">
        <f>X1012+X1011+X1007+X1001+X969+X965+X960+X959+X958+X955+X949+X946+X925+X922+X919</f>
        <v>0</v>
      </c>
      <c r="Y1027" s="79"/>
      <c r="Z1027" s="79"/>
      <c r="AA1027" s="54"/>
      <c r="AB1027" s="54"/>
    </row>
    <row r="1028" spans="1:28" hidden="1" x14ac:dyDescent="0.25">
      <c r="A1028" s="56"/>
      <c r="C1028" s="42"/>
      <c r="D1028" s="53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54"/>
      <c r="AB1028" s="54"/>
    </row>
    <row r="1029" spans="1:28" ht="15.6" hidden="1" customHeight="1" x14ac:dyDescent="0.25">
      <c r="A1029" s="51" t="s">
        <v>317</v>
      </c>
      <c r="B1029" s="15"/>
      <c r="C1029" s="82"/>
      <c r="D1029" s="83"/>
      <c r="E1029" s="84"/>
      <c r="F1029" s="84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84"/>
      <c r="AA1029" s="54"/>
      <c r="AB1029" s="54"/>
    </row>
    <row r="1030" spans="1:28" ht="13.9" hidden="1" customHeight="1" x14ac:dyDescent="0.25">
      <c r="A1030" s="56"/>
      <c r="C1030" s="42"/>
      <c r="D1030" s="53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54"/>
      <c r="AB1030" s="54"/>
    </row>
    <row r="1031" spans="1:28" ht="13.9" hidden="1" customHeight="1" x14ac:dyDescent="0.25">
      <c r="A1031" s="56"/>
      <c r="B1031" s="104" t="s">
        <v>318</v>
      </c>
      <c r="C1031" s="105"/>
      <c r="D1031" s="60" t="s">
        <v>319</v>
      </c>
      <c r="E1031" s="61"/>
      <c r="F1031" s="61"/>
      <c r="G1031" s="61"/>
      <c r="H1031" s="61"/>
      <c r="I1031" s="61"/>
      <c r="J1031" s="61"/>
      <c r="K1031" s="48"/>
      <c r="L1031" s="61"/>
      <c r="M1031" s="48"/>
      <c r="N1031" s="48"/>
      <c r="O1031" s="48"/>
      <c r="P1031" s="48"/>
      <c r="Q1031" s="48">
        <f>SUM(M1031:P1031)</f>
        <v>0</v>
      </c>
      <c r="R1031" s="48"/>
      <c r="S1031" s="48"/>
      <c r="T1031" s="48"/>
      <c r="U1031" s="48"/>
      <c r="V1031" s="48">
        <f>SUM($R$188:$U$188)</f>
        <v>0</v>
      </c>
      <c r="W1031" s="48"/>
      <c r="X1031" s="48"/>
      <c r="Y1031" s="48"/>
      <c r="Z1031" s="48"/>
      <c r="AA1031" s="54"/>
      <c r="AB1031" s="54"/>
    </row>
    <row r="1032" spans="1:28" ht="13.15" hidden="1" customHeight="1" x14ac:dyDescent="0.25">
      <c r="A1032" s="56"/>
      <c r="C1032" s="42"/>
      <c r="D1032" s="53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54"/>
      <c r="AB1032" s="54"/>
    </row>
    <row r="1033" spans="1:28" ht="13.15" hidden="1" customHeight="1" x14ac:dyDescent="0.25">
      <c r="A1033" s="75"/>
      <c r="B1033" s="76" t="s">
        <v>320</v>
      </c>
      <c r="C1033" s="76"/>
      <c r="D1033" s="77"/>
      <c r="E1033" s="78"/>
      <c r="F1033" s="78"/>
      <c r="G1033" s="78">
        <f>$F$190+$E$190</f>
        <v>0</v>
      </c>
      <c r="H1033" s="78"/>
      <c r="I1033" s="78"/>
      <c r="J1033" s="78"/>
      <c r="K1033" s="79"/>
      <c r="L1033" s="78"/>
      <c r="M1033" s="79"/>
      <c r="N1033" s="79"/>
      <c r="O1033" s="79"/>
      <c r="P1033" s="79"/>
      <c r="Q1033" s="79">
        <f>Q1031</f>
        <v>0</v>
      </c>
      <c r="R1033" s="79">
        <f>$R$188</f>
        <v>0</v>
      </c>
      <c r="S1033" s="79">
        <f>$S$188</f>
        <v>0</v>
      </c>
      <c r="T1033" s="79">
        <f>$T$188</f>
        <v>0</v>
      </c>
      <c r="U1033" s="79">
        <f>$U$188</f>
        <v>0</v>
      </c>
      <c r="V1033" s="79">
        <f>$V$188</f>
        <v>0</v>
      </c>
      <c r="W1033" s="79"/>
      <c r="X1033" s="79"/>
      <c r="Y1033" s="79">
        <f>$Y$188</f>
        <v>0</v>
      </c>
      <c r="Z1033" s="79">
        <f>$Z$188</f>
        <v>0</v>
      </c>
      <c r="AA1033" s="54"/>
      <c r="AB1033" s="54"/>
    </row>
    <row r="1034" spans="1:28" ht="13.9" hidden="1" customHeight="1" x14ac:dyDescent="0.25">
      <c r="A1034" s="56"/>
      <c r="C1034" s="42"/>
      <c r="D1034" s="53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54"/>
      <c r="AB1034" s="54"/>
    </row>
    <row r="1035" spans="1:28" ht="13.15" hidden="1" customHeight="1" x14ac:dyDescent="0.25">
      <c r="A1035" s="55" t="s">
        <v>321</v>
      </c>
      <c r="C1035" s="42"/>
      <c r="D1035" s="53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54"/>
      <c r="AB1035" s="54"/>
    </row>
    <row r="1036" spans="1:28" ht="13.15" hidden="1" customHeight="1" x14ac:dyDescent="0.25">
      <c r="A1036" s="56"/>
      <c r="B1036" s="57"/>
      <c r="C1036" s="106"/>
      <c r="D1036" s="107"/>
      <c r="E1036" s="108"/>
      <c r="F1036" s="108"/>
      <c r="G1036" s="108"/>
      <c r="H1036" s="108"/>
      <c r="I1036" s="108"/>
      <c r="J1036" s="108"/>
      <c r="K1036" s="48"/>
      <c r="L1036" s="10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54"/>
      <c r="AB1036" s="54"/>
    </row>
    <row r="1037" spans="1:28" ht="13.15" hidden="1" customHeight="1" x14ac:dyDescent="0.25">
      <c r="A1037" s="56"/>
      <c r="B1037" s="57" t="s">
        <v>322</v>
      </c>
      <c r="C1037" s="59"/>
      <c r="D1037" s="60" t="s">
        <v>323</v>
      </c>
      <c r="E1037" s="61"/>
      <c r="F1037" s="61"/>
      <c r="G1037" s="61"/>
      <c r="H1037" s="61"/>
      <c r="I1037" s="61"/>
      <c r="J1037" s="61"/>
      <c r="K1037" s="48"/>
      <c r="L1037" s="61">
        <f>SUM(H1037:K1037)</f>
        <v>0</v>
      </c>
      <c r="M1037" s="48"/>
      <c r="N1037" s="48"/>
      <c r="O1037" s="48"/>
      <c r="P1037" s="48"/>
      <c r="Q1037" s="48">
        <f>SUM(M1037:P1037)</f>
        <v>0</v>
      </c>
      <c r="R1037" s="48"/>
      <c r="S1037" s="48"/>
      <c r="T1037" s="48"/>
      <c r="U1037" s="48"/>
      <c r="V1037" s="48">
        <f>SUM($R$194:$U$194)</f>
        <v>0</v>
      </c>
      <c r="W1037" s="48"/>
      <c r="X1037" s="48"/>
      <c r="Y1037" s="48"/>
      <c r="Z1037" s="48"/>
      <c r="AA1037" s="54"/>
      <c r="AB1037" s="54"/>
    </row>
    <row r="1038" spans="1:28" hidden="1" x14ac:dyDescent="0.25">
      <c r="A1038" s="56"/>
      <c r="B1038" s="57" t="s">
        <v>324</v>
      </c>
      <c r="C1038" s="59"/>
      <c r="D1038" s="60" t="s">
        <v>325</v>
      </c>
      <c r="E1038" s="97"/>
      <c r="F1038" s="97"/>
      <c r="G1038" s="97"/>
      <c r="H1038" s="97"/>
      <c r="I1038" s="97"/>
      <c r="J1038" s="97"/>
      <c r="K1038" s="48"/>
      <c r="L1038" s="61">
        <f>SUM(H1038:K1038)</f>
        <v>0</v>
      </c>
      <c r="M1038" s="48"/>
      <c r="N1038" s="48"/>
      <c r="O1038" s="48"/>
      <c r="P1038" s="48"/>
      <c r="Q1038" s="139">
        <f>SUM(M1038:P1038)</f>
        <v>0</v>
      </c>
      <c r="R1038" s="98"/>
      <c r="S1038" s="98"/>
      <c r="T1038" s="98"/>
      <c r="U1038" s="98"/>
      <c r="V1038" s="98">
        <f>SUM($R$195:$U$195)</f>
        <v>0</v>
      </c>
      <c r="W1038" s="98"/>
      <c r="X1038" s="98"/>
      <c r="Y1038" s="98"/>
      <c r="Z1038" s="98"/>
      <c r="AA1038" s="54"/>
      <c r="AB1038" s="54"/>
    </row>
    <row r="1039" spans="1:28" ht="13.15" hidden="1" customHeight="1" x14ac:dyDescent="0.25">
      <c r="A1039" s="56"/>
      <c r="B1039" s="57" t="s">
        <v>326</v>
      </c>
      <c r="C1039" s="59"/>
      <c r="D1039" s="60"/>
      <c r="E1039" s="96"/>
      <c r="F1039" s="96"/>
      <c r="G1039" s="96"/>
      <c r="H1039" s="96"/>
      <c r="I1039" s="96"/>
      <c r="J1039" s="96"/>
      <c r="K1039" s="143">
        <f t="shared" ref="K1039:P1039" si="367">SUM(K1040:K1041)</f>
        <v>0</v>
      </c>
      <c r="L1039" s="143">
        <f t="shared" si="367"/>
        <v>0</v>
      </c>
      <c r="M1039" s="143">
        <f t="shared" si="367"/>
        <v>0</v>
      </c>
      <c r="N1039" s="143">
        <f t="shared" si="367"/>
        <v>0</v>
      </c>
      <c r="O1039" s="143">
        <f t="shared" si="367"/>
        <v>0</v>
      </c>
      <c r="P1039" s="143">
        <f t="shared" si="367"/>
        <v>0</v>
      </c>
      <c r="Q1039" s="144">
        <f>Q1040+Q1041</f>
        <v>0</v>
      </c>
      <c r="R1039" s="109">
        <f>SUM(R1040:R1041)</f>
        <v>0</v>
      </c>
      <c r="S1039" s="109">
        <f>SUM(S1040:S1041)</f>
        <v>0</v>
      </c>
      <c r="T1039" s="109">
        <f>SUM(T1040:T1041)</f>
        <v>0</v>
      </c>
      <c r="U1039" s="109">
        <f>SUM(U1040:U1041)</f>
        <v>0</v>
      </c>
      <c r="V1039" s="109">
        <f>SUM(V1040:V1041)</f>
        <v>0</v>
      </c>
      <c r="W1039" s="109"/>
      <c r="X1039" s="109"/>
      <c r="Y1039" s="109"/>
      <c r="Z1039" s="109"/>
      <c r="AA1039" s="54"/>
      <c r="AB1039" s="54"/>
    </row>
    <row r="1040" spans="1:28" ht="13.15" hidden="1" customHeight="1" x14ac:dyDescent="0.25">
      <c r="A1040" s="56"/>
      <c r="B1040" s="57"/>
      <c r="C1040" s="59" t="s">
        <v>327</v>
      </c>
      <c r="D1040" s="60" t="s">
        <v>328</v>
      </c>
      <c r="E1040" s="61"/>
      <c r="F1040" s="61"/>
      <c r="G1040" s="61"/>
      <c r="H1040" s="61"/>
      <c r="I1040" s="61"/>
      <c r="J1040" s="61"/>
      <c r="K1040" s="48"/>
      <c r="L1040" s="61">
        <f t="shared" ref="L1040:L1041" si="368">SUM(H1040:K1040)</f>
        <v>0</v>
      </c>
      <c r="M1040" s="48"/>
      <c r="N1040" s="48"/>
      <c r="O1040" s="48"/>
      <c r="P1040" s="48"/>
      <c r="Q1040" s="145">
        <f>SUM(M1040:P1040)</f>
        <v>0</v>
      </c>
      <c r="R1040" s="48"/>
      <c r="S1040" s="48"/>
      <c r="T1040" s="48"/>
      <c r="U1040" s="48"/>
      <c r="V1040" s="48">
        <f>SUM($R$197:$U$197)</f>
        <v>0</v>
      </c>
      <c r="W1040" s="48"/>
      <c r="X1040" s="48"/>
      <c r="Y1040" s="48"/>
      <c r="Z1040" s="48"/>
      <c r="AA1040" s="54"/>
      <c r="AB1040" s="54"/>
    </row>
    <row r="1041" spans="1:28" ht="13.15" hidden="1" customHeight="1" x14ac:dyDescent="0.25">
      <c r="A1041" s="55"/>
      <c r="B1041" s="57"/>
      <c r="C1041" s="59" t="s">
        <v>329</v>
      </c>
      <c r="D1041" s="60" t="s">
        <v>330</v>
      </c>
      <c r="E1041" s="61"/>
      <c r="F1041" s="61"/>
      <c r="G1041" s="61"/>
      <c r="H1041" s="61"/>
      <c r="I1041" s="61"/>
      <c r="J1041" s="61"/>
      <c r="K1041" s="48"/>
      <c r="L1041" s="61">
        <f t="shared" si="368"/>
        <v>0</v>
      </c>
      <c r="M1041" s="48"/>
      <c r="N1041" s="48"/>
      <c r="O1041" s="48"/>
      <c r="P1041" s="48"/>
      <c r="Q1041" s="146">
        <f>SUM(M1041:P1041)</f>
        <v>0</v>
      </c>
      <c r="R1041" s="48"/>
      <c r="S1041" s="48"/>
      <c r="T1041" s="48"/>
      <c r="U1041" s="48"/>
      <c r="V1041" s="48">
        <f>SUM($R$198:$U$198)</f>
        <v>0</v>
      </c>
      <c r="W1041" s="48"/>
      <c r="X1041" s="48"/>
      <c r="Y1041" s="48"/>
      <c r="Z1041" s="48"/>
      <c r="AA1041" s="54"/>
      <c r="AB1041" s="54"/>
    </row>
    <row r="1042" spans="1:28" ht="14.25" hidden="1" x14ac:dyDescent="0.2">
      <c r="A1042" s="56"/>
      <c r="B1042" s="92" t="s">
        <v>331</v>
      </c>
      <c r="C1042" s="92"/>
      <c r="D1042" s="60"/>
      <c r="E1042" s="96"/>
      <c r="F1042" s="96"/>
      <c r="G1042" s="96"/>
      <c r="H1042" s="96"/>
      <c r="I1042" s="96"/>
      <c r="J1042" s="96"/>
      <c r="K1042" s="109">
        <f t="shared" ref="K1042:V1042" si="369">SUM(K1043:K1050)</f>
        <v>0</v>
      </c>
      <c r="L1042" s="109">
        <f t="shared" si="369"/>
        <v>0</v>
      </c>
      <c r="M1042" s="109">
        <f t="shared" si="369"/>
        <v>0</v>
      </c>
      <c r="N1042" s="109">
        <f t="shared" si="369"/>
        <v>0</v>
      </c>
      <c r="O1042" s="109">
        <f t="shared" si="369"/>
        <v>0</v>
      </c>
      <c r="P1042" s="109">
        <f t="shared" si="369"/>
        <v>0</v>
      </c>
      <c r="Q1042" s="98">
        <f t="shared" si="369"/>
        <v>0</v>
      </c>
      <c r="R1042" s="98">
        <f t="shared" si="369"/>
        <v>0</v>
      </c>
      <c r="S1042" s="98">
        <f t="shared" si="369"/>
        <v>0</v>
      </c>
      <c r="T1042" s="98">
        <f t="shared" si="369"/>
        <v>0</v>
      </c>
      <c r="U1042" s="98">
        <f t="shared" si="369"/>
        <v>0</v>
      </c>
      <c r="V1042" s="98">
        <f t="shared" si="369"/>
        <v>0</v>
      </c>
      <c r="W1042" s="98"/>
      <c r="X1042" s="98"/>
      <c r="Y1042" s="98"/>
      <c r="Z1042" s="98"/>
      <c r="AA1042" s="54"/>
      <c r="AB1042" s="54"/>
    </row>
    <row r="1043" spans="1:28" ht="15.75" hidden="1" x14ac:dyDescent="0.25">
      <c r="A1043" s="51"/>
      <c r="B1043" s="57"/>
      <c r="C1043" s="59" t="s">
        <v>332</v>
      </c>
      <c r="D1043" s="60" t="s">
        <v>333</v>
      </c>
      <c r="E1043" s="61"/>
      <c r="F1043" s="61"/>
      <c r="G1043" s="61"/>
      <c r="H1043" s="61"/>
      <c r="I1043" s="61"/>
      <c r="J1043" s="61"/>
      <c r="K1043" s="48"/>
      <c r="L1043" s="61">
        <f t="shared" ref="L1043:L1050" si="370">SUM(H1043:K1043)</f>
        <v>0</v>
      </c>
      <c r="M1043" s="48"/>
      <c r="N1043" s="48"/>
      <c r="O1043" s="48"/>
      <c r="P1043" s="48"/>
      <c r="Q1043" s="48">
        <f t="shared" ref="Q1043:Q1050" si="371">SUM(M1043:P1043)</f>
        <v>0</v>
      </c>
      <c r="R1043" s="48"/>
      <c r="S1043" s="48"/>
      <c r="T1043" s="48"/>
      <c r="U1043" s="48"/>
      <c r="V1043" s="48">
        <f>SUM($R$200:$U$200)</f>
        <v>0</v>
      </c>
      <c r="W1043" s="48"/>
      <c r="X1043" s="48"/>
      <c r="Y1043" s="48"/>
      <c r="Z1043" s="48"/>
      <c r="AA1043" s="54"/>
      <c r="AB1043" s="54"/>
    </row>
    <row r="1044" spans="1:28" hidden="1" x14ac:dyDescent="0.25">
      <c r="A1044" s="56"/>
      <c r="B1044" s="57"/>
      <c r="C1044" s="62" t="s">
        <v>334</v>
      </c>
      <c r="D1044" s="60" t="s">
        <v>335</v>
      </c>
      <c r="E1044" s="61"/>
      <c r="F1044" s="61"/>
      <c r="G1044" s="61"/>
      <c r="H1044" s="61"/>
      <c r="I1044" s="61"/>
      <c r="J1044" s="61"/>
      <c r="K1044" s="48"/>
      <c r="L1044" s="61">
        <f t="shared" si="370"/>
        <v>0</v>
      </c>
      <c r="M1044" s="48"/>
      <c r="N1044" s="48"/>
      <c r="O1044" s="48"/>
      <c r="P1044" s="48"/>
      <c r="Q1044" s="48">
        <f t="shared" si="371"/>
        <v>0</v>
      </c>
      <c r="R1044" s="48"/>
      <c r="S1044" s="48"/>
      <c r="T1044" s="48"/>
      <c r="U1044" s="48"/>
      <c r="V1044" s="48">
        <f>SUM($R$201:$U$201)</f>
        <v>0</v>
      </c>
      <c r="W1044" s="48"/>
      <c r="X1044" s="48"/>
      <c r="Y1044" s="48"/>
      <c r="Z1044" s="48"/>
      <c r="AA1044" s="54"/>
      <c r="AB1044" s="54"/>
    </row>
    <row r="1045" spans="1:28" ht="13.15" hidden="1" customHeight="1" x14ac:dyDescent="0.25">
      <c r="A1045" s="56"/>
      <c r="B1045" s="57"/>
      <c r="C1045" s="59" t="s">
        <v>336</v>
      </c>
      <c r="D1045" s="60" t="s">
        <v>337</v>
      </c>
      <c r="E1045" s="61"/>
      <c r="F1045" s="61"/>
      <c r="G1045" s="61"/>
      <c r="H1045" s="61"/>
      <c r="I1045" s="61"/>
      <c r="J1045" s="61"/>
      <c r="K1045" s="48"/>
      <c r="L1045" s="61">
        <f t="shared" si="370"/>
        <v>0</v>
      </c>
      <c r="M1045" s="48"/>
      <c r="N1045" s="48"/>
      <c r="O1045" s="48"/>
      <c r="P1045" s="48"/>
      <c r="Q1045" s="48">
        <f t="shared" si="371"/>
        <v>0</v>
      </c>
      <c r="R1045" s="48"/>
      <c r="S1045" s="48"/>
      <c r="T1045" s="48"/>
      <c r="U1045" s="48"/>
      <c r="V1045" s="48">
        <f>SUM($R$202:$U$202)</f>
        <v>0</v>
      </c>
      <c r="W1045" s="48"/>
      <c r="X1045" s="48"/>
      <c r="Y1045" s="48"/>
      <c r="Z1045" s="48"/>
      <c r="AA1045" s="54"/>
      <c r="AB1045" s="54"/>
    </row>
    <row r="1046" spans="1:28" ht="13.15" hidden="1" customHeight="1" x14ac:dyDescent="0.25">
      <c r="A1046" s="56"/>
      <c r="B1046" s="57"/>
      <c r="C1046" s="59" t="s">
        <v>338</v>
      </c>
      <c r="D1046" s="60" t="s">
        <v>339</v>
      </c>
      <c r="E1046" s="61"/>
      <c r="F1046" s="61"/>
      <c r="G1046" s="61"/>
      <c r="H1046" s="61"/>
      <c r="I1046" s="61"/>
      <c r="J1046" s="61"/>
      <c r="K1046" s="48"/>
      <c r="L1046" s="61">
        <f t="shared" si="370"/>
        <v>0</v>
      </c>
      <c r="M1046" s="48"/>
      <c r="N1046" s="48"/>
      <c r="O1046" s="48"/>
      <c r="P1046" s="48"/>
      <c r="Q1046" s="48">
        <f t="shared" si="371"/>
        <v>0</v>
      </c>
      <c r="R1046" s="48"/>
      <c r="S1046" s="48"/>
      <c r="T1046" s="48"/>
      <c r="U1046" s="48"/>
      <c r="V1046" s="48">
        <f>SUM($R$203:$U$203)</f>
        <v>0</v>
      </c>
      <c r="W1046" s="48"/>
      <c r="X1046" s="48"/>
      <c r="Y1046" s="48"/>
      <c r="Z1046" s="48"/>
      <c r="AA1046" s="54"/>
      <c r="AB1046" s="54"/>
    </row>
    <row r="1047" spans="1:28" ht="13.15" hidden="1" customHeight="1" x14ac:dyDescent="0.25">
      <c r="A1047" s="56"/>
      <c r="B1047" s="57"/>
      <c r="C1047" s="59" t="s">
        <v>340</v>
      </c>
      <c r="D1047" s="60" t="s">
        <v>341</v>
      </c>
      <c r="E1047" s="61"/>
      <c r="F1047" s="61"/>
      <c r="G1047" s="61"/>
      <c r="H1047" s="61"/>
      <c r="I1047" s="61"/>
      <c r="J1047" s="61"/>
      <c r="K1047" s="48"/>
      <c r="L1047" s="61">
        <f t="shared" si="370"/>
        <v>0</v>
      </c>
      <c r="M1047" s="48"/>
      <c r="N1047" s="48"/>
      <c r="O1047" s="48"/>
      <c r="P1047" s="48"/>
      <c r="Q1047" s="48">
        <f t="shared" si="371"/>
        <v>0</v>
      </c>
      <c r="R1047" s="48"/>
      <c r="S1047" s="48"/>
      <c r="T1047" s="48"/>
      <c r="U1047" s="48"/>
      <c r="V1047" s="48">
        <f>SUM($R$204:$U$204)</f>
        <v>0</v>
      </c>
      <c r="W1047" s="48"/>
      <c r="X1047" s="48"/>
      <c r="Y1047" s="48"/>
      <c r="Z1047" s="48"/>
      <c r="AA1047" s="54"/>
      <c r="AB1047" s="54"/>
    </row>
    <row r="1048" spans="1:28" hidden="1" x14ac:dyDescent="0.25">
      <c r="A1048" s="56"/>
      <c r="B1048" s="57"/>
      <c r="C1048" s="59" t="s">
        <v>342</v>
      </c>
      <c r="D1048" s="60" t="s">
        <v>343</v>
      </c>
      <c r="E1048" s="61"/>
      <c r="F1048" s="61"/>
      <c r="G1048" s="61"/>
      <c r="H1048" s="61"/>
      <c r="I1048" s="61"/>
      <c r="J1048" s="61"/>
      <c r="K1048" s="48"/>
      <c r="L1048" s="61">
        <f t="shared" si="370"/>
        <v>0</v>
      </c>
      <c r="M1048" s="48"/>
      <c r="N1048" s="48"/>
      <c r="O1048" s="48"/>
      <c r="P1048" s="48"/>
      <c r="Q1048" s="48">
        <f t="shared" si="371"/>
        <v>0</v>
      </c>
      <c r="R1048" s="48"/>
      <c r="S1048" s="48"/>
      <c r="T1048" s="48"/>
      <c r="U1048" s="48"/>
      <c r="V1048" s="48">
        <f>SUM($R$205:$U$205)</f>
        <v>0</v>
      </c>
      <c r="W1048" s="48"/>
      <c r="X1048" s="48"/>
      <c r="Y1048" s="48"/>
      <c r="Z1048" s="48"/>
      <c r="AA1048" s="54"/>
      <c r="AB1048" s="54"/>
    </row>
    <row r="1049" spans="1:28" ht="15.75" hidden="1" x14ac:dyDescent="0.25">
      <c r="A1049" s="9"/>
      <c r="B1049" s="57"/>
      <c r="C1049" s="59" t="s">
        <v>344</v>
      </c>
      <c r="D1049" s="60" t="s">
        <v>345</v>
      </c>
      <c r="E1049" s="61"/>
      <c r="F1049" s="61"/>
      <c r="G1049" s="61"/>
      <c r="H1049" s="61"/>
      <c r="I1049" s="61"/>
      <c r="J1049" s="61"/>
      <c r="K1049" s="48"/>
      <c r="L1049" s="61">
        <f t="shared" si="370"/>
        <v>0</v>
      </c>
      <c r="M1049" s="48"/>
      <c r="N1049" s="48"/>
      <c r="O1049" s="48"/>
      <c r="P1049" s="48"/>
      <c r="Q1049" s="48">
        <f t="shared" si="371"/>
        <v>0</v>
      </c>
      <c r="R1049" s="48"/>
      <c r="S1049" s="48"/>
      <c r="T1049" s="48"/>
      <c r="U1049" s="48"/>
      <c r="V1049" s="48">
        <f>SUM($R$206:$U$206)</f>
        <v>0</v>
      </c>
      <c r="W1049" s="48"/>
      <c r="X1049" s="48"/>
      <c r="Y1049" s="48"/>
      <c r="Z1049" s="48"/>
      <c r="AA1049" s="54"/>
      <c r="AB1049" s="54"/>
    </row>
    <row r="1050" spans="1:28" ht="13.15" hidden="1" customHeight="1" x14ac:dyDescent="0.25">
      <c r="A1050" s="9"/>
      <c r="B1050" s="57"/>
      <c r="C1050" s="59" t="s">
        <v>346</v>
      </c>
      <c r="D1050" s="60" t="s">
        <v>347</v>
      </c>
      <c r="E1050" s="61"/>
      <c r="F1050" s="61"/>
      <c r="G1050" s="61"/>
      <c r="H1050" s="61"/>
      <c r="I1050" s="61"/>
      <c r="J1050" s="61"/>
      <c r="K1050" s="48"/>
      <c r="L1050" s="61">
        <f t="shared" si="370"/>
        <v>0</v>
      </c>
      <c r="M1050" s="48"/>
      <c r="N1050" s="48"/>
      <c r="O1050" s="48"/>
      <c r="P1050" s="48"/>
      <c r="Q1050" s="48">
        <f t="shared" si="371"/>
        <v>0</v>
      </c>
      <c r="R1050" s="48"/>
      <c r="S1050" s="48"/>
      <c r="T1050" s="48"/>
      <c r="U1050" s="48"/>
      <c r="V1050" s="48">
        <f>SUM($R$207:$U$207)</f>
        <v>0</v>
      </c>
      <c r="W1050" s="48"/>
      <c r="X1050" s="48"/>
      <c r="Y1050" s="48"/>
      <c r="Z1050" s="48"/>
      <c r="AA1050" s="54"/>
      <c r="AB1050" s="54"/>
    </row>
    <row r="1051" spans="1:28" ht="13.15" hidden="1" customHeight="1" x14ac:dyDescent="0.25">
      <c r="A1051" s="9"/>
      <c r="B1051" s="92" t="s">
        <v>348</v>
      </c>
      <c r="C1051" s="59"/>
      <c r="D1051" s="60"/>
      <c r="E1051" s="97"/>
      <c r="F1051" s="97"/>
      <c r="G1051" s="97"/>
      <c r="H1051" s="97"/>
      <c r="I1051" s="97"/>
      <c r="J1051" s="97"/>
      <c r="K1051" s="98">
        <f t="shared" ref="K1051:V1051" si="372">SUM(K1052:K1053)</f>
        <v>0</v>
      </c>
      <c r="L1051" s="98">
        <f t="shared" si="372"/>
        <v>0</v>
      </c>
      <c r="M1051" s="98">
        <f t="shared" si="372"/>
        <v>0</v>
      </c>
      <c r="N1051" s="98">
        <f t="shared" si="372"/>
        <v>0</v>
      </c>
      <c r="O1051" s="98">
        <f t="shared" si="372"/>
        <v>0</v>
      </c>
      <c r="P1051" s="98">
        <f t="shared" si="372"/>
        <v>0</v>
      </c>
      <c r="Q1051" s="98">
        <f t="shared" si="372"/>
        <v>0</v>
      </c>
      <c r="R1051" s="98">
        <f t="shared" si="372"/>
        <v>0</v>
      </c>
      <c r="S1051" s="98">
        <f t="shared" si="372"/>
        <v>0</v>
      </c>
      <c r="T1051" s="98">
        <f t="shared" si="372"/>
        <v>0</v>
      </c>
      <c r="U1051" s="98">
        <f t="shared" si="372"/>
        <v>0</v>
      </c>
      <c r="V1051" s="98">
        <f t="shared" si="372"/>
        <v>0</v>
      </c>
      <c r="W1051" s="98"/>
      <c r="X1051" s="98"/>
      <c r="Y1051" s="98"/>
      <c r="Z1051" s="98"/>
      <c r="AA1051" s="54"/>
      <c r="AB1051" s="54"/>
    </row>
    <row r="1052" spans="1:28" ht="13.15" hidden="1" customHeight="1" x14ac:dyDescent="0.25">
      <c r="A1052" s="9"/>
      <c r="B1052" s="57"/>
      <c r="C1052" s="59" t="s">
        <v>349</v>
      </c>
      <c r="D1052" s="60" t="s">
        <v>350</v>
      </c>
      <c r="E1052" s="61"/>
      <c r="F1052" s="61"/>
      <c r="G1052" s="61"/>
      <c r="H1052" s="61"/>
      <c r="I1052" s="61"/>
      <c r="J1052" s="61"/>
      <c r="K1052" s="48"/>
      <c r="L1052" s="61">
        <f t="shared" ref="L1052:L1053" si="373">SUM(H1052:K1052)</f>
        <v>0</v>
      </c>
      <c r="M1052" s="48"/>
      <c r="N1052" s="48"/>
      <c r="O1052" s="48"/>
      <c r="P1052" s="48"/>
      <c r="Q1052" s="48">
        <f>SUM(M1052:P1052)</f>
        <v>0</v>
      </c>
      <c r="R1052" s="48"/>
      <c r="S1052" s="48"/>
      <c r="T1052" s="48"/>
      <c r="U1052" s="48"/>
      <c r="V1052" s="48">
        <f>SUM($R$209:$U$209)</f>
        <v>0</v>
      </c>
      <c r="W1052" s="48"/>
      <c r="X1052" s="48"/>
      <c r="Y1052" s="48"/>
      <c r="Z1052" s="48"/>
      <c r="AA1052" s="54"/>
      <c r="AB1052" s="54"/>
    </row>
    <row r="1053" spans="1:28" ht="13.9" hidden="1" customHeight="1" x14ac:dyDescent="0.25">
      <c r="A1053" s="9"/>
      <c r="B1053" s="57"/>
      <c r="C1053" s="59" t="s">
        <v>351</v>
      </c>
      <c r="D1053" s="60" t="s">
        <v>352</v>
      </c>
      <c r="E1053" s="61"/>
      <c r="F1053" s="61"/>
      <c r="G1053" s="61"/>
      <c r="H1053" s="61"/>
      <c r="I1053" s="61"/>
      <c r="J1053" s="61"/>
      <c r="K1053" s="48"/>
      <c r="L1053" s="61">
        <f t="shared" si="373"/>
        <v>0</v>
      </c>
      <c r="M1053" s="48"/>
      <c r="N1053" s="48"/>
      <c r="O1053" s="48"/>
      <c r="P1053" s="48"/>
      <c r="Q1053" s="48">
        <f>SUM(M1053:P1053)</f>
        <v>0</v>
      </c>
      <c r="R1053" s="48"/>
      <c r="S1053" s="48"/>
      <c r="T1053" s="48"/>
      <c r="U1053" s="48"/>
      <c r="V1053" s="48">
        <f>SUM($R$210:$U$210)</f>
        <v>0</v>
      </c>
      <c r="W1053" s="48"/>
      <c r="X1053" s="48"/>
      <c r="Y1053" s="48"/>
      <c r="Z1053" s="48"/>
      <c r="AA1053" s="54"/>
      <c r="AB1053" s="54"/>
    </row>
    <row r="1054" spans="1:28" ht="13.9" hidden="1" customHeight="1" x14ac:dyDescent="0.25">
      <c r="A1054" s="9"/>
      <c r="B1054" s="92" t="s">
        <v>353</v>
      </c>
      <c r="C1054" s="59"/>
      <c r="D1054" s="60"/>
      <c r="E1054" s="97"/>
      <c r="F1054" s="97"/>
      <c r="G1054" s="97"/>
      <c r="H1054" s="97"/>
      <c r="I1054" s="97"/>
      <c r="J1054" s="97"/>
      <c r="K1054" s="98">
        <f t="shared" ref="K1054:V1054" si="374">SUM(K1055:K1056)</f>
        <v>0</v>
      </c>
      <c r="L1054" s="98">
        <f t="shared" si="374"/>
        <v>0</v>
      </c>
      <c r="M1054" s="98">
        <f t="shared" si="374"/>
        <v>0</v>
      </c>
      <c r="N1054" s="98">
        <f t="shared" si="374"/>
        <v>0</v>
      </c>
      <c r="O1054" s="98">
        <f t="shared" si="374"/>
        <v>0</v>
      </c>
      <c r="P1054" s="98">
        <f t="shared" si="374"/>
        <v>0</v>
      </c>
      <c r="Q1054" s="98">
        <f t="shared" si="374"/>
        <v>0</v>
      </c>
      <c r="R1054" s="98">
        <f t="shared" si="374"/>
        <v>0</v>
      </c>
      <c r="S1054" s="98">
        <f t="shared" si="374"/>
        <v>0</v>
      </c>
      <c r="T1054" s="98">
        <f t="shared" si="374"/>
        <v>0</v>
      </c>
      <c r="U1054" s="98">
        <f t="shared" si="374"/>
        <v>0</v>
      </c>
      <c r="V1054" s="98">
        <f t="shared" si="374"/>
        <v>0</v>
      </c>
      <c r="W1054" s="98"/>
      <c r="X1054" s="98"/>
      <c r="Y1054" s="98"/>
      <c r="Z1054" s="98"/>
      <c r="AA1054" s="54"/>
      <c r="AB1054" s="54"/>
    </row>
    <row r="1055" spans="1:28" ht="13.9" hidden="1" customHeight="1" x14ac:dyDescent="0.25">
      <c r="A1055" s="68"/>
      <c r="B1055" s="57"/>
      <c r="C1055" s="62" t="s">
        <v>354</v>
      </c>
      <c r="D1055" s="60" t="s">
        <v>355</v>
      </c>
      <c r="E1055" s="61"/>
      <c r="F1055" s="61"/>
      <c r="G1055" s="61"/>
      <c r="H1055" s="61"/>
      <c r="I1055" s="61"/>
      <c r="J1055" s="61"/>
      <c r="K1055" s="48"/>
      <c r="L1055" s="61">
        <f t="shared" ref="L1055:L1057" si="375">SUM(H1055:K1055)</f>
        <v>0</v>
      </c>
      <c r="M1055" s="48"/>
      <c r="N1055" s="48"/>
      <c r="O1055" s="48"/>
      <c r="P1055" s="48"/>
      <c r="Q1055" s="48">
        <f>SUM(M1055:P1055)</f>
        <v>0</v>
      </c>
      <c r="R1055" s="48"/>
      <c r="S1055" s="48"/>
      <c r="T1055" s="48"/>
      <c r="U1055" s="48"/>
      <c r="V1055" s="48">
        <f>SUM($R$212:$U$212)</f>
        <v>0</v>
      </c>
      <c r="W1055" s="48"/>
      <c r="X1055" s="48"/>
      <c r="Y1055" s="48"/>
      <c r="Z1055" s="48"/>
      <c r="AA1055" s="54"/>
      <c r="AB1055" s="54"/>
    </row>
    <row r="1056" spans="1:28" ht="13.9" hidden="1" customHeight="1" x14ac:dyDescent="0.25">
      <c r="A1056" s="55"/>
      <c r="B1056" s="57"/>
      <c r="C1056" s="62" t="s">
        <v>356</v>
      </c>
      <c r="D1056" s="60" t="s">
        <v>357</v>
      </c>
      <c r="E1056" s="61"/>
      <c r="F1056" s="61"/>
      <c r="G1056" s="61"/>
      <c r="H1056" s="61"/>
      <c r="I1056" s="61"/>
      <c r="J1056" s="61"/>
      <c r="K1056" s="48"/>
      <c r="L1056" s="61">
        <f t="shared" si="375"/>
        <v>0</v>
      </c>
      <c r="M1056" s="48"/>
      <c r="N1056" s="48"/>
      <c r="O1056" s="48"/>
      <c r="P1056" s="48"/>
      <c r="Q1056" s="48">
        <f>SUM(M1056:P1056)</f>
        <v>0</v>
      </c>
      <c r="R1056" s="48"/>
      <c r="S1056" s="48"/>
      <c r="T1056" s="48"/>
      <c r="U1056" s="48"/>
      <c r="V1056" s="48">
        <f>SUM($R$213:$U$213)</f>
        <v>0</v>
      </c>
      <c r="W1056" s="48"/>
      <c r="X1056" s="48"/>
      <c r="Y1056" s="48"/>
      <c r="Z1056" s="48"/>
      <c r="AA1056" s="54"/>
      <c r="AB1056" s="54"/>
    </row>
    <row r="1057" spans="1:28" ht="13.9" hidden="1" customHeight="1" x14ac:dyDescent="0.25">
      <c r="A1057" s="55"/>
      <c r="B1057" s="57" t="s">
        <v>358</v>
      </c>
      <c r="C1057" s="57"/>
      <c r="D1057" s="60" t="s">
        <v>359</v>
      </c>
      <c r="E1057" s="61"/>
      <c r="F1057" s="61"/>
      <c r="G1057" s="61"/>
      <c r="H1057" s="61"/>
      <c r="I1057" s="61"/>
      <c r="J1057" s="61"/>
      <c r="K1057" s="48"/>
      <c r="L1057" s="61">
        <f t="shared" si="375"/>
        <v>0</v>
      </c>
      <c r="M1057" s="48"/>
      <c r="N1057" s="48"/>
      <c r="O1057" s="48"/>
      <c r="P1057" s="48"/>
      <c r="Q1057" s="48">
        <f>SUM(M1057:P1057)</f>
        <v>0</v>
      </c>
      <c r="R1057" s="48"/>
      <c r="S1057" s="48"/>
      <c r="T1057" s="48"/>
      <c r="U1057" s="48"/>
      <c r="V1057" s="48">
        <f>SUM($R$214:$U$214)</f>
        <v>0</v>
      </c>
      <c r="W1057" s="48"/>
      <c r="X1057" s="48"/>
      <c r="Y1057" s="48"/>
      <c r="Z1057" s="48"/>
      <c r="AA1057" s="54"/>
      <c r="AB1057" s="54"/>
    </row>
    <row r="1058" spans="1:28" ht="13.9" hidden="1" customHeight="1" x14ac:dyDescent="0.25">
      <c r="A1058" s="56"/>
      <c r="B1058" s="57" t="s">
        <v>360</v>
      </c>
      <c r="C1058" s="62"/>
      <c r="D1058" s="60"/>
      <c r="E1058" s="97"/>
      <c r="F1058" s="97"/>
      <c r="G1058" s="97"/>
      <c r="H1058" s="97"/>
      <c r="I1058" s="97"/>
      <c r="J1058" s="97"/>
      <c r="K1058" s="98">
        <f t="shared" ref="K1058:V1058" si="376">SUM(K1059:K1060)</f>
        <v>0</v>
      </c>
      <c r="L1058" s="98">
        <f t="shared" si="376"/>
        <v>0</v>
      </c>
      <c r="M1058" s="98">
        <f t="shared" si="376"/>
        <v>0</v>
      </c>
      <c r="N1058" s="98">
        <f t="shared" si="376"/>
        <v>0</v>
      </c>
      <c r="O1058" s="98">
        <f t="shared" si="376"/>
        <v>0</v>
      </c>
      <c r="P1058" s="98">
        <f t="shared" si="376"/>
        <v>0</v>
      </c>
      <c r="Q1058" s="98">
        <f t="shared" si="376"/>
        <v>0</v>
      </c>
      <c r="R1058" s="98">
        <f t="shared" si="376"/>
        <v>0</v>
      </c>
      <c r="S1058" s="98">
        <f t="shared" si="376"/>
        <v>0</v>
      </c>
      <c r="T1058" s="98">
        <f t="shared" si="376"/>
        <v>0</v>
      </c>
      <c r="U1058" s="98">
        <f t="shared" si="376"/>
        <v>0</v>
      </c>
      <c r="V1058" s="98">
        <f t="shared" si="376"/>
        <v>0</v>
      </c>
      <c r="W1058" s="98"/>
      <c r="X1058" s="98"/>
      <c r="Y1058" s="98"/>
      <c r="Z1058" s="98"/>
      <c r="AA1058" s="54"/>
      <c r="AB1058" s="54"/>
    </row>
    <row r="1059" spans="1:28" ht="13.9" hidden="1" customHeight="1" x14ac:dyDescent="0.25">
      <c r="A1059" s="56"/>
      <c r="B1059" s="57"/>
      <c r="C1059" s="59" t="s">
        <v>361</v>
      </c>
      <c r="D1059" s="60" t="s">
        <v>362</v>
      </c>
      <c r="E1059" s="61"/>
      <c r="F1059" s="61"/>
      <c r="G1059" s="61"/>
      <c r="H1059" s="61"/>
      <c r="I1059" s="61"/>
      <c r="J1059" s="61"/>
      <c r="K1059" s="48"/>
      <c r="L1059" s="61">
        <f t="shared" ref="L1059:L1060" si="377">SUM(H1059:K1059)</f>
        <v>0</v>
      </c>
      <c r="M1059" s="48"/>
      <c r="N1059" s="48"/>
      <c r="O1059" s="48"/>
      <c r="P1059" s="48"/>
      <c r="Q1059" s="48">
        <f>SUM(M1059:P1059)</f>
        <v>0</v>
      </c>
      <c r="R1059" s="48"/>
      <c r="S1059" s="48"/>
      <c r="T1059" s="48"/>
      <c r="U1059" s="48"/>
      <c r="V1059" s="48">
        <f>SUM($R$216:$U$216)</f>
        <v>0</v>
      </c>
      <c r="W1059" s="48"/>
      <c r="X1059" s="48"/>
      <c r="Y1059" s="48"/>
      <c r="Z1059" s="48"/>
      <c r="AA1059" s="54"/>
      <c r="AB1059" s="54"/>
    </row>
    <row r="1060" spans="1:28" ht="13.9" hidden="1" customHeight="1" x14ac:dyDescent="0.25">
      <c r="A1060" s="56"/>
      <c r="B1060" s="57"/>
      <c r="C1060" s="59" t="s">
        <v>363</v>
      </c>
      <c r="D1060" s="60" t="s">
        <v>364</v>
      </c>
      <c r="E1060" s="61"/>
      <c r="F1060" s="61"/>
      <c r="G1060" s="61"/>
      <c r="H1060" s="61"/>
      <c r="I1060" s="61"/>
      <c r="J1060" s="61"/>
      <c r="K1060" s="48"/>
      <c r="L1060" s="61">
        <f t="shared" si="377"/>
        <v>0</v>
      </c>
      <c r="M1060" s="48"/>
      <c r="N1060" s="48"/>
      <c r="O1060" s="48"/>
      <c r="P1060" s="48"/>
      <c r="Q1060" s="48">
        <f>SUM(M1060:P1060)</f>
        <v>0</v>
      </c>
      <c r="R1060" s="48"/>
      <c r="S1060" s="48"/>
      <c r="T1060" s="48"/>
      <c r="U1060" s="48"/>
      <c r="V1060" s="48">
        <f>SUM($R$217:$U$217)</f>
        <v>0</v>
      </c>
      <c r="W1060" s="48"/>
      <c r="X1060" s="48"/>
      <c r="Y1060" s="48"/>
      <c r="Z1060" s="48"/>
      <c r="AA1060" s="54"/>
      <c r="AB1060" s="54"/>
    </row>
    <row r="1061" spans="1:28" ht="13.9" hidden="1" customHeight="1" x14ac:dyDescent="0.25">
      <c r="A1061" s="56"/>
      <c r="B1061" s="57"/>
      <c r="C1061" s="110"/>
      <c r="D1061" s="111"/>
      <c r="E1061" s="112"/>
      <c r="F1061" s="112"/>
      <c r="G1061" s="112"/>
      <c r="H1061" s="112"/>
      <c r="I1061" s="112"/>
      <c r="J1061" s="112"/>
      <c r="K1061" s="48"/>
      <c r="L1061" s="112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54"/>
      <c r="AB1061" s="54"/>
    </row>
    <row r="1062" spans="1:28" ht="13.9" hidden="1" customHeight="1" x14ac:dyDescent="0.25">
      <c r="A1062" s="75"/>
      <c r="B1062" s="76" t="s">
        <v>365</v>
      </c>
      <c r="C1062" s="76"/>
      <c r="D1062" s="77"/>
      <c r="E1062" s="78"/>
      <c r="F1062" s="78"/>
      <c r="G1062" s="78">
        <f>F1062+E1062</f>
        <v>0</v>
      </c>
      <c r="H1062" s="78"/>
      <c r="I1062" s="78"/>
      <c r="J1062" s="78"/>
      <c r="K1062" s="79">
        <f t="shared" ref="K1062:V1062" si="378">K1058+K1057+K1054+K1051+K1042+K1039+K1038+K1037</f>
        <v>0</v>
      </c>
      <c r="L1062" s="79">
        <f t="shared" si="378"/>
        <v>0</v>
      </c>
      <c r="M1062" s="79">
        <f t="shared" si="378"/>
        <v>0</v>
      </c>
      <c r="N1062" s="79">
        <f t="shared" si="378"/>
        <v>0</v>
      </c>
      <c r="O1062" s="79">
        <f t="shared" si="378"/>
        <v>0</v>
      </c>
      <c r="P1062" s="79">
        <f t="shared" si="378"/>
        <v>0</v>
      </c>
      <c r="Q1062" s="79">
        <f t="shared" si="378"/>
        <v>0</v>
      </c>
      <c r="R1062" s="79">
        <f t="shared" si="378"/>
        <v>0</v>
      </c>
      <c r="S1062" s="79">
        <f t="shared" si="378"/>
        <v>0</v>
      </c>
      <c r="T1062" s="79">
        <f t="shared" si="378"/>
        <v>0</v>
      </c>
      <c r="U1062" s="79">
        <f t="shared" si="378"/>
        <v>0</v>
      </c>
      <c r="V1062" s="79">
        <f t="shared" si="378"/>
        <v>0</v>
      </c>
      <c r="W1062" s="79"/>
      <c r="X1062" s="79">
        <f>L1062-Q1062</f>
        <v>0</v>
      </c>
      <c r="Y1062" s="79"/>
      <c r="Z1062" s="79"/>
      <c r="AA1062" s="54"/>
      <c r="AB1062" s="54"/>
    </row>
    <row r="1063" spans="1:28" ht="13.9" hidden="1" customHeight="1" x14ac:dyDescent="0.2">
      <c r="A1063" s="56"/>
      <c r="B1063" s="113"/>
      <c r="C1063" s="113"/>
      <c r="D1063" s="114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54"/>
      <c r="AB1063" s="54"/>
    </row>
    <row r="1064" spans="1:28" ht="13.9" hidden="1" customHeight="1" x14ac:dyDescent="0.25">
      <c r="A1064" s="115" t="s">
        <v>366</v>
      </c>
      <c r="B1064" s="116"/>
      <c r="C1064" s="116"/>
      <c r="D1064" s="117"/>
      <c r="E1064" s="118">
        <f t="shared" ref="E1064:Z1064" si="379">E1062+E1033+E1027+E915</f>
        <v>0</v>
      </c>
      <c r="F1064" s="118">
        <f t="shared" si="379"/>
        <v>0</v>
      </c>
      <c r="G1064" s="118">
        <f t="shared" si="379"/>
        <v>0</v>
      </c>
      <c r="H1064" s="118">
        <f t="shared" si="379"/>
        <v>0</v>
      </c>
      <c r="I1064" s="118">
        <f t="shared" si="379"/>
        <v>0</v>
      </c>
      <c r="J1064" s="118">
        <f t="shared" si="379"/>
        <v>0</v>
      </c>
      <c r="K1064" s="118">
        <f t="shared" si="379"/>
        <v>0</v>
      </c>
      <c r="L1064" s="118">
        <f t="shared" si="379"/>
        <v>0</v>
      </c>
      <c r="M1064" s="118">
        <f t="shared" si="379"/>
        <v>0</v>
      </c>
      <c r="N1064" s="118">
        <f t="shared" si="379"/>
        <v>0</v>
      </c>
      <c r="O1064" s="118">
        <f t="shared" si="379"/>
        <v>0</v>
      </c>
      <c r="P1064" s="118">
        <f t="shared" si="379"/>
        <v>0</v>
      </c>
      <c r="Q1064" s="118">
        <f t="shared" si="379"/>
        <v>0</v>
      </c>
      <c r="R1064" s="118">
        <f t="shared" si="379"/>
        <v>0</v>
      </c>
      <c r="S1064" s="118">
        <f t="shared" si="379"/>
        <v>0</v>
      </c>
      <c r="T1064" s="118">
        <f t="shared" si="379"/>
        <v>0</v>
      </c>
      <c r="U1064" s="118">
        <f t="shared" si="379"/>
        <v>0</v>
      </c>
      <c r="V1064" s="118">
        <f t="shared" si="379"/>
        <v>0</v>
      </c>
      <c r="W1064" s="118">
        <f t="shared" si="379"/>
        <v>0</v>
      </c>
      <c r="X1064" s="118">
        <f t="shared" si="379"/>
        <v>0</v>
      </c>
      <c r="Y1064" s="118">
        <f t="shared" si="379"/>
        <v>0</v>
      </c>
      <c r="Z1064" s="118">
        <f t="shared" si="379"/>
        <v>0</v>
      </c>
      <c r="AA1064" s="54"/>
      <c r="AB1064" s="54"/>
    </row>
    <row r="1065" spans="1:28" ht="13.9" hidden="1" customHeight="1" x14ac:dyDescent="0.2">
      <c r="A1065" s="56"/>
      <c r="B1065" s="113"/>
      <c r="C1065" s="113"/>
      <c r="D1065" s="114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54"/>
      <c r="AB1065" s="54"/>
    </row>
    <row r="1066" spans="1:28" ht="13.9" hidden="1" customHeight="1" x14ac:dyDescent="0.25">
      <c r="A1066" s="119" t="s">
        <v>367</v>
      </c>
      <c r="C1066" s="120" t="s">
        <v>368</v>
      </c>
      <c r="D1066" s="70" t="s">
        <v>104</v>
      </c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54"/>
      <c r="AB1066" s="54"/>
    </row>
    <row r="1067" spans="1:28" ht="13.9" hidden="1" customHeight="1" x14ac:dyDescent="0.2">
      <c r="A1067" s="56"/>
      <c r="B1067" s="113"/>
      <c r="C1067" s="113"/>
      <c r="D1067" s="114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54"/>
      <c r="AB1067" s="54"/>
    </row>
    <row r="1068" spans="1:28" ht="13.9" hidden="1" customHeight="1" thickBot="1" x14ac:dyDescent="0.3">
      <c r="A1068" s="121" t="s">
        <v>471</v>
      </c>
      <c r="B1068" s="122"/>
      <c r="C1068" s="122"/>
      <c r="D1068" s="123"/>
      <c r="E1068" s="124">
        <f t="shared" ref="E1068:P1068" si="380">E1066+E1064</f>
        <v>0</v>
      </c>
      <c r="F1068" s="124">
        <f t="shared" si="380"/>
        <v>0</v>
      </c>
      <c r="G1068" s="124">
        <f t="shared" si="380"/>
        <v>0</v>
      </c>
      <c r="H1068" s="124">
        <f t="shared" si="380"/>
        <v>0</v>
      </c>
      <c r="I1068" s="124">
        <f t="shared" si="380"/>
        <v>0</v>
      </c>
      <c r="J1068" s="124">
        <f t="shared" si="380"/>
        <v>0</v>
      </c>
      <c r="K1068" s="124">
        <f t="shared" si="380"/>
        <v>0</v>
      </c>
      <c r="L1068" s="124">
        <f t="shared" si="380"/>
        <v>0</v>
      </c>
      <c r="M1068" s="124">
        <f t="shared" si="380"/>
        <v>0</v>
      </c>
      <c r="N1068" s="124">
        <f t="shared" si="380"/>
        <v>0</v>
      </c>
      <c r="O1068" s="124">
        <f t="shared" si="380"/>
        <v>0</v>
      </c>
      <c r="P1068" s="124">
        <f t="shared" si="380"/>
        <v>0</v>
      </c>
      <c r="Q1068" s="124">
        <f>Q1066+Q1064</f>
        <v>0</v>
      </c>
      <c r="R1068" s="124">
        <f t="shared" ref="R1068:W1068" si="381">R1066+R1064</f>
        <v>0</v>
      </c>
      <c r="S1068" s="124">
        <f t="shared" si="381"/>
        <v>0</v>
      </c>
      <c r="T1068" s="124">
        <f t="shared" si="381"/>
        <v>0</v>
      </c>
      <c r="U1068" s="124">
        <f t="shared" si="381"/>
        <v>0</v>
      </c>
      <c r="V1068" s="124">
        <f t="shared" si="381"/>
        <v>0</v>
      </c>
      <c r="W1068" s="124">
        <f t="shared" si="381"/>
        <v>0</v>
      </c>
      <c r="X1068" s="124">
        <f>X1066+X1064</f>
        <v>0</v>
      </c>
      <c r="Y1068" s="124">
        <f>Y1066+Y1064</f>
        <v>0</v>
      </c>
      <c r="Z1068" s="124">
        <f>Z1066+Z1064</f>
        <v>0</v>
      </c>
      <c r="AA1068" s="54"/>
      <c r="AB1068" s="54"/>
    </row>
    <row r="1069" spans="1:28" ht="13.9" hidden="1" customHeight="1" x14ac:dyDescent="0.2">
      <c r="A1069" s="56"/>
      <c r="B1069" s="125"/>
      <c r="C1069" s="125"/>
      <c r="D1069" s="128"/>
      <c r="E1069" s="129"/>
      <c r="F1069" s="129"/>
      <c r="G1069" s="129"/>
      <c r="H1069" s="129"/>
      <c r="I1069" s="129"/>
      <c r="J1069" s="129"/>
      <c r="K1069" s="129"/>
      <c r="L1069" s="129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54"/>
      <c r="AB1069" s="54"/>
    </row>
    <row r="1070" spans="1:28" hidden="1" x14ac:dyDescent="0.25">
      <c r="A1070" s="50" t="s">
        <v>472</v>
      </c>
      <c r="C1070" s="42"/>
      <c r="D1070" s="47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5"/>
    </row>
    <row r="1071" spans="1:28" hidden="1" x14ac:dyDescent="0.25">
      <c r="A1071" s="41"/>
      <c r="C1071" s="42"/>
      <c r="D1071" s="47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5"/>
    </row>
    <row r="1072" spans="1:28" ht="13.9" hidden="1" customHeight="1" x14ac:dyDescent="0.25">
      <c r="A1072" s="51" t="s">
        <v>44</v>
      </c>
      <c r="B1072" s="52"/>
      <c r="C1072" s="42"/>
      <c r="D1072" s="53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54"/>
      <c r="AB1072" s="54"/>
    </row>
    <row r="1073" spans="1:28" ht="13.9" hidden="1" customHeight="1" x14ac:dyDescent="0.25">
      <c r="A1073" s="55"/>
      <c r="C1073" s="42"/>
      <c r="D1073" s="53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54"/>
      <c r="AB1073" s="54"/>
    </row>
    <row r="1074" spans="1:28" ht="13.9" hidden="1" customHeight="1" x14ac:dyDescent="0.25">
      <c r="A1074" s="56"/>
      <c r="B1074" s="57" t="s">
        <v>45</v>
      </c>
      <c r="C1074" s="42"/>
      <c r="D1074" s="53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54"/>
      <c r="AB1074" s="54"/>
    </row>
    <row r="1075" spans="1:28" ht="13.9" hidden="1" customHeight="1" x14ac:dyDescent="0.25">
      <c r="A1075" s="56"/>
      <c r="B1075" s="58"/>
      <c r="C1075" s="59" t="s">
        <v>46</v>
      </c>
      <c r="D1075" s="60" t="s">
        <v>47</v>
      </c>
      <c r="E1075" s="61"/>
      <c r="F1075" s="61"/>
      <c r="G1075" s="61"/>
      <c r="H1075" s="61"/>
      <c r="I1075" s="61"/>
      <c r="J1075" s="61"/>
      <c r="K1075" s="61"/>
      <c r="L1075" s="61"/>
      <c r="M1075" s="48"/>
      <c r="N1075" s="48"/>
      <c r="O1075" s="48"/>
      <c r="P1075" s="48"/>
      <c r="Q1075" s="48">
        <f>SUM(M1075:P1075)</f>
        <v>0</v>
      </c>
      <c r="R1075" s="48"/>
      <c r="S1075" s="48"/>
      <c r="T1075" s="48"/>
      <c r="U1075" s="48"/>
      <c r="V1075" s="48">
        <f t="shared" ref="V1075:V1123" si="382">SUM(R1075:U1075)</f>
        <v>0</v>
      </c>
      <c r="W1075" s="48"/>
      <c r="X1075" s="48"/>
      <c r="Y1075" s="48"/>
      <c r="Z1075" s="48"/>
      <c r="AA1075" s="54"/>
      <c r="AB1075" s="54"/>
    </row>
    <row r="1076" spans="1:28" ht="13.9" hidden="1" customHeight="1" x14ac:dyDescent="0.25">
      <c r="A1076" s="56"/>
      <c r="B1076" s="58"/>
      <c r="C1076" s="59" t="s">
        <v>48</v>
      </c>
      <c r="D1076" s="60" t="s">
        <v>49</v>
      </c>
      <c r="E1076" s="61"/>
      <c r="F1076" s="61"/>
      <c r="G1076" s="61"/>
      <c r="H1076" s="61"/>
      <c r="I1076" s="61"/>
      <c r="J1076" s="61"/>
      <c r="K1076" s="61"/>
      <c r="L1076" s="61"/>
      <c r="M1076" s="48"/>
      <c r="N1076" s="48"/>
      <c r="O1076" s="48"/>
      <c r="P1076" s="48"/>
      <c r="Q1076" s="48">
        <f t="shared" ref="Q1076:Q1123" si="383">SUM(M1076:P1076)</f>
        <v>0</v>
      </c>
      <c r="R1076" s="48"/>
      <c r="S1076" s="48"/>
      <c r="T1076" s="48"/>
      <c r="U1076" s="48"/>
      <c r="V1076" s="48">
        <f t="shared" si="382"/>
        <v>0</v>
      </c>
      <c r="W1076" s="48"/>
      <c r="X1076" s="48"/>
      <c r="Y1076" s="48"/>
      <c r="Z1076" s="48"/>
      <c r="AA1076" s="54"/>
      <c r="AB1076" s="54"/>
    </row>
    <row r="1077" spans="1:28" ht="13.9" hidden="1" customHeight="1" x14ac:dyDescent="0.25">
      <c r="A1077" s="56"/>
      <c r="B1077" s="57" t="s">
        <v>50</v>
      </c>
      <c r="C1077" s="59"/>
      <c r="D1077" s="60"/>
      <c r="E1077" s="61"/>
      <c r="F1077" s="61"/>
      <c r="G1077" s="61"/>
      <c r="H1077" s="61"/>
      <c r="I1077" s="61"/>
      <c r="J1077" s="61"/>
      <c r="K1077" s="61"/>
      <c r="L1077" s="61"/>
      <c r="M1077" s="48"/>
      <c r="N1077" s="48"/>
      <c r="O1077" s="48"/>
      <c r="P1077" s="48"/>
      <c r="Q1077" s="48">
        <f t="shared" si="383"/>
        <v>0</v>
      </c>
      <c r="R1077" s="48"/>
      <c r="S1077" s="48"/>
      <c r="T1077" s="48"/>
      <c r="U1077" s="48"/>
      <c r="V1077" s="48">
        <f t="shared" si="382"/>
        <v>0</v>
      </c>
      <c r="W1077" s="48"/>
      <c r="X1077" s="48"/>
      <c r="Y1077" s="48"/>
      <c r="Z1077" s="48"/>
      <c r="AA1077" s="54"/>
      <c r="AB1077" s="54"/>
    </row>
    <row r="1078" spans="1:28" ht="13.9" hidden="1" customHeight="1" x14ac:dyDescent="0.25">
      <c r="A1078" s="56"/>
      <c r="B1078" s="58"/>
      <c r="C1078" s="59" t="s">
        <v>51</v>
      </c>
      <c r="D1078" s="60" t="s">
        <v>52</v>
      </c>
      <c r="E1078" s="61"/>
      <c r="F1078" s="61"/>
      <c r="G1078" s="61"/>
      <c r="H1078" s="61"/>
      <c r="I1078" s="61"/>
      <c r="J1078" s="61"/>
      <c r="K1078" s="61"/>
      <c r="L1078" s="61"/>
      <c r="M1078" s="48"/>
      <c r="N1078" s="48"/>
      <c r="O1078" s="48"/>
      <c r="P1078" s="48"/>
      <c r="Q1078" s="48">
        <f t="shared" si="383"/>
        <v>0</v>
      </c>
      <c r="R1078" s="48"/>
      <c r="S1078" s="48"/>
      <c r="T1078" s="48"/>
      <c r="U1078" s="48"/>
      <c r="V1078" s="48">
        <f t="shared" si="382"/>
        <v>0</v>
      </c>
      <c r="W1078" s="48"/>
      <c r="X1078" s="48"/>
      <c r="Y1078" s="48"/>
      <c r="Z1078" s="48"/>
      <c r="AA1078" s="54"/>
      <c r="AB1078" s="54"/>
    </row>
    <row r="1079" spans="1:28" ht="13.9" hidden="1" customHeight="1" x14ac:dyDescent="0.25">
      <c r="A1079" s="56"/>
      <c r="B1079" s="58"/>
      <c r="C1079" s="59" t="s">
        <v>53</v>
      </c>
      <c r="D1079" s="60" t="s">
        <v>54</v>
      </c>
      <c r="E1079" s="61"/>
      <c r="F1079" s="61"/>
      <c r="G1079" s="61"/>
      <c r="H1079" s="61"/>
      <c r="I1079" s="61"/>
      <c r="J1079" s="61"/>
      <c r="K1079" s="61"/>
      <c r="L1079" s="61"/>
      <c r="M1079" s="48"/>
      <c r="N1079" s="48"/>
      <c r="O1079" s="48"/>
      <c r="P1079" s="48"/>
      <c r="Q1079" s="48">
        <f t="shared" si="383"/>
        <v>0</v>
      </c>
      <c r="R1079" s="48"/>
      <c r="S1079" s="48"/>
      <c r="T1079" s="48"/>
      <c r="U1079" s="48"/>
      <c r="V1079" s="48">
        <f t="shared" si="382"/>
        <v>0</v>
      </c>
      <c r="W1079" s="48"/>
      <c r="X1079" s="48"/>
      <c r="Y1079" s="48"/>
      <c r="Z1079" s="48"/>
      <c r="AA1079" s="54"/>
      <c r="AB1079" s="54"/>
    </row>
    <row r="1080" spans="1:28" ht="13.9" hidden="1" customHeight="1" x14ac:dyDescent="0.25">
      <c r="A1080" s="56"/>
      <c r="B1080" s="58"/>
      <c r="C1080" s="59" t="s">
        <v>55</v>
      </c>
      <c r="D1080" s="60" t="s">
        <v>56</v>
      </c>
      <c r="E1080" s="61"/>
      <c r="F1080" s="61"/>
      <c r="G1080" s="61"/>
      <c r="H1080" s="61"/>
      <c r="I1080" s="61"/>
      <c r="J1080" s="61"/>
      <c r="K1080" s="61"/>
      <c r="L1080" s="61"/>
      <c r="M1080" s="48"/>
      <c r="N1080" s="48"/>
      <c r="O1080" s="48"/>
      <c r="P1080" s="48"/>
      <c r="Q1080" s="48">
        <f t="shared" si="383"/>
        <v>0</v>
      </c>
      <c r="R1080" s="48"/>
      <c r="S1080" s="48"/>
      <c r="T1080" s="48"/>
      <c r="U1080" s="48"/>
      <c r="V1080" s="48">
        <f t="shared" si="382"/>
        <v>0</v>
      </c>
      <c r="W1080" s="48"/>
      <c r="X1080" s="48"/>
      <c r="Y1080" s="48"/>
      <c r="Z1080" s="48"/>
      <c r="AA1080" s="54"/>
      <c r="AB1080" s="54"/>
    </row>
    <row r="1081" spans="1:28" ht="13.9" hidden="1" customHeight="1" x14ac:dyDescent="0.25">
      <c r="A1081" s="56"/>
      <c r="B1081" s="57" t="s">
        <v>57</v>
      </c>
      <c r="C1081" s="59"/>
      <c r="D1081" s="60" t="s">
        <v>58</v>
      </c>
      <c r="E1081" s="61"/>
      <c r="F1081" s="61"/>
      <c r="G1081" s="61"/>
      <c r="H1081" s="61"/>
      <c r="I1081" s="61"/>
      <c r="J1081" s="61"/>
      <c r="K1081" s="61"/>
      <c r="L1081" s="61"/>
      <c r="M1081" s="48"/>
      <c r="N1081" s="48"/>
      <c r="O1081" s="48"/>
      <c r="P1081" s="48"/>
      <c r="Q1081" s="48">
        <f t="shared" si="383"/>
        <v>0</v>
      </c>
      <c r="R1081" s="48"/>
      <c r="S1081" s="48"/>
      <c r="T1081" s="48"/>
      <c r="U1081" s="48"/>
      <c r="V1081" s="48">
        <f t="shared" si="382"/>
        <v>0</v>
      </c>
      <c r="W1081" s="48"/>
      <c r="X1081" s="48"/>
      <c r="Y1081" s="48"/>
      <c r="Z1081" s="48"/>
      <c r="AA1081" s="54"/>
      <c r="AB1081" s="54"/>
    </row>
    <row r="1082" spans="1:28" ht="13.9" hidden="1" customHeight="1" x14ac:dyDescent="0.25">
      <c r="A1082" s="56"/>
      <c r="B1082" s="57" t="s">
        <v>59</v>
      </c>
      <c r="C1082" s="59"/>
      <c r="D1082" s="60"/>
      <c r="E1082" s="61"/>
      <c r="F1082" s="61"/>
      <c r="G1082" s="61"/>
      <c r="H1082" s="61"/>
      <c r="I1082" s="61"/>
      <c r="J1082" s="61"/>
      <c r="K1082" s="61"/>
      <c r="L1082" s="61"/>
      <c r="M1082" s="48"/>
      <c r="N1082" s="48"/>
      <c r="O1082" s="48"/>
      <c r="P1082" s="48"/>
      <c r="Q1082" s="48">
        <f t="shared" si="383"/>
        <v>0</v>
      </c>
      <c r="R1082" s="48"/>
      <c r="S1082" s="48"/>
      <c r="T1082" s="48"/>
      <c r="U1082" s="48"/>
      <c r="V1082" s="48">
        <f t="shared" si="382"/>
        <v>0</v>
      </c>
      <c r="W1082" s="48"/>
      <c r="X1082" s="48"/>
      <c r="Y1082" s="48"/>
      <c r="Z1082" s="48"/>
      <c r="AA1082" s="54"/>
      <c r="AB1082" s="54"/>
    </row>
    <row r="1083" spans="1:28" ht="13.9" hidden="1" customHeight="1" x14ac:dyDescent="0.25">
      <c r="A1083" s="56"/>
      <c r="B1083" s="57"/>
      <c r="C1083" s="62" t="s">
        <v>60</v>
      </c>
      <c r="D1083" s="60" t="s">
        <v>61</v>
      </c>
      <c r="E1083" s="61"/>
      <c r="F1083" s="61"/>
      <c r="G1083" s="61"/>
      <c r="H1083" s="61"/>
      <c r="I1083" s="61"/>
      <c r="J1083" s="61"/>
      <c r="K1083" s="61"/>
      <c r="L1083" s="61"/>
      <c r="M1083" s="48"/>
      <c r="N1083" s="48"/>
      <c r="O1083" s="48"/>
      <c r="P1083" s="48"/>
      <c r="Q1083" s="48">
        <f t="shared" si="383"/>
        <v>0</v>
      </c>
      <c r="R1083" s="48"/>
      <c r="S1083" s="48"/>
      <c r="T1083" s="48"/>
      <c r="U1083" s="48"/>
      <c r="V1083" s="48">
        <f t="shared" si="382"/>
        <v>0</v>
      </c>
      <c r="W1083" s="48"/>
      <c r="X1083" s="48"/>
      <c r="Y1083" s="48"/>
      <c r="Z1083" s="48"/>
      <c r="AA1083" s="54"/>
      <c r="AB1083" s="54"/>
    </row>
    <row r="1084" spans="1:28" ht="13.9" hidden="1" customHeight="1" x14ac:dyDescent="0.25">
      <c r="A1084" s="56"/>
      <c r="B1084" s="57"/>
      <c r="C1084" s="62" t="s">
        <v>62</v>
      </c>
      <c r="D1084" s="60" t="s">
        <v>63</v>
      </c>
      <c r="E1084" s="61"/>
      <c r="F1084" s="61"/>
      <c r="G1084" s="61"/>
      <c r="H1084" s="61"/>
      <c r="I1084" s="61"/>
      <c r="J1084" s="61"/>
      <c r="K1084" s="61"/>
      <c r="L1084" s="61"/>
      <c r="M1084" s="48"/>
      <c r="N1084" s="48"/>
      <c r="O1084" s="48"/>
      <c r="P1084" s="48"/>
      <c r="Q1084" s="48">
        <f t="shared" si="383"/>
        <v>0</v>
      </c>
      <c r="R1084" s="48"/>
      <c r="S1084" s="48"/>
      <c r="T1084" s="48"/>
      <c r="U1084" s="48"/>
      <c r="V1084" s="48">
        <f t="shared" si="382"/>
        <v>0</v>
      </c>
      <c r="W1084" s="48"/>
      <c r="X1084" s="48"/>
      <c r="Y1084" s="48"/>
      <c r="Z1084" s="48"/>
      <c r="AA1084" s="54"/>
      <c r="AB1084" s="54"/>
    </row>
    <row r="1085" spans="1:28" ht="13.9" hidden="1" customHeight="1" x14ac:dyDescent="0.25">
      <c r="A1085" s="56"/>
      <c r="B1085" s="57" t="s">
        <v>64</v>
      </c>
      <c r="C1085" s="59"/>
      <c r="D1085" s="60"/>
      <c r="E1085" s="61"/>
      <c r="F1085" s="61"/>
      <c r="G1085" s="61"/>
      <c r="H1085" s="61"/>
      <c r="I1085" s="61"/>
      <c r="J1085" s="61"/>
      <c r="K1085" s="61"/>
      <c r="L1085" s="61"/>
      <c r="M1085" s="48"/>
      <c r="N1085" s="48"/>
      <c r="O1085" s="48"/>
      <c r="P1085" s="48"/>
      <c r="Q1085" s="48">
        <f t="shared" si="383"/>
        <v>0</v>
      </c>
      <c r="R1085" s="48"/>
      <c r="S1085" s="48"/>
      <c r="T1085" s="48"/>
      <c r="U1085" s="48"/>
      <c r="V1085" s="48">
        <f t="shared" si="382"/>
        <v>0</v>
      </c>
      <c r="W1085" s="48"/>
      <c r="X1085" s="48"/>
      <c r="Y1085" s="48"/>
      <c r="Z1085" s="48"/>
      <c r="AA1085" s="54"/>
      <c r="AB1085" s="54"/>
    </row>
    <row r="1086" spans="1:28" ht="13.9" hidden="1" customHeight="1" x14ac:dyDescent="0.25">
      <c r="A1086" s="56"/>
      <c r="B1086" s="57"/>
      <c r="C1086" s="59" t="s">
        <v>65</v>
      </c>
      <c r="D1086" s="60" t="s">
        <v>66</v>
      </c>
      <c r="E1086" s="61"/>
      <c r="F1086" s="61"/>
      <c r="G1086" s="61"/>
      <c r="H1086" s="61"/>
      <c r="I1086" s="61"/>
      <c r="J1086" s="61"/>
      <c r="K1086" s="61"/>
      <c r="L1086" s="61"/>
      <c r="M1086" s="48"/>
      <c r="N1086" s="48"/>
      <c r="O1086" s="48"/>
      <c r="P1086" s="48"/>
      <c r="Q1086" s="48">
        <f t="shared" si="383"/>
        <v>0</v>
      </c>
      <c r="R1086" s="48"/>
      <c r="S1086" s="48"/>
      <c r="T1086" s="48"/>
      <c r="U1086" s="48"/>
      <c r="V1086" s="48">
        <f t="shared" si="382"/>
        <v>0</v>
      </c>
      <c r="W1086" s="48"/>
      <c r="X1086" s="48"/>
      <c r="Y1086" s="48"/>
      <c r="Z1086" s="48"/>
      <c r="AA1086" s="54"/>
      <c r="AB1086" s="54"/>
    </row>
    <row r="1087" spans="1:28" ht="13.9" hidden="1" customHeight="1" x14ac:dyDescent="0.25">
      <c r="A1087" s="56"/>
      <c r="B1087" s="57"/>
      <c r="C1087" s="62" t="s">
        <v>60</v>
      </c>
      <c r="D1087" s="60" t="s">
        <v>67</v>
      </c>
      <c r="E1087" s="61"/>
      <c r="F1087" s="61"/>
      <c r="G1087" s="61"/>
      <c r="H1087" s="61"/>
      <c r="I1087" s="61"/>
      <c r="J1087" s="61"/>
      <c r="K1087" s="61"/>
      <c r="L1087" s="61"/>
      <c r="M1087" s="48"/>
      <c r="N1087" s="48"/>
      <c r="O1087" s="48"/>
      <c r="P1087" s="48"/>
      <c r="Q1087" s="48">
        <f t="shared" si="383"/>
        <v>0</v>
      </c>
      <c r="R1087" s="48"/>
      <c r="S1087" s="48"/>
      <c r="T1087" s="48"/>
      <c r="U1087" s="48"/>
      <c r="V1087" s="48">
        <f t="shared" si="382"/>
        <v>0</v>
      </c>
      <c r="W1087" s="48"/>
      <c r="X1087" s="48"/>
      <c r="Y1087" s="48"/>
      <c r="Z1087" s="48"/>
      <c r="AA1087" s="54"/>
      <c r="AB1087" s="54"/>
    </row>
    <row r="1088" spans="1:28" ht="13.9" hidden="1" customHeight="1" x14ac:dyDescent="0.25">
      <c r="A1088" s="56"/>
      <c r="B1088" s="57"/>
      <c r="C1088" s="62" t="s">
        <v>62</v>
      </c>
      <c r="D1088" s="60" t="s">
        <v>68</v>
      </c>
      <c r="E1088" s="61"/>
      <c r="F1088" s="61"/>
      <c r="G1088" s="61"/>
      <c r="H1088" s="61"/>
      <c r="I1088" s="61"/>
      <c r="J1088" s="61"/>
      <c r="K1088" s="61"/>
      <c r="L1088" s="61"/>
      <c r="M1088" s="48"/>
      <c r="N1088" s="48"/>
      <c r="O1088" s="48"/>
      <c r="P1088" s="48"/>
      <c r="Q1088" s="48">
        <f t="shared" si="383"/>
        <v>0</v>
      </c>
      <c r="R1088" s="48"/>
      <c r="S1088" s="48"/>
      <c r="T1088" s="48"/>
      <c r="U1088" s="48"/>
      <c r="V1088" s="48">
        <f t="shared" si="382"/>
        <v>0</v>
      </c>
      <c r="W1088" s="48"/>
      <c r="X1088" s="48"/>
      <c r="Y1088" s="48"/>
      <c r="Z1088" s="48"/>
      <c r="AA1088" s="54"/>
      <c r="AB1088" s="54"/>
    </row>
    <row r="1089" spans="1:28" ht="13.9" hidden="1" customHeight="1" x14ac:dyDescent="0.25">
      <c r="A1089" s="56"/>
      <c r="B1089" s="57" t="s">
        <v>69</v>
      </c>
      <c r="C1089" s="59"/>
      <c r="D1089" s="60"/>
      <c r="E1089" s="61"/>
      <c r="F1089" s="61"/>
      <c r="G1089" s="61"/>
      <c r="H1089" s="61"/>
      <c r="I1089" s="61"/>
      <c r="J1089" s="61"/>
      <c r="K1089" s="61"/>
      <c r="L1089" s="61"/>
      <c r="M1089" s="48"/>
      <c r="N1089" s="48"/>
      <c r="O1089" s="48"/>
      <c r="P1089" s="48"/>
      <c r="Q1089" s="48">
        <f t="shared" si="383"/>
        <v>0</v>
      </c>
      <c r="R1089" s="48"/>
      <c r="S1089" s="48"/>
      <c r="T1089" s="48"/>
      <c r="U1089" s="48"/>
      <c r="V1089" s="48">
        <f t="shared" si="382"/>
        <v>0</v>
      </c>
      <c r="W1089" s="48"/>
      <c r="X1089" s="48"/>
      <c r="Y1089" s="48"/>
      <c r="Z1089" s="48"/>
      <c r="AA1089" s="54"/>
      <c r="AB1089" s="54"/>
    </row>
    <row r="1090" spans="1:28" ht="13.9" hidden="1" customHeight="1" x14ac:dyDescent="0.25">
      <c r="A1090" s="56"/>
      <c r="B1090" s="57"/>
      <c r="C1090" s="59" t="s">
        <v>65</v>
      </c>
      <c r="D1090" s="60" t="s">
        <v>70</v>
      </c>
      <c r="E1090" s="61"/>
      <c r="F1090" s="61"/>
      <c r="G1090" s="61"/>
      <c r="H1090" s="61"/>
      <c r="I1090" s="61"/>
      <c r="J1090" s="61"/>
      <c r="K1090" s="61"/>
      <c r="L1090" s="61"/>
      <c r="M1090" s="48"/>
      <c r="N1090" s="48"/>
      <c r="O1090" s="48"/>
      <c r="P1090" s="48"/>
      <c r="Q1090" s="48">
        <f t="shared" si="383"/>
        <v>0</v>
      </c>
      <c r="R1090" s="48"/>
      <c r="S1090" s="48"/>
      <c r="T1090" s="48"/>
      <c r="U1090" s="48"/>
      <c r="V1090" s="48">
        <f t="shared" si="382"/>
        <v>0</v>
      </c>
      <c r="W1090" s="48"/>
      <c r="X1090" s="48"/>
      <c r="Y1090" s="48"/>
      <c r="Z1090" s="48"/>
      <c r="AA1090" s="54"/>
      <c r="AB1090" s="54"/>
    </row>
    <row r="1091" spans="1:28" ht="13.9" hidden="1" customHeight="1" x14ac:dyDescent="0.25">
      <c r="A1091" s="56"/>
      <c r="B1091" s="57"/>
      <c r="C1091" s="62" t="s">
        <v>60</v>
      </c>
      <c r="D1091" s="60" t="s">
        <v>71</v>
      </c>
      <c r="E1091" s="61"/>
      <c r="F1091" s="61"/>
      <c r="G1091" s="61"/>
      <c r="H1091" s="61"/>
      <c r="I1091" s="61"/>
      <c r="J1091" s="61"/>
      <c r="K1091" s="61"/>
      <c r="L1091" s="61"/>
      <c r="M1091" s="48"/>
      <c r="N1091" s="48"/>
      <c r="O1091" s="48"/>
      <c r="P1091" s="48"/>
      <c r="Q1091" s="48">
        <f t="shared" si="383"/>
        <v>0</v>
      </c>
      <c r="R1091" s="48"/>
      <c r="S1091" s="48"/>
      <c r="T1091" s="48"/>
      <c r="U1091" s="48"/>
      <c r="V1091" s="48">
        <f t="shared" si="382"/>
        <v>0</v>
      </c>
      <c r="W1091" s="48"/>
      <c r="X1091" s="48"/>
      <c r="Y1091" s="48"/>
      <c r="Z1091" s="48"/>
      <c r="AA1091" s="54"/>
      <c r="AB1091" s="54"/>
    </row>
    <row r="1092" spans="1:28" ht="13.9" hidden="1" customHeight="1" x14ac:dyDescent="0.25">
      <c r="A1092" s="56"/>
      <c r="B1092" s="57"/>
      <c r="C1092" s="62" t="s">
        <v>62</v>
      </c>
      <c r="D1092" s="60" t="s">
        <v>72</v>
      </c>
      <c r="E1092" s="61"/>
      <c r="F1092" s="61"/>
      <c r="G1092" s="61"/>
      <c r="H1092" s="61"/>
      <c r="I1092" s="61"/>
      <c r="J1092" s="61"/>
      <c r="K1092" s="61"/>
      <c r="L1092" s="61"/>
      <c r="M1092" s="48"/>
      <c r="N1092" s="48"/>
      <c r="O1092" s="48"/>
      <c r="P1092" s="48"/>
      <c r="Q1092" s="48">
        <f t="shared" si="383"/>
        <v>0</v>
      </c>
      <c r="R1092" s="48"/>
      <c r="S1092" s="48"/>
      <c r="T1092" s="48"/>
      <c r="U1092" s="48"/>
      <c r="V1092" s="48">
        <f t="shared" si="382"/>
        <v>0</v>
      </c>
      <c r="W1092" s="48"/>
      <c r="X1092" s="48"/>
      <c r="Y1092" s="48"/>
      <c r="Z1092" s="48"/>
      <c r="AA1092" s="54"/>
      <c r="AB1092" s="54"/>
    </row>
    <row r="1093" spans="1:28" ht="13.9" hidden="1" customHeight="1" x14ac:dyDescent="0.25">
      <c r="A1093" s="56"/>
      <c r="B1093" s="57" t="s">
        <v>73</v>
      </c>
      <c r="C1093" s="59"/>
      <c r="D1093" s="60" t="s">
        <v>74</v>
      </c>
      <c r="E1093" s="61"/>
      <c r="F1093" s="61"/>
      <c r="G1093" s="61"/>
      <c r="H1093" s="61"/>
      <c r="I1093" s="61"/>
      <c r="J1093" s="61"/>
      <c r="K1093" s="61"/>
      <c r="L1093" s="61"/>
      <c r="M1093" s="48"/>
      <c r="N1093" s="48"/>
      <c r="O1093" s="48"/>
      <c r="P1093" s="48"/>
      <c r="Q1093" s="48">
        <f t="shared" si="383"/>
        <v>0</v>
      </c>
      <c r="R1093" s="48"/>
      <c r="S1093" s="48"/>
      <c r="T1093" s="48"/>
      <c r="U1093" s="48"/>
      <c r="V1093" s="48">
        <f t="shared" si="382"/>
        <v>0</v>
      </c>
      <c r="W1093" s="48"/>
      <c r="X1093" s="48"/>
      <c r="Y1093" s="48"/>
      <c r="Z1093" s="48"/>
      <c r="AA1093" s="54"/>
      <c r="AB1093" s="54"/>
    </row>
    <row r="1094" spans="1:28" ht="13.9" hidden="1" customHeight="1" x14ac:dyDescent="0.25">
      <c r="A1094" s="56"/>
      <c r="B1094" s="57" t="s">
        <v>75</v>
      </c>
      <c r="C1094" s="59"/>
      <c r="D1094" s="60" t="s">
        <v>76</v>
      </c>
      <c r="E1094" s="61"/>
      <c r="F1094" s="61"/>
      <c r="G1094" s="61"/>
      <c r="H1094" s="61"/>
      <c r="I1094" s="61"/>
      <c r="J1094" s="61"/>
      <c r="K1094" s="61"/>
      <c r="L1094" s="61"/>
      <c r="M1094" s="48"/>
      <c r="N1094" s="48"/>
      <c r="O1094" s="48"/>
      <c r="P1094" s="48"/>
      <c r="Q1094" s="48">
        <f t="shared" si="383"/>
        <v>0</v>
      </c>
      <c r="R1094" s="48"/>
      <c r="S1094" s="48"/>
      <c r="T1094" s="48"/>
      <c r="U1094" s="48"/>
      <c r="V1094" s="48">
        <f t="shared" si="382"/>
        <v>0</v>
      </c>
      <c r="W1094" s="48"/>
      <c r="X1094" s="48"/>
      <c r="Y1094" s="48"/>
      <c r="Z1094" s="48"/>
      <c r="AA1094" s="54"/>
      <c r="AB1094" s="54"/>
    </row>
    <row r="1095" spans="1:28" ht="13.9" hidden="1" customHeight="1" x14ac:dyDescent="0.25">
      <c r="A1095" s="56"/>
      <c r="B1095" s="57" t="s">
        <v>77</v>
      </c>
      <c r="C1095" s="59"/>
      <c r="D1095" s="60"/>
      <c r="E1095" s="61"/>
      <c r="F1095" s="61"/>
      <c r="G1095" s="61"/>
      <c r="H1095" s="61"/>
      <c r="I1095" s="61"/>
      <c r="J1095" s="61"/>
      <c r="K1095" s="61"/>
      <c r="L1095" s="61"/>
      <c r="M1095" s="48"/>
      <c r="N1095" s="48"/>
      <c r="O1095" s="48"/>
      <c r="P1095" s="48"/>
      <c r="Q1095" s="48">
        <f t="shared" si="383"/>
        <v>0</v>
      </c>
      <c r="R1095" s="48"/>
      <c r="S1095" s="48"/>
      <c r="T1095" s="48"/>
      <c r="U1095" s="48"/>
      <c r="V1095" s="48">
        <f t="shared" si="382"/>
        <v>0</v>
      </c>
      <c r="W1095" s="48"/>
      <c r="X1095" s="48"/>
      <c r="Y1095" s="48"/>
      <c r="Z1095" s="48"/>
      <c r="AA1095" s="54"/>
      <c r="AB1095" s="54"/>
    </row>
    <row r="1096" spans="1:28" ht="13.9" hidden="1" customHeight="1" x14ac:dyDescent="0.25">
      <c r="A1096" s="56"/>
      <c r="B1096" s="57"/>
      <c r="C1096" s="59" t="s">
        <v>65</v>
      </c>
      <c r="D1096" s="60" t="s">
        <v>78</v>
      </c>
      <c r="E1096" s="61"/>
      <c r="F1096" s="61"/>
      <c r="G1096" s="61"/>
      <c r="H1096" s="61"/>
      <c r="I1096" s="61"/>
      <c r="J1096" s="61"/>
      <c r="K1096" s="61"/>
      <c r="L1096" s="61"/>
      <c r="M1096" s="48"/>
      <c r="N1096" s="48"/>
      <c r="O1096" s="48"/>
      <c r="P1096" s="48"/>
      <c r="Q1096" s="48">
        <f t="shared" si="383"/>
        <v>0</v>
      </c>
      <c r="R1096" s="48"/>
      <c r="S1096" s="48"/>
      <c r="T1096" s="48"/>
      <c r="U1096" s="48"/>
      <c r="V1096" s="48">
        <f t="shared" si="382"/>
        <v>0</v>
      </c>
      <c r="W1096" s="48"/>
      <c r="X1096" s="48"/>
      <c r="Y1096" s="48"/>
      <c r="Z1096" s="48"/>
      <c r="AA1096" s="54"/>
      <c r="AB1096" s="54"/>
    </row>
    <row r="1097" spans="1:28" ht="13.9" hidden="1" customHeight="1" x14ac:dyDescent="0.25">
      <c r="A1097" s="56"/>
      <c r="B1097" s="57"/>
      <c r="C1097" s="62" t="s">
        <v>62</v>
      </c>
      <c r="D1097" s="60" t="s">
        <v>79</v>
      </c>
      <c r="E1097" s="61"/>
      <c r="F1097" s="61"/>
      <c r="G1097" s="61"/>
      <c r="H1097" s="61"/>
      <c r="I1097" s="61"/>
      <c r="J1097" s="61"/>
      <c r="K1097" s="61"/>
      <c r="L1097" s="61"/>
      <c r="M1097" s="48"/>
      <c r="N1097" s="48"/>
      <c r="O1097" s="48"/>
      <c r="P1097" s="48"/>
      <c r="Q1097" s="48">
        <f t="shared" si="383"/>
        <v>0</v>
      </c>
      <c r="R1097" s="48"/>
      <c r="S1097" s="48"/>
      <c r="T1097" s="48"/>
      <c r="U1097" s="48"/>
      <c r="V1097" s="48">
        <f t="shared" si="382"/>
        <v>0</v>
      </c>
      <c r="W1097" s="48"/>
      <c r="X1097" s="48"/>
      <c r="Y1097" s="48"/>
      <c r="Z1097" s="48"/>
      <c r="AA1097" s="54"/>
      <c r="AB1097" s="54"/>
    </row>
    <row r="1098" spans="1:28" ht="13.9" hidden="1" customHeight="1" x14ac:dyDescent="0.25">
      <c r="A1098" s="56"/>
      <c r="B1098" s="57" t="s">
        <v>80</v>
      </c>
      <c r="C1098" s="59"/>
      <c r="D1098" s="60"/>
      <c r="E1098" s="61"/>
      <c r="F1098" s="61"/>
      <c r="G1098" s="61"/>
      <c r="H1098" s="61"/>
      <c r="I1098" s="61"/>
      <c r="J1098" s="61"/>
      <c r="K1098" s="61"/>
      <c r="L1098" s="61"/>
      <c r="M1098" s="48"/>
      <c r="N1098" s="48"/>
      <c r="O1098" s="48"/>
      <c r="P1098" s="48"/>
      <c r="Q1098" s="48">
        <f t="shared" si="383"/>
        <v>0</v>
      </c>
      <c r="R1098" s="48"/>
      <c r="S1098" s="48"/>
      <c r="T1098" s="48"/>
      <c r="U1098" s="48"/>
      <c r="V1098" s="48">
        <f t="shared" si="382"/>
        <v>0</v>
      </c>
      <c r="W1098" s="48"/>
      <c r="X1098" s="48"/>
      <c r="Y1098" s="48"/>
      <c r="Z1098" s="48"/>
      <c r="AA1098" s="54"/>
      <c r="AB1098" s="54"/>
    </row>
    <row r="1099" spans="1:28" ht="13.9" hidden="1" customHeight="1" x14ac:dyDescent="0.25">
      <c r="A1099" s="56"/>
      <c r="B1099" s="57"/>
      <c r="C1099" s="59" t="s">
        <v>80</v>
      </c>
      <c r="D1099" s="60" t="s">
        <v>81</v>
      </c>
      <c r="E1099" s="61"/>
      <c r="F1099" s="61"/>
      <c r="G1099" s="61"/>
      <c r="H1099" s="61"/>
      <c r="I1099" s="61"/>
      <c r="J1099" s="61"/>
      <c r="K1099" s="61"/>
      <c r="L1099" s="61"/>
      <c r="M1099" s="48"/>
      <c r="N1099" s="48"/>
      <c r="O1099" s="48"/>
      <c r="P1099" s="48"/>
      <c r="Q1099" s="48">
        <f t="shared" si="383"/>
        <v>0</v>
      </c>
      <c r="R1099" s="48"/>
      <c r="S1099" s="48"/>
      <c r="T1099" s="48"/>
      <c r="U1099" s="48"/>
      <c r="V1099" s="48">
        <f t="shared" si="382"/>
        <v>0</v>
      </c>
      <c r="W1099" s="48"/>
      <c r="X1099" s="48"/>
      <c r="Y1099" s="48"/>
      <c r="Z1099" s="48"/>
      <c r="AA1099" s="54"/>
      <c r="AB1099" s="54"/>
    </row>
    <row r="1100" spans="1:28" ht="13.15" hidden="1" customHeight="1" x14ac:dyDescent="0.25">
      <c r="A1100" s="56"/>
      <c r="B1100" s="57"/>
      <c r="C1100" s="62" t="s">
        <v>62</v>
      </c>
      <c r="D1100" s="60" t="s">
        <v>82</v>
      </c>
      <c r="E1100" s="61"/>
      <c r="F1100" s="61"/>
      <c r="G1100" s="61"/>
      <c r="H1100" s="61"/>
      <c r="I1100" s="61"/>
      <c r="J1100" s="61"/>
      <c r="K1100" s="61"/>
      <c r="L1100" s="61"/>
      <c r="M1100" s="48"/>
      <c r="N1100" s="48"/>
      <c r="O1100" s="48"/>
      <c r="P1100" s="48"/>
      <c r="Q1100" s="48">
        <f t="shared" si="383"/>
        <v>0</v>
      </c>
      <c r="R1100" s="48"/>
      <c r="S1100" s="48"/>
      <c r="T1100" s="48"/>
      <c r="U1100" s="48"/>
      <c r="V1100" s="48">
        <f t="shared" si="382"/>
        <v>0</v>
      </c>
      <c r="W1100" s="48"/>
      <c r="X1100" s="48"/>
      <c r="Y1100" s="48"/>
      <c r="Z1100" s="48"/>
      <c r="AA1100" s="54"/>
      <c r="AB1100" s="54"/>
    </row>
    <row r="1101" spans="1:28" s="64" customFormat="1" ht="22.9" hidden="1" customHeight="1" x14ac:dyDescent="0.25">
      <c r="A1101" s="56"/>
      <c r="B1101" s="57" t="s">
        <v>83</v>
      </c>
      <c r="C1101" s="59"/>
      <c r="D1101" s="60"/>
      <c r="E1101" s="61"/>
      <c r="F1101" s="61"/>
      <c r="G1101" s="61"/>
      <c r="H1101" s="61"/>
      <c r="I1101" s="61"/>
      <c r="J1101" s="61"/>
      <c r="K1101" s="61"/>
      <c r="L1101" s="61"/>
      <c r="M1101" s="48"/>
      <c r="N1101" s="48"/>
      <c r="O1101" s="48"/>
      <c r="P1101" s="48"/>
      <c r="Q1101" s="48">
        <f t="shared" si="383"/>
        <v>0</v>
      </c>
      <c r="R1101" s="48"/>
      <c r="S1101" s="48"/>
      <c r="T1101" s="48"/>
      <c r="U1101" s="48"/>
      <c r="V1101" s="48">
        <f t="shared" si="382"/>
        <v>0</v>
      </c>
      <c r="W1101" s="48"/>
      <c r="X1101" s="48"/>
      <c r="Y1101" s="48"/>
      <c r="Z1101" s="48"/>
      <c r="AA1101" s="63"/>
      <c r="AB1101" s="63"/>
    </row>
    <row r="1102" spans="1:28" hidden="1" x14ac:dyDescent="0.25">
      <c r="A1102" s="56"/>
      <c r="B1102" s="57"/>
      <c r="C1102" s="59" t="s">
        <v>65</v>
      </c>
      <c r="D1102" s="60" t="s">
        <v>84</v>
      </c>
      <c r="E1102" s="61"/>
      <c r="F1102" s="61"/>
      <c r="G1102" s="61"/>
      <c r="H1102" s="61"/>
      <c r="I1102" s="61"/>
      <c r="J1102" s="61"/>
      <c r="K1102" s="61"/>
      <c r="L1102" s="61"/>
      <c r="M1102" s="48"/>
      <c r="N1102" s="48"/>
      <c r="O1102" s="48"/>
      <c r="P1102" s="48"/>
      <c r="Q1102" s="48">
        <f t="shared" si="383"/>
        <v>0</v>
      </c>
      <c r="R1102" s="48"/>
      <c r="S1102" s="48"/>
      <c r="T1102" s="48"/>
      <c r="U1102" s="48"/>
      <c r="V1102" s="48">
        <f t="shared" si="382"/>
        <v>0</v>
      </c>
      <c r="W1102" s="48"/>
      <c r="X1102" s="48"/>
      <c r="Y1102" s="48"/>
      <c r="Z1102" s="48"/>
      <c r="AA1102" s="54"/>
      <c r="AB1102" s="54"/>
    </row>
    <row r="1103" spans="1:28" s="14" customFormat="1" ht="16.899999999999999" hidden="1" customHeight="1" x14ac:dyDescent="0.25">
      <c r="A1103" s="56"/>
      <c r="B1103" s="57"/>
      <c r="C1103" s="62" t="s">
        <v>62</v>
      </c>
      <c r="D1103" s="60" t="s">
        <v>85</v>
      </c>
      <c r="E1103" s="61"/>
      <c r="F1103" s="61"/>
      <c r="G1103" s="61"/>
      <c r="H1103" s="61"/>
      <c r="I1103" s="61"/>
      <c r="J1103" s="61"/>
      <c r="K1103" s="61"/>
      <c r="L1103" s="61"/>
      <c r="M1103" s="48"/>
      <c r="N1103" s="48"/>
      <c r="O1103" s="48"/>
      <c r="P1103" s="48"/>
      <c r="Q1103" s="48">
        <f t="shared" si="383"/>
        <v>0</v>
      </c>
      <c r="R1103" s="48"/>
      <c r="S1103" s="48"/>
      <c r="T1103" s="48"/>
      <c r="U1103" s="48"/>
      <c r="V1103" s="48">
        <f t="shared" si="382"/>
        <v>0</v>
      </c>
      <c r="W1103" s="48"/>
      <c r="X1103" s="48"/>
      <c r="Y1103" s="48"/>
      <c r="Z1103" s="48"/>
      <c r="AA1103" s="65"/>
      <c r="AB1103" s="65"/>
    </row>
    <row r="1104" spans="1:28" hidden="1" x14ac:dyDescent="0.25">
      <c r="A1104" s="56"/>
      <c r="B1104" s="57" t="s">
        <v>86</v>
      </c>
      <c r="C1104" s="59"/>
      <c r="D1104" s="60"/>
      <c r="E1104" s="61"/>
      <c r="F1104" s="61"/>
      <c r="G1104" s="61"/>
      <c r="H1104" s="61"/>
      <c r="I1104" s="61"/>
      <c r="J1104" s="61"/>
      <c r="K1104" s="61"/>
      <c r="L1104" s="61"/>
      <c r="M1104" s="48"/>
      <c r="N1104" s="48"/>
      <c r="O1104" s="48"/>
      <c r="P1104" s="48"/>
      <c r="Q1104" s="48">
        <f t="shared" si="383"/>
        <v>0</v>
      </c>
      <c r="R1104" s="48"/>
      <c r="S1104" s="48"/>
      <c r="T1104" s="48"/>
      <c r="U1104" s="48"/>
      <c r="V1104" s="48">
        <f t="shared" si="382"/>
        <v>0</v>
      </c>
      <c r="W1104" s="48"/>
      <c r="X1104" s="48"/>
      <c r="Y1104" s="48"/>
      <c r="Z1104" s="48"/>
    </row>
    <row r="1105" spans="1:28" hidden="1" x14ac:dyDescent="0.25">
      <c r="A1105" s="56"/>
      <c r="B1105" s="57"/>
      <c r="C1105" s="62" t="s">
        <v>87</v>
      </c>
      <c r="D1105" s="60" t="s">
        <v>88</v>
      </c>
      <c r="E1105" s="61"/>
      <c r="F1105" s="61"/>
      <c r="G1105" s="61"/>
      <c r="H1105" s="61"/>
      <c r="I1105" s="61"/>
      <c r="J1105" s="61"/>
      <c r="K1105" s="61"/>
      <c r="L1105" s="61"/>
      <c r="M1105" s="48"/>
      <c r="N1105" s="48"/>
      <c r="O1105" s="48"/>
      <c r="P1105" s="48"/>
      <c r="Q1105" s="48">
        <f t="shared" si="383"/>
        <v>0</v>
      </c>
      <c r="R1105" s="48"/>
      <c r="S1105" s="48"/>
      <c r="T1105" s="48"/>
      <c r="U1105" s="48"/>
      <c r="V1105" s="48">
        <f t="shared" si="382"/>
        <v>0</v>
      </c>
      <c r="W1105" s="48"/>
      <c r="X1105" s="48"/>
      <c r="Y1105" s="48"/>
      <c r="Z1105" s="48"/>
    </row>
    <row r="1106" spans="1:28" hidden="1" x14ac:dyDescent="0.25">
      <c r="A1106" s="56"/>
      <c r="B1106" s="57"/>
      <c r="C1106" s="62" t="s">
        <v>89</v>
      </c>
      <c r="D1106" s="60" t="s">
        <v>90</v>
      </c>
      <c r="E1106" s="61"/>
      <c r="F1106" s="61"/>
      <c r="G1106" s="61"/>
      <c r="H1106" s="61"/>
      <c r="I1106" s="61"/>
      <c r="J1106" s="61"/>
      <c r="K1106" s="61"/>
      <c r="L1106" s="61"/>
      <c r="M1106" s="48"/>
      <c r="N1106" s="48"/>
      <c r="O1106" s="48"/>
      <c r="P1106" s="48"/>
      <c r="Q1106" s="48">
        <f t="shared" si="383"/>
        <v>0</v>
      </c>
      <c r="R1106" s="48"/>
      <c r="S1106" s="48"/>
      <c r="T1106" s="48"/>
      <c r="U1106" s="48"/>
      <c r="V1106" s="48">
        <f t="shared" si="382"/>
        <v>0</v>
      </c>
      <c r="W1106" s="48"/>
      <c r="X1106" s="48"/>
      <c r="Y1106" s="48"/>
      <c r="Z1106" s="48"/>
    </row>
    <row r="1107" spans="1:28" hidden="1" x14ac:dyDescent="0.25">
      <c r="A1107" s="56"/>
      <c r="B1107" s="57" t="s">
        <v>91</v>
      </c>
      <c r="C1107" s="62"/>
      <c r="D1107" s="60" t="s">
        <v>92</v>
      </c>
      <c r="E1107" s="61"/>
      <c r="F1107" s="61"/>
      <c r="G1107" s="61"/>
      <c r="H1107" s="61"/>
      <c r="I1107" s="61"/>
      <c r="J1107" s="61"/>
      <c r="K1107" s="61"/>
      <c r="L1107" s="61"/>
      <c r="M1107" s="48"/>
      <c r="N1107" s="48"/>
      <c r="O1107" s="48"/>
      <c r="P1107" s="48"/>
      <c r="Q1107" s="48">
        <f t="shared" si="383"/>
        <v>0</v>
      </c>
      <c r="R1107" s="48"/>
      <c r="S1107" s="48"/>
      <c r="T1107" s="48"/>
      <c r="U1107" s="48"/>
      <c r="V1107" s="48">
        <f t="shared" si="382"/>
        <v>0</v>
      </c>
      <c r="W1107" s="48"/>
      <c r="X1107" s="48"/>
      <c r="Y1107" s="48"/>
      <c r="Z1107" s="48"/>
    </row>
    <row r="1108" spans="1:28" ht="15.6" hidden="1" customHeight="1" x14ac:dyDescent="0.25">
      <c r="A1108" s="66"/>
      <c r="B1108" s="57" t="s">
        <v>93</v>
      </c>
      <c r="C1108" s="62"/>
      <c r="D1108" s="60" t="s">
        <v>94</v>
      </c>
      <c r="E1108" s="61"/>
      <c r="F1108" s="61"/>
      <c r="G1108" s="61"/>
      <c r="H1108" s="61"/>
      <c r="I1108" s="61"/>
      <c r="J1108" s="61"/>
      <c r="K1108" s="61"/>
      <c r="L1108" s="61"/>
      <c r="M1108" s="48"/>
      <c r="N1108" s="48"/>
      <c r="O1108" s="48"/>
      <c r="P1108" s="48"/>
      <c r="Q1108" s="48">
        <f t="shared" si="383"/>
        <v>0</v>
      </c>
      <c r="R1108" s="48"/>
      <c r="S1108" s="48"/>
      <c r="T1108" s="48"/>
      <c r="U1108" s="48"/>
      <c r="V1108" s="48">
        <f t="shared" si="382"/>
        <v>0</v>
      </c>
      <c r="W1108" s="48"/>
      <c r="X1108" s="48"/>
      <c r="Y1108" s="48"/>
      <c r="Z1108" s="48"/>
      <c r="AA1108" s="54"/>
      <c r="AB1108" s="54"/>
    </row>
    <row r="1109" spans="1:28" ht="13.15" hidden="1" customHeight="1" x14ac:dyDescent="0.25">
      <c r="A1109" s="56"/>
      <c r="B1109" s="57" t="s">
        <v>95</v>
      </c>
      <c r="C1109" s="62"/>
      <c r="D1109" s="60"/>
      <c r="E1109" s="61"/>
      <c r="F1109" s="61"/>
      <c r="G1109" s="61"/>
      <c r="H1109" s="61"/>
      <c r="I1109" s="61"/>
      <c r="J1109" s="61"/>
      <c r="K1109" s="61"/>
      <c r="L1109" s="61"/>
      <c r="M1109" s="48"/>
      <c r="N1109" s="48"/>
      <c r="O1109" s="48"/>
      <c r="P1109" s="48"/>
      <c r="Q1109" s="48">
        <f t="shared" si="383"/>
        <v>0</v>
      </c>
      <c r="R1109" s="48"/>
      <c r="S1109" s="48"/>
      <c r="T1109" s="48"/>
      <c r="U1109" s="48"/>
      <c r="V1109" s="48">
        <f t="shared" si="382"/>
        <v>0</v>
      </c>
      <c r="W1109" s="48"/>
      <c r="X1109" s="48"/>
      <c r="Y1109" s="48"/>
      <c r="Z1109" s="48"/>
      <c r="AA1109" s="54"/>
      <c r="AB1109" s="54"/>
    </row>
    <row r="1110" spans="1:28" ht="13.9" hidden="1" customHeight="1" x14ac:dyDescent="0.25">
      <c r="A1110" s="66"/>
      <c r="B1110" s="57"/>
      <c r="C1110" s="62" t="s">
        <v>96</v>
      </c>
      <c r="D1110" s="60" t="s">
        <v>97</v>
      </c>
      <c r="E1110" s="61"/>
      <c r="F1110" s="61"/>
      <c r="G1110" s="61"/>
      <c r="H1110" s="61"/>
      <c r="I1110" s="61"/>
      <c r="J1110" s="61"/>
      <c r="K1110" s="61"/>
      <c r="L1110" s="61"/>
      <c r="M1110" s="48"/>
      <c r="N1110" s="48"/>
      <c r="O1110" s="48"/>
      <c r="P1110" s="48"/>
      <c r="Q1110" s="48">
        <f t="shared" si="383"/>
        <v>0</v>
      </c>
      <c r="R1110" s="48"/>
      <c r="S1110" s="48"/>
      <c r="T1110" s="48"/>
      <c r="U1110" s="48"/>
      <c r="V1110" s="48">
        <f t="shared" si="382"/>
        <v>0</v>
      </c>
      <c r="W1110" s="48"/>
      <c r="X1110" s="48"/>
      <c r="Y1110" s="48"/>
      <c r="Z1110" s="48"/>
      <c r="AA1110" s="54"/>
      <c r="AB1110" s="54"/>
    </row>
    <row r="1111" spans="1:28" ht="13.9" hidden="1" customHeight="1" x14ac:dyDescent="0.25">
      <c r="A1111" s="67"/>
      <c r="B1111" s="57"/>
      <c r="C1111" s="62" t="s">
        <v>98</v>
      </c>
      <c r="D1111" s="60" t="s">
        <v>99</v>
      </c>
      <c r="E1111" s="61"/>
      <c r="F1111" s="61"/>
      <c r="G1111" s="61"/>
      <c r="H1111" s="61"/>
      <c r="I1111" s="61"/>
      <c r="J1111" s="61"/>
      <c r="K1111" s="61"/>
      <c r="L1111" s="61"/>
      <c r="M1111" s="48"/>
      <c r="N1111" s="48"/>
      <c r="O1111" s="48"/>
      <c r="P1111" s="48"/>
      <c r="Q1111" s="48">
        <f t="shared" si="383"/>
        <v>0</v>
      </c>
      <c r="R1111" s="48"/>
      <c r="S1111" s="48"/>
      <c r="T1111" s="48"/>
      <c r="U1111" s="48"/>
      <c r="V1111" s="48">
        <f t="shared" si="382"/>
        <v>0</v>
      </c>
      <c r="W1111" s="48"/>
      <c r="X1111" s="48"/>
      <c r="Y1111" s="48"/>
      <c r="Z1111" s="48"/>
      <c r="AA1111" s="54"/>
      <c r="AB1111" s="54"/>
    </row>
    <row r="1112" spans="1:28" ht="13.9" hidden="1" customHeight="1" x14ac:dyDescent="0.25">
      <c r="A1112" s="55"/>
      <c r="B1112" s="57"/>
      <c r="C1112" s="62" t="s">
        <v>100</v>
      </c>
      <c r="D1112" s="60" t="s">
        <v>101</v>
      </c>
      <c r="E1112" s="61"/>
      <c r="F1112" s="61"/>
      <c r="G1112" s="61"/>
      <c r="H1112" s="61"/>
      <c r="I1112" s="61"/>
      <c r="J1112" s="61"/>
      <c r="K1112" s="61"/>
      <c r="L1112" s="61"/>
      <c r="M1112" s="48"/>
      <c r="N1112" s="48"/>
      <c r="O1112" s="48"/>
      <c r="P1112" s="48"/>
      <c r="Q1112" s="48">
        <f t="shared" si="383"/>
        <v>0</v>
      </c>
      <c r="R1112" s="48"/>
      <c r="S1112" s="48"/>
      <c r="T1112" s="48"/>
      <c r="U1112" s="48"/>
      <c r="V1112" s="48">
        <f t="shared" si="382"/>
        <v>0</v>
      </c>
      <c r="W1112" s="48"/>
      <c r="X1112" s="48"/>
      <c r="Y1112" s="48"/>
      <c r="Z1112" s="48"/>
      <c r="AA1112" s="54"/>
      <c r="AB1112" s="54"/>
    </row>
    <row r="1113" spans="1:28" ht="13.9" hidden="1" customHeight="1" x14ac:dyDescent="0.25">
      <c r="A1113" s="68"/>
      <c r="B1113" s="57" t="s">
        <v>102</v>
      </c>
      <c r="C1113" s="59"/>
      <c r="D1113" s="60"/>
      <c r="E1113" s="61"/>
      <c r="F1113" s="61"/>
      <c r="G1113" s="61"/>
      <c r="H1113" s="61"/>
      <c r="I1113" s="61"/>
      <c r="J1113" s="61"/>
      <c r="K1113" s="61"/>
      <c r="L1113" s="61"/>
      <c r="M1113" s="48"/>
      <c r="N1113" s="48"/>
      <c r="O1113" s="48"/>
      <c r="P1113" s="48"/>
      <c r="Q1113" s="48">
        <f t="shared" si="383"/>
        <v>0</v>
      </c>
      <c r="R1113" s="48"/>
      <c r="S1113" s="48"/>
      <c r="T1113" s="48"/>
      <c r="U1113" s="48"/>
      <c r="V1113" s="48">
        <f t="shared" si="382"/>
        <v>0</v>
      </c>
      <c r="W1113" s="48"/>
      <c r="X1113" s="48"/>
      <c r="Y1113" s="48"/>
      <c r="Z1113" s="48"/>
      <c r="AA1113" s="54"/>
      <c r="AB1113" s="54"/>
    </row>
    <row r="1114" spans="1:28" ht="13.9" hidden="1" customHeight="1" x14ac:dyDescent="0.25">
      <c r="A1114" s="9"/>
      <c r="B1114" s="69"/>
      <c r="C1114" s="62" t="s">
        <v>103</v>
      </c>
      <c r="D1114" s="70" t="s">
        <v>104</v>
      </c>
      <c r="E1114" s="71"/>
      <c r="F1114" s="71"/>
      <c r="G1114" s="71"/>
      <c r="H1114" s="71"/>
      <c r="I1114" s="71"/>
      <c r="J1114" s="71"/>
      <c r="K1114" s="71"/>
      <c r="L1114" s="71"/>
      <c r="M1114" s="48"/>
      <c r="N1114" s="48"/>
      <c r="O1114" s="48"/>
      <c r="P1114" s="48"/>
      <c r="Q1114" s="48">
        <f t="shared" si="383"/>
        <v>0</v>
      </c>
      <c r="R1114" s="48"/>
      <c r="S1114" s="48"/>
      <c r="T1114" s="48"/>
      <c r="U1114" s="48"/>
      <c r="V1114" s="48">
        <f t="shared" si="382"/>
        <v>0</v>
      </c>
      <c r="W1114" s="48"/>
      <c r="X1114" s="48"/>
      <c r="Y1114" s="48"/>
      <c r="Z1114" s="48"/>
      <c r="AA1114" s="54"/>
      <c r="AB1114" s="54"/>
    </row>
    <row r="1115" spans="1:28" ht="13.9" hidden="1" customHeight="1" x14ac:dyDescent="0.25">
      <c r="A1115" s="72"/>
      <c r="B1115" s="73"/>
      <c r="C1115" s="59" t="s">
        <v>105</v>
      </c>
      <c r="D1115" s="60" t="s">
        <v>106</v>
      </c>
      <c r="E1115" s="61"/>
      <c r="F1115" s="61"/>
      <c r="G1115" s="61"/>
      <c r="H1115" s="61"/>
      <c r="I1115" s="61"/>
      <c r="J1115" s="61"/>
      <c r="K1115" s="61"/>
      <c r="L1115" s="61"/>
      <c r="M1115" s="48"/>
      <c r="N1115" s="48"/>
      <c r="O1115" s="48"/>
      <c r="P1115" s="48"/>
      <c r="Q1115" s="48">
        <f t="shared" si="383"/>
        <v>0</v>
      </c>
      <c r="R1115" s="48"/>
      <c r="S1115" s="48"/>
      <c r="T1115" s="48"/>
      <c r="U1115" s="48"/>
      <c r="V1115" s="48">
        <f t="shared" si="382"/>
        <v>0</v>
      </c>
      <c r="W1115" s="48"/>
      <c r="X1115" s="48"/>
      <c r="Y1115" s="48"/>
      <c r="Z1115" s="48"/>
      <c r="AA1115" s="54"/>
      <c r="AB1115" s="54"/>
    </row>
    <row r="1116" spans="1:28" ht="13.9" hidden="1" customHeight="1" x14ac:dyDescent="0.25">
      <c r="A1116" s="72"/>
      <c r="B1116" s="57"/>
      <c r="C1116" s="59" t="s">
        <v>107</v>
      </c>
      <c r="D1116" s="60" t="s">
        <v>108</v>
      </c>
      <c r="E1116" s="61"/>
      <c r="F1116" s="61"/>
      <c r="G1116" s="61"/>
      <c r="H1116" s="61"/>
      <c r="I1116" s="61"/>
      <c r="J1116" s="61"/>
      <c r="K1116" s="61"/>
      <c r="L1116" s="61"/>
      <c r="M1116" s="48"/>
      <c r="N1116" s="48"/>
      <c r="O1116" s="48"/>
      <c r="P1116" s="48"/>
      <c r="Q1116" s="48">
        <f t="shared" si="383"/>
        <v>0</v>
      </c>
      <c r="R1116" s="48"/>
      <c r="S1116" s="48"/>
      <c r="T1116" s="48"/>
      <c r="U1116" s="48"/>
      <c r="V1116" s="48">
        <f t="shared" si="382"/>
        <v>0</v>
      </c>
      <c r="W1116" s="48"/>
      <c r="X1116" s="48"/>
      <c r="Y1116" s="48"/>
      <c r="Z1116" s="48"/>
      <c r="AA1116" s="54"/>
      <c r="AB1116" s="54"/>
    </row>
    <row r="1117" spans="1:28" ht="13.9" hidden="1" customHeight="1" x14ac:dyDescent="0.25">
      <c r="A1117" s="56"/>
      <c r="B1117" s="57"/>
      <c r="C1117" s="59" t="s">
        <v>109</v>
      </c>
      <c r="D1117" s="60" t="s">
        <v>110</v>
      </c>
      <c r="E1117" s="61"/>
      <c r="F1117" s="61"/>
      <c r="G1117" s="61"/>
      <c r="H1117" s="61"/>
      <c r="I1117" s="61"/>
      <c r="J1117" s="61"/>
      <c r="K1117" s="61"/>
      <c r="L1117" s="61"/>
      <c r="M1117" s="48"/>
      <c r="N1117" s="48"/>
      <c r="O1117" s="48"/>
      <c r="P1117" s="48"/>
      <c r="Q1117" s="48">
        <f t="shared" si="383"/>
        <v>0</v>
      </c>
      <c r="R1117" s="48"/>
      <c r="S1117" s="48"/>
      <c r="T1117" s="48"/>
      <c r="U1117" s="48"/>
      <c r="V1117" s="48">
        <f t="shared" si="382"/>
        <v>0</v>
      </c>
      <c r="W1117" s="48"/>
      <c r="X1117" s="48"/>
      <c r="Y1117" s="48"/>
      <c r="Z1117" s="48"/>
      <c r="AA1117" s="54"/>
      <c r="AB1117" s="54"/>
    </row>
    <row r="1118" spans="1:28" ht="13.9" hidden="1" customHeight="1" x14ac:dyDescent="0.25">
      <c r="A1118" s="56"/>
      <c r="B1118" s="52" t="s">
        <v>111</v>
      </c>
      <c r="C1118" s="74"/>
      <c r="D1118" s="60"/>
      <c r="E1118" s="61"/>
      <c r="F1118" s="61"/>
      <c r="G1118" s="61"/>
      <c r="H1118" s="61"/>
      <c r="I1118" s="61"/>
      <c r="J1118" s="61"/>
      <c r="K1118" s="61"/>
      <c r="L1118" s="61"/>
      <c r="M1118" s="48"/>
      <c r="N1118" s="48"/>
      <c r="O1118" s="48"/>
      <c r="P1118" s="48"/>
      <c r="Q1118" s="48">
        <f t="shared" si="383"/>
        <v>0</v>
      </c>
      <c r="R1118" s="48"/>
      <c r="S1118" s="48"/>
      <c r="T1118" s="48"/>
      <c r="U1118" s="48"/>
      <c r="V1118" s="48">
        <f t="shared" si="382"/>
        <v>0</v>
      </c>
      <c r="W1118" s="48"/>
      <c r="X1118" s="48"/>
      <c r="Y1118" s="48"/>
      <c r="Z1118" s="48"/>
      <c r="AA1118" s="54"/>
      <c r="AB1118" s="54"/>
    </row>
    <row r="1119" spans="1:28" ht="13.9" hidden="1" customHeight="1" x14ac:dyDescent="0.25">
      <c r="A1119" s="67"/>
      <c r="B1119" s="73"/>
      <c r="C1119" s="59" t="s">
        <v>112</v>
      </c>
      <c r="D1119" s="60" t="s">
        <v>113</v>
      </c>
      <c r="E1119" s="61"/>
      <c r="F1119" s="61"/>
      <c r="G1119" s="61"/>
      <c r="H1119" s="61"/>
      <c r="I1119" s="61"/>
      <c r="J1119" s="61"/>
      <c r="K1119" s="61"/>
      <c r="L1119" s="61"/>
      <c r="M1119" s="48"/>
      <c r="N1119" s="48"/>
      <c r="O1119" s="48"/>
      <c r="P1119" s="48"/>
      <c r="Q1119" s="48">
        <f t="shared" si="383"/>
        <v>0</v>
      </c>
      <c r="R1119" s="48"/>
      <c r="S1119" s="48"/>
      <c r="T1119" s="48"/>
      <c r="U1119" s="48"/>
      <c r="V1119" s="48">
        <f t="shared" si="382"/>
        <v>0</v>
      </c>
      <c r="W1119" s="48"/>
      <c r="X1119" s="48"/>
      <c r="Y1119" s="48"/>
      <c r="Z1119" s="48"/>
      <c r="AA1119" s="54"/>
      <c r="AB1119" s="54"/>
    </row>
    <row r="1120" spans="1:28" ht="13.9" hidden="1" customHeight="1" x14ac:dyDescent="0.25">
      <c r="A1120" s="56"/>
      <c r="B1120" s="73"/>
      <c r="C1120" s="62" t="s">
        <v>114</v>
      </c>
      <c r="D1120" s="60" t="s">
        <v>115</v>
      </c>
      <c r="E1120" s="61"/>
      <c r="F1120" s="61"/>
      <c r="G1120" s="61"/>
      <c r="H1120" s="61"/>
      <c r="I1120" s="61"/>
      <c r="J1120" s="61"/>
      <c r="K1120" s="61"/>
      <c r="L1120" s="61"/>
      <c r="M1120" s="48"/>
      <c r="N1120" s="48"/>
      <c r="O1120" s="48"/>
      <c r="P1120" s="48"/>
      <c r="Q1120" s="48">
        <f t="shared" si="383"/>
        <v>0</v>
      </c>
      <c r="R1120" s="48"/>
      <c r="S1120" s="48"/>
      <c r="T1120" s="48"/>
      <c r="U1120" s="48"/>
      <c r="V1120" s="48">
        <f t="shared" si="382"/>
        <v>0</v>
      </c>
      <c r="W1120" s="48"/>
      <c r="X1120" s="48"/>
      <c r="Y1120" s="48"/>
      <c r="Z1120" s="48"/>
      <c r="AA1120" s="54"/>
      <c r="AB1120" s="54"/>
    </row>
    <row r="1121" spans="1:28" ht="13.9" hidden="1" customHeight="1" x14ac:dyDescent="0.25">
      <c r="A1121" s="56"/>
      <c r="B1121" s="73"/>
      <c r="C1121" s="59" t="s">
        <v>116</v>
      </c>
      <c r="D1121" s="60" t="s">
        <v>117</v>
      </c>
      <c r="E1121" s="61"/>
      <c r="F1121" s="61"/>
      <c r="G1121" s="61"/>
      <c r="H1121" s="61"/>
      <c r="I1121" s="61"/>
      <c r="J1121" s="61"/>
      <c r="K1121" s="61"/>
      <c r="L1121" s="61"/>
      <c r="M1121" s="48"/>
      <c r="N1121" s="48"/>
      <c r="O1121" s="48"/>
      <c r="P1121" s="48"/>
      <c r="Q1121" s="48">
        <f t="shared" si="383"/>
        <v>0</v>
      </c>
      <c r="R1121" s="48"/>
      <c r="S1121" s="48"/>
      <c r="T1121" s="48"/>
      <c r="U1121" s="48"/>
      <c r="V1121" s="48">
        <f t="shared" si="382"/>
        <v>0</v>
      </c>
      <c r="W1121" s="48"/>
      <c r="X1121" s="48"/>
      <c r="Y1121" s="48"/>
      <c r="Z1121" s="48"/>
      <c r="AA1121" s="54"/>
      <c r="AB1121" s="54"/>
    </row>
    <row r="1122" spans="1:28" ht="13.9" hidden="1" customHeight="1" x14ac:dyDescent="0.25">
      <c r="A1122" s="66"/>
      <c r="B1122" s="73"/>
      <c r="C1122" s="62" t="s">
        <v>118</v>
      </c>
      <c r="D1122" s="60" t="s">
        <v>119</v>
      </c>
      <c r="E1122" s="61"/>
      <c r="F1122" s="61"/>
      <c r="G1122" s="61"/>
      <c r="H1122" s="61"/>
      <c r="I1122" s="61"/>
      <c r="J1122" s="61"/>
      <c r="K1122" s="61"/>
      <c r="L1122" s="61"/>
      <c r="M1122" s="48"/>
      <c r="N1122" s="48"/>
      <c r="O1122" s="48"/>
      <c r="P1122" s="48"/>
      <c r="Q1122" s="48">
        <f t="shared" si="383"/>
        <v>0</v>
      </c>
      <c r="R1122" s="48"/>
      <c r="S1122" s="48"/>
      <c r="T1122" s="48"/>
      <c r="U1122" s="48"/>
      <c r="V1122" s="48">
        <f t="shared" si="382"/>
        <v>0</v>
      </c>
      <c r="W1122" s="48"/>
      <c r="X1122" s="48"/>
      <c r="Y1122" s="48"/>
      <c r="Z1122" s="48"/>
      <c r="AA1122" s="54"/>
      <c r="AB1122" s="54"/>
    </row>
    <row r="1123" spans="1:28" ht="13.9" hidden="1" customHeight="1" x14ac:dyDescent="0.25">
      <c r="A1123" s="56"/>
      <c r="B1123" s="73"/>
      <c r="C1123" s="59" t="s">
        <v>120</v>
      </c>
      <c r="D1123" s="60" t="s">
        <v>121</v>
      </c>
      <c r="E1123" s="61"/>
      <c r="F1123" s="61"/>
      <c r="G1123" s="61"/>
      <c r="H1123" s="61"/>
      <c r="I1123" s="61"/>
      <c r="J1123" s="61"/>
      <c r="K1123" s="61"/>
      <c r="L1123" s="61"/>
      <c r="M1123" s="48"/>
      <c r="N1123" s="48"/>
      <c r="O1123" s="48"/>
      <c r="P1123" s="48"/>
      <c r="Q1123" s="48">
        <f t="shared" si="383"/>
        <v>0</v>
      </c>
      <c r="R1123" s="48"/>
      <c r="S1123" s="48"/>
      <c r="T1123" s="48"/>
      <c r="U1123" s="48"/>
      <c r="V1123" s="48">
        <f t="shared" si="382"/>
        <v>0</v>
      </c>
      <c r="W1123" s="48"/>
      <c r="X1123" s="48"/>
      <c r="Y1123" s="48"/>
      <c r="Z1123" s="48"/>
      <c r="AA1123" s="54"/>
      <c r="AB1123" s="54"/>
    </row>
    <row r="1124" spans="1:28" ht="13.9" hidden="1" customHeight="1" x14ac:dyDescent="0.25">
      <c r="A1124" s="56"/>
      <c r="C1124" s="42"/>
      <c r="D1124" s="53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54"/>
      <c r="AB1124" s="54"/>
    </row>
    <row r="1125" spans="1:28" s="81" customFormat="1" ht="13.9" hidden="1" customHeight="1" x14ac:dyDescent="0.25">
      <c r="A1125" s="75"/>
      <c r="B1125" s="76" t="s">
        <v>122</v>
      </c>
      <c r="C1125" s="76"/>
      <c r="D1125" s="77"/>
      <c r="E1125" s="78"/>
      <c r="F1125" s="78"/>
      <c r="G1125" s="78">
        <f>F1125+E1125</f>
        <v>0</v>
      </c>
      <c r="H1125" s="78"/>
      <c r="I1125" s="78"/>
      <c r="J1125" s="78"/>
      <c r="K1125" s="78" t="e">
        <f>[1]REGULAR!E442</f>
        <v>#REF!</v>
      </c>
      <c r="L1125" s="78" t="e">
        <f>SUM(H1125:K1125)</f>
        <v>#REF!</v>
      </c>
      <c r="M1125" s="79">
        <f t="shared" ref="M1125:V1125" si="384">SUM(M1074:M1124)</f>
        <v>0</v>
      </c>
      <c r="N1125" s="79">
        <f t="shared" si="384"/>
        <v>0</v>
      </c>
      <c r="O1125" s="79">
        <f t="shared" si="384"/>
        <v>0</v>
      </c>
      <c r="P1125" s="79">
        <f t="shared" si="384"/>
        <v>0</v>
      </c>
      <c r="Q1125" s="79">
        <f t="shared" si="384"/>
        <v>0</v>
      </c>
      <c r="R1125" s="79">
        <f t="shared" si="384"/>
        <v>0</v>
      </c>
      <c r="S1125" s="79">
        <f t="shared" si="384"/>
        <v>0</v>
      </c>
      <c r="T1125" s="79">
        <f t="shared" si="384"/>
        <v>0</v>
      </c>
      <c r="U1125" s="79">
        <f t="shared" si="384"/>
        <v>0</v>
      </c>
      <c r="V1125" s="79">
        <f t="shared" si="384"/>
        <v>0</v>
      </c>
      <c r="W1125" s="79"/>
      <c r="X1125" s="79" t="e">
        <f>L1125-Q1125</f>
        <v>#REF!</v>
      </c>
      <c r="Y1125" s="79">
        <f>SUM(Y1074:Y1124)</f>
        <v>0</v>
      </c>
      <c r="Z1125" s="79">
        <f>SUM(Z1074:Z1124)</f>
        <v>0</v>
      </c>
      <c r="AA1125" s="80"/>
      <c r="AB1125" s="80"/>
    </row>
    <row r="1126" spans="1:28" ht="13.9" hidden="1" customHeight="1" x14ac:dyDescent="0.25">
      <c r="A1126" s="66"/>
      <c r="C1126" s="42"/>
      <c r="D1126" s="53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54"/>
      <c r="AB1126" s="54"/>
    </row>
    <row r="1127" spans="1:28" ht="13.9" hidden="1" customHeight="1" x14ac:dyDescent="0.25">
      <c r="A1127" s="51" t="s">
        <v>123</v>
      </c>
      <c r="B1127" s="15"/>
      <c r="C1127" s="82"/>
      <c r="D1127" s="83"/>
      <c r="E1127" s="84"/>
      <c r="F1127" s="84"/>
      <c r="G1127" s="84"/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  <c r="V1127" s="84"/>
      <c r="W1127" s="84"/>
      <c r="X1127" s="84"/>
      <c r="Y1127" s="84"/>
      <c r="Z1127" s="84"/>
      <c r="AA1127" s="54"/>
      <c r="AB1127" s="54"/>
    </row>
    <row r="1128" spans="1:28" ht="13.9" hidden="1" customHeight="1" x14ac:dyDescent="0.25">
      <c r="A1128" s="66"/>
      <c r="C1128" s="42"/>
      <c r="D1128" s="53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54"/>
      <c r="AB1128" s="54"/>
    </row>
    <row r="1129" spans="1:28" ht="13.9" hidden="1" customHeight="1" x14ac:dyDescent="0.25">
      <c r="A1129" s="85"/>
      <c r="B1129" s="57" t="s">
        <v>124</v>
      </c>
      <c r="C1129" s="14"/>
      <c r="D1129" s="86"/>
      <c r="E1129" s="87"/>
      <c r="F1129" s="87">
        <f>SUM(F1130:F1131)</f>
        <v>0</v>
      </c>
      <c r="G1129" s="87">
        <f t="shared" ref="G1129" si="385">SUM(G1130:G1131)</f>
        <v>0</v>
      </c>
      <c r="H1129" s="87"/>
      <c r="I1129" s="87"/>
      <c r="J1129" s="87"/>
      <c r="K1129" s="87">
        <f t="shared" ref="K1129:P1129" si="386">SUM(K1130:K1131)</f>
        <v>0</v>
      </c>
      <c r="L1129" s="87">
        <f t="shared" si="386"/>
        <v>0</v>
      </c>
      <c r="M1129" s="87">
        <f t="shared" si="386"/>
        <v>0</v>
      </c>
      <c r="N1129" s="87">
        <f t="shared" si="386"/>
        <v>0</v>
      </c>
      <c r="O1129" s="87">
        <f t="shared" si="386"/>
        <v>0</v>
      </c>
      <c r="P1129" s="87">
        <f t="shared" si="386"/>
        <v>0</v>
      </c>
      <c r="Q1129" s="87">
        <f>Q1130+Q1131</f>
        <v>0</v>
      </c>
      <c r="R1129" s="87">
        <f>SUM(R1130:R1131)</f>
        <v>0</v>
      </c>
      <c r="S1129" s="87">
        <f>SUM(S1130:S1131)</f>
        <v>0</v>
      </c>
      <c r="T1129" s="87">
        <f>SUM(T1130:T1131)</f>
        <v>0</v>
      </c>
      <c r="U1129" s="87">
        <f>SUM(U1130:U1131)</f>
        <v>0</v>
      </c>
      <c r="V1129" s="87">
        <f>SUM(V1130:V1131)</f>
        <v>0</v>
      </c>
      <c r="W1129" s="87"/>
      <c r="X1129" s="87">
        <f>X1130+X1131</f>
        <v>0</v>
      </c>
      <c r="Y1129" s="87"/>
      <c r="Z1129" s="87"/>
      <c r="AA1129" s="54"/>
      <c r="AB1129" s="54"/>
    </row>
    <row r="1130" spans="1:28" ht="13.9" hidden="1" customHeight="1" x14ac:dyDescent="0.25">
      <c r="A1130" s="66"/>
      <c r="B1130" s="58" t="s">
        <v>125</v>
      </c>
      <c r="C1130" s="59" t="s">
        <v>125</v>
      </c>
      <c r="D1130" s="95" t="s">
        <v>370</v>
      </c>
      <c r="E1130" s="61"/>
      <c r="F1130" s="61">
        <f>SUM(I1130:K1130)</f>
        <v>0</v>
      </c>
      <c r="G1130" s="61">
        <f>SUM(E1130+F1130)</f>
        <v>0</v>
      </c>
      <c r="H1130" s="61"/>
      <c r="I1130" s="61"/>
      <c r="J1130" s="61"/>
      <c r="K1130" s="48">
        <f>K288+K77</f>
        <v>0</v>
      </c>
      <c r="L1130" s="48">
        <f>L288+L77</f>
        <v>0</v>
      </c>
      <c r="M1130" s="48">
        <f>M288+M77</f>
        <v>0</v>
      </c>
      <c r="N1130" s="48">
        <f t="shared" ref="M1130:P1131" si="387">N288+N77</f>
        <v>0</v>
      </c>
      <c r="O1130" s="48">
        <f t="shared" si="387"/>
        <v>0</v>
      </c>
      <c r="P1130" s="48">
        <f t="shared" si="387"/>
        <v>0</v>
      </c>
      <c r="Q1130" s="48">
        <f>SUM(M1130:P1130)</f>
        <v>0</v>
      </c>
      <c r="R1130" s="48"/>
      <c r="S1130" s="48"/>
      <c r="T1130" s="48"/>
      <c r="U1130" s="48"/>
      <c r="V1130" s="48">
        <f>SUM($R$77:$U$77)</f>
        <v>0</v>
      </c>
      <c r="W1130" s="48"/>
      <c r="X1130" s="48">
        <f>L1130-Q1130</f>
        <v>0</v>
      </c>
      <c r="Y1130" s="48"/>
      <c r="Z1130" s="48"/>
      <c r="AA1130" s="54"/>
      <c r="AB1130" s="54"/>
    </row>
    <row r="1131" spans="1:28" ht="13.9" hidden="1" customHeight="1" x14ac:dyDescent="0.25">
      <c r="A1131" s="66"/>
      <c r="B1131" s="58" t="s">
        <v>127</v>
      </c>
      <c r="C1131" s="59" t="s">
        <v>127</v>
      </c>
      <c r="D1131" s="95" t="s">
        <v>371</v>
      </c>
      <c r="E1131" s="61"/>
      <c r="F1131" s="61"/>
      <c r="G1131" s="61">
        <f>SUM(E1131+F1131)</f>
        <v>0</v>
      </c>
      <c r="H1131" s="61"/>
      <c r="I1131" s="61"/>
      <c r="J1131" s="61"/>
      <c r="K1131" s="48">
        <f t="shared" ref="K1131:L1131" si="388">K289+K78</f>
        <v>0</v>
      </c>
      <c r="L1131" s="48">
        <f t="shared" si="388"/>
        <v>0</v>
      </c>
      <c r="M1131" s="48">
        <f t="shared" si="387"/>
        <v>0</v>
      </c>
      <c r="N1131" s="48">
        <f t="shared" si="387"/>
        <v>0</v>
      </c>
      <c r="O1131" s="48">
        <f t="shared" si="387"/>
        <v>0</v>
      </c>
      <c r="P1131" s="48">
        <f t="shared" si="387"/>
        <v>0</v>
      </c>
      <c r="Q1131" s="48">
        <f>SUM(M1131:P1131)</f>
        <v>0</v>
      </c>
      <c r="R1131" s="48"/>
      <c r="S1131" s="48"/>
      <c r="T1131" s="48"/>
      <c r="U1131" s="48"/>
      <c r="V1131" s="48">
        <f>SUM($R$78:$U$78)</f>
        <v>0</v>
      </c>
      <c r="W1131" s="48"/>
      <c r="X1131" s="48">
        <f>L1131-Q1131</f>
        <v>0</v>
      </c>
      <c r="Y1131" s="48"/>
      <c r="Z1131" s="48"/>
      <c r="AA1131" s="54"/>
      <c r="AB1131" s="54"/>
    </row>
    <row r="1132" spans="1:28" ht="13.9" hidden="1" customHeight="1" x14ac:dyDescent="0.25">
      <c r="A1132" s="88"/>
      <c r="B1132" s="57" t="s">
        <v>129</v>
      </c>
      <c r="C1132" s="57"/>
      <c r="D1132" s="131"/>
      <c r="E1132" s="90"/>
      <c r="F1132" s="87">
        <f t="shared" ref="F1132:G1132" si="389">SUM(F1133:F1134)</f>
        <v>0</v>
      </c>
      <c r="G1132" s="90">
        <f t="shared" si="389"/>
        <v>0</v>
      </c>
      <c r="H1132" s="90"/>
      <c r="I1132" s="90"/>
      <c r="J1132" s="90"/>
      <c r="K1132" s="87">
        <f t="shared" ref="K1132:P1132" si="390">SUM(K1133:K1134)</f>
        <v>0</v>
      </c>
      <c r="L1132" s="87">
        <f t="shared" si="390"/>
        <v>0</v>
      </c>
      <c r="M1132" s="87">
        <f t="shared" si="390"/>
        <v>0</v>
      </c>
      <c r="N1132" s="87">
        <f t="shared" si="390"/>
        <v>0</v>
      </c>
      <c r="O1132" s="87">
        <f t="shared" si="390"/>
        <v>0</v>
      </c>
      <c r="P1132" s="87">
        <f t="shared" si="390"/>
        <v>0</v>
      </c>
      <c r="Q1132" s="87">
        <f>Q1133+Q1134</f>
        <v>0</v>
      </c>
      <c r="R1132" s="87">
        <f>SUM(R1133:R1134)</f>
        <v>0</v>
      </c>
      <c r="S1132" s="87">
        <f>SUM(S1133:S1134)</f>
        <v>0</v>
      </c>
      <c r="T1132" s="87">
        <f>SUM(T1133:T1134)</f>
        <v>0</v>
      </c>
      <c r="U1132" s="87">
        <f>SUM(U1133:U1134)</f>
        <v>0</v>
      </c>
      <c r="V1132" s="87">
        <f>SUM(V1133:V1134)</f>
        <v>0</v>
      </c>
      <c r="W1132" s="87"/>
      <c r="X1132" s="87">
        <f>X1133+X1134</f>
        <v>0</v>
      </c>
      <c r="Y1132" s="87"/>
      <c r="Z1132" s="87"/>
      <c r="AA1132" s="54"/>
      <c r="AB1132" s="54"/>
    </row>
    <row r="1133" spans="1:28" ht="13.9" hidden="1" customHeight="1" x14ac:dyDescent="0.25">
      <c r="A1133" s="56"/>
      <c r="B1133" s="57"/>
      <c r="C1133" s="59" t="s">
        <v>130</v>
      </c>
      <c r="D1133" s="95" t="s">
        <v>372</v>
      </c>
      <c r="E1133" s="61"/>
      <c r="F1133" s="61">
        <f>SUM(I1133:K1133)</f>
        <v>0</v>
      </c>
      <c r="G1133" s="61">
        <f t="shared" ref="G1133:G1134" si="391">SUM(E1133+F1133)</f>
        <v>0</v>
      </c>
      <c r="H1133" s="61"/>
      <c r="I1133" s="61"/>
      <c r="J1133" s="61"/>
      <c r="K1133" s="48">
        <f t="shared" ref="K1133:P1134" si="392">K291+K80</f>
        <v>0</v>
      </c>
      <c r="L1133" s="48">
        <f t="shared" si="392"/>
        <v>0</v>
      </c>
      <c r="M1133" s="48">
        <f t="shared" si="392"/>
        <v>0</v>
      </c>
      <c r="N1133" s="48">
        <f t="shared" si="392"/>
        <v>0</v>
      </c>
      <c r="O1133" s="48">
        <f t="shared" si="392"/>
        <v>0</v>
      </c>
      <c r="P1133" s="48">
        <f t="shared" si="392"/>
        <v>0</v>
      </c>
      <c r="Q1133" s="48">
        <f>SUM(M1133:P1133)</f>
        <v>0</v>
      </c>
      <c r="R1133" s="48"/>
      <c r="S1133" s="48"/>
      <c r="T1133" s="48"/>
      <c r="U1133" s="48"/>
      <c r="V1133" s="48">
        <f>SUM($R$80:$U$80)</f>
        <v>0</v>
      </c>
      <c r="W1133" s="48"/>
      <c r="X1133" s="48">
        <f t="shared" ref="X1133:X1134" si="393">L1133-Q1133</f>
        <v>0</v>
      </c>
      <c r="Y1133" s="48"/>
      <c r="Z1133" s="48"/>
      <c r="AA1133" s="54"/>
      <c r="AB1133" s="54"/>
    </row>
    <row r="1134" spans="1:28" ht="13.9" hidden="1" customHeight="1" x14ac:dyDescent="0.25">
      <c r="A1134" s="56"/>
      <c r="B1134" s="57"/>
      <c r="C1134" s="59" t="s">
        <v>132</v>
      </c>
      <c r="D1134" s="95" t="s">
        <v>373</v>
      </c>
      <c r="E1134" s="61"/>
      <c r="F1134" s="61"/>
      <c r="G1134" s="61">
        <f t="shared" si="391"/>
        <v>0</v>
      </c>
      <c r="H1134" s="61"/>
      <c r="I1134" s="61"/>
      <c r="J1134" s="61"/>
      <c r="K1134" s="48">
        <f t="shared" si="392"/>
        <v>0</v>
      </c>
      <c r="L1134" s="48">
        <f t="shared" si="392"/>
        <v>0</v>
      </c>
      <c r="M1134" s="48">
        <f t="shared" si="392"/>
        <v>0</v>
      </c>
      <c r="N1134" s="48">
        <f t="shared" si="392"/>
        <v>0</v>
      </c>
      <c r="O1134" s="48">
        <f t="shared" si="392"/>
        <v>0</v>
      </c>
      <c r="P1134" s="48">
        <f t="shared" si="392"/>
        <v>0</v>
      </c>
      <c r="Q1134" s="48">
        <f>SUM(M1134:P1134)</f>
        <v>0</v>
      </c>
      <c r="R1134" s="48"/>
      <c r="S1134" s="48"/>
      <c r="T1134" s="48"/>
      <c r="U1134" s="48"/>
      <c r="V1134" s="48">
        <f>SUM($R$81:$U$81)</f>
        <v>0</v>
      </c>
      <c r="W1134" s="48"/>
      <c r="X1134" s="48">
        <f t="shared" si="393"/>
        <v>0</v>
      </c>
      <c r="Y1134" s="48"/>
      <c r="Z1134" s="48"/>
      <c r="AA1134" s="54"/>
      <c r="AB1134" s="54"/>
    </row>
    <row r="1135" spans="1:28" ht="13.9" hidden="1" customHeight="1" x14ac:dyDescent="0.25">
      <c r="A1135" s="91"/>
      <c r="B1135" s="57" t="s">
        <v>134</v>
      </c>
      <c r="C1135" s="92"/>
      <c r="D1135" s="131"/>
      <c r="E1135" s="90"/>
      <c r="F1135" s="87">
        <f>SUM(F1136:F1155)</f>
        <v>0</v>
      </c>
      <c r="G1135" s="93">
        <f t="shared" ref="G1135" si="394">SUM(G1136:G1155)</f>
        <v>0</v>
      </c>
      <c r="H1135" s="90"/>
      <c r="I1135" s="90"/>
      <c r="J1135" s="90"/>
      <c r="K1135" s="93">
        <f t="shared" ref="K1135:V1135" si="395">SUM(K1136:K1155)</f>
        <v>0</v>
      </c>
      <c r="L1135" s="93">
        <f t="shared" si="395"/>
        <v>0</v>
      </c>
      <c r="M1135" s="93">
        <f t="shared" si="395"/>
        <v>0</v>
      </c>
      <c r="N1135" s="93">
        <f t="shared" si="395"/>
        <v>0</v>
      </c>
      <c r="O1135" s="93">
        <f t="shared" si="395"/>
        <v>0</v>
      </c>
      <c r="P1135" s="93">
        <f t="shared" si="395"/>
        <v>0</v>
      </c>
      <c r="Q1135" s="93">
        <f t="shared" si="395"/>
        <v>0</v>
      </c>
      <c r="R1135" s="93">
        <f t="shared" si="395"/>
        <v>0</v>
      </c>
      <c r="S1135" s="93">
        <f t="shared" si="395"/>
        <v>0</v>
      </c>
      <c r="T1135" s="93">
        <f t="shared" si="395"/>
        <v>0</v>
      </c>
      <c r="U1135" s="93">
        <f t="shared" si="395"/>
        <v>0</v>
      </c>
      <c r="V1135" s="93">
        <f t="shared" si="395"/>
        <v>0</v>
      </c>
      <c r="W1135" s="93"/>
      <c r="X1135" s="93">
        <f t="shared" ref="X1135" si="396">SUM(X1136:X1155)</f>
        <v>0</v>
      </c>
      <c r="Y1135" s="93"/>
      <c r="Z1135" s="93"/>
      <c r="AA1135" s="54"/>
      <c r="AB1135" s="54"/>
    </row>
    <row r="1136" spans="1:28" ht="13.9" hidden="1" customHeight="1" x14ac:dyDescent="0.25">
      <c r="A1136" s="56"/>
      <c r="B1136" s="57"/>
      <c r="C1136" s="59" t="s">
        <v>135</v>
      </c>
      <c r="D1136" s="95" t="s">
        <v>374</v>
      </c>
      <c r="E1136" s="61"/>
      <c r="F1136" s="61">
        <f t="shared" ref="F1136:F1155" si="397">SUM(I1136:K1136)</f>
        <v>0</v>
      </c>
      <c r="G1136" s="61">
        <f t="shared" ref="G1136:G1155" si="398">SUM(E1136+F1136)</f>
        <v>0</v>
      </c>
      <c r="H1136" s="61"/>
      <c r="I1136" s="61"/>
      <c r="J1136" s="61"/>
      <c r="K1136" s="48">
        <f t="shared" ref="K1136:P1151" si="399">K294+K83</f>
        <v>0</v>
      </c>
      <c r="L1136" s="48">
        <f t="shared" si="399"/>
        <v>0</v>
      </c>
      <c r="M1136" s="48">
        <f t="shared" si="399"/>
        <v>0</v>
      </c>
      <c r="N1136" s="48">
        <f t="shared" si="399"/>
        <v>0</v>
      </c>
      <c r="O1136" s="48">
        <f t="shared" si="399"/>
        <v>0</v>
      </c>
      <c r="P1136" s="48">
        <f t="shared" si="399"/>
        <v>0</v>
      </c>
      <c r="Q1136" s="48">
        <f t="shared" ref="Q1136:Q1142" si="400">SUM(M1136:P1136)</f>
        <v>0</v>
      </c>
      <c r="R1136" s="48"/>
      <c r="S1136" s="48"/>
      <c r="T1136" s="48"/>
      <c r="U1136" s="48"/>
      <c r="V1136" s="48">
        <f>SUM($R$83:$U$83)</f>
        <v>0</v>
      </c>
      <c r="W1136" s="48"/>
      <c r="X1136" s="48">
        <f t="shared" ref="X1136:X1155" si="401">L1136-Q1136</f>
        <v>0</v>
      </c>
      <c r="Y1136" s="48"/>
      <c r="Z1136" s="48"/>
      <c r="AA1136" s="54"/>
      <c r="AB1136" s="54"/>
    </row>
    <row r="1137" spans="1:28" ht="13.9" hidden="1" customHeight="1" x14ac:dyDescent="0.25">
      <c r="A1137" s="56"/>
      <c r="B1137" s="57"/>
      <c r="C1137" s="59" t="s">
        <v>137</v>
      </c>
      <c r="D1137" s="95" t="s">
        <v>375</v>
      </c>
      <c r="E1137" s="61"/>
      <c r="F1137" s="61">
        <f t="shared" si="397"/>
        <v>0</v>
      </c>
      <c r="G1137" s="61">
        <f t="shared" si="398"/>
        <v>0</v>
      </c>
      <c r="H1137" s="61"/>
      <c r="I1137" s="61"/>
      <c r="J1137" s="61"/>
      <c r="K1137" s="48">
        <f t="shared" si="399"/>
        <v>0</v>
      </c>
      <c r="L1137" s="48">
        <f t="shared" si="399"/>
        <v>0</v>
      </c>
      <c r="M1137" s="48">
        <f t="shared" si="399"/>
        <v>0</v>
      </c>
      <c r="N1137" s="48">
        <f t="shared" si="399"/>
        <v>0</v>
      </c>
      <c r="O1137" s="48">
        <f t="shared" si="399"/>
        <v>0</v>
      </c>
      <c r="P1137" s="48">
        <f t="shared" si="399"/>
        <v>0</v>
      </c>
      <c r="Q1137" s="48">
        <f t="shared" si="400"/>
        <v>0</v>
      </c>
      <c r="R1137" s="48"/>
      <c r="S1137" s="48"/>
      <c r="T1137" s="48"/>
      <c r="U1137" s="48"/>
      <c r="V1137" s="48">
        <f>SUM($R$84:$U$84)</f>
        <v>0</v>
      </c>
      <c r="W1137" s="48"/>
      <c r="X1137" s="48">
        <f t="shared" si="401"/>
        <v>0</v>
      </c>
      <c r="Y1137" s="48"/>
      <c r="Z1137" s="48"/>
      <c r="AA1137" s="54"/>
      <c r="AB1137" s="54"/>
    </row>
    <row r="1138" spans="1:28" ht="13.9" hidden="1" customHeight="1" x14ac:dyDescent="0.25">
      <c r="A1138" s="56"/>
      <c r="B1138" s="57"/>
      <c r="C1138" s="59" t="s">
        <v>139</v>
      </c>
      <c r="D1138" s="95" t="s">
        <v>376</v>
      </c>
      <c r="E1138" s="61"/>
      <c r="F1138" s="61">
        <f t="shared" si="397"/>
        <v>0</v>
      </c>
      <c r="G1138" s="61">
        <f t="shared" si="398"/>
        <v>0</v>
      </c>
      <c r="H1138" s="61"/>
      <c r="I1138" s="61"/>
      <c r="J1138" s="61"/>
      <c r="K1138" s="48">
        <f t="shared" si="399"/>
        <v>0</v>
      </c>
      <c r="L1138" s="48">
        <f t="shared" si="399"/>
        <v>0</v>
      </c>
      <c r="M1138" s="48">
        <f t="shared" si="399"/>
        <v>0</v>
      </c>
      <c r="N1138" s="48">
        <f t="shared" si="399"/>
        <v>0</v>
      </c>
      <c r="O1138" s="48">
        <f t="shared" si="399"/>
        <v>0</v>
      </c>
      <c r="P1138" s="48">
        <f t="shared" si="399"/>
        <v>0</v>
      </c>
      <c r="Q1138" s="48">
        <f t="shared" si="400"/>
        <v>0</v>
      </c>
      <c r="R1138" s="48"/>
      <c r="S1138" s="48"/>
      <c r="T1138" s="48"/>
      <c r="U1138" s="48"/>
      <c r="V1138" s="48">
        <f>SUM($R$85:$U$85)</f>
        <v>0</v>
      </c>
      <c r="W1138" s="48"/>
      <c r="X1138" s="48">
        <f t="shared" si="401"/>
        <v>0</v>
      </c>
      <c r="Y1138" s="48"/>
      <c r="Z1138" s="48"/>
      <c r="AA1138" s="54"/>
      <c r="AB1138" s="54"/>
    </row>
    <row r="1139" spans="1:28" ht="13.9" hidden="1" customHeight="1" x14ac:dyDescent="0.25">
      <c r="A1139" s="56"/>
      <c r="B1139" s="57"/>
      <c r="C1139" s="62" t="s">
        <v>141</v>
      </c>
      <c r="D1139" s="132" t="s">
        <v>377</v>
      </c>
      <c r="E1139" s="61"/>
      <c r="F1139" s="61">
        <f t="shared" si="397"/>
        <v>0</v>
      </c>
      <c r="G1139" s="61">
        <f t="shared" si="398"/>
        <v>0</v>
      </c>
      <c r="H1139" s="61"/>
      <c r="I1139" s="61"/>
      <c r="J1139" s="61"/>
      <c r="K1139" s="48">
        <f t="shared" si="399"/>
        <v>0</v>
      </c>
      <c r="L1139" s="48">
        <f t="shared" si="399"/>
        <v>0</v>
      </c>
      <c r="M1139" s="48">
        <f t="shared" si="399"/>
        <v>0</v>
      </c>
      <c r="N1139" s="48">
        <f t="shared" si="399"/>
        <v>0</v>
      </c>
      <c r="O1139" s="48">
        <f t="shared" si="399"/>
        <v>0</v>
      </c>
      <c r="P1139" s="48">
        <f t="shared" si="399"/>
        <v>0</v>
      </c>
      <c r="Q1139" s="48">
        <f t="shared" si="400"/>
        <v>0</v>
      </c>
      <c r="R1139" s="48"/>
      <c r="S1139" s="48"/>
      <c r="T1139" s="48"/>
      <c r="U1139" s="48"/>
      <c r="V1139" s="48">
        <f>SUM($R$86:$U$86)</f>
        <v>0</v>
      </c>
      <c r="W1139" s="48"/>
      <c r="X1139" s="48">
        <f t="shared" si="401"/>
        <v>0</v>
      </c>
      <c r="Y1139" s="48"/>
      <c r="Z1139" s="48"/>
      <c r="AA1139" s="54"/>
      <c r="AB1139" s="54"/>
    </row>
    <row r="1140" spans="1:28" ht="13.9" hidden="1" customHeight="1" x14ac:dyDescent="0.25">
      <c r="A1140" s="56"/>
      <c r="B1140" s="57"/>
      <c r="C1140" s="59" t="s">
        <v>143</v>
      </c>
      <c r="D1140" s="95" t="s">
        <v>378</v>
      </c>
      <c r="E1140" s="61"/>
      <c r="F1140" s="61">
        <f t="shared" si="397"/>
        <v>0</v>
      </c>
      <c r="G1140" s="61">
        <f t="shared" si="398"/>
        <v>0</v>
      </c>
      <c r="H1140" s="61"/>
      <c r="I1140" s="61"/>
      <c r="J1140" s="61"/>
      <c r="K1140" s="48">
        <f t="shared" si="399"/>
        <v>0</v>
      </c>
      <c r="L1140" s="48">
        <f t="shared" si="399"/>
        <v>0</v>
      </c>
      <c r="M1140" s="48">
        <f t="shared" si="399"/>
        <v>0</v>
      </c>
      <c r="N1140" s="48">
        <f t="shared" si="399"/>
        <v>0</v>
      </c>
      <c r="O1140" s="48">
        <f t="shared" si="399"/>
        <v>0</v>
      </c>
      <c r="P1140" s="48">
        <f t="shared" si="399"/>
        <v>0</v>
      </c>
      <c r="Q1140" s="48">
        <f t="shared" si="400"/>
        <v>0</v>
      </c>
      <c r="R1140" s="48"/>
      <c r="S1140" s="48"/>
      <c r="T1140" s="48"/>
      <c r="U1140" s="48"/>
      <c r="V1140" s="48">
        <f>SUM($R$87:$U$87)</f>
        <v>0</v>
      </c>
      <c r="W1140" s="48"/>
      <c r="X1140" s="48">
        <f t="shared" si="401"/>
        <v>0</v>
      </c>
      <c r="Y1140" s="48"/>
      <c r="Z1140" s="48"/>
      <c r="AA1140" s="54"/>
      <c r="AB1140" s="54"/>
    </row>
    <row r="1141" spans="1:28" ht="13.9" hidden="1" customHeight="1" x14ac:dyDescent="0.25">
      <c r="A1141" s="56"/>
      <c r="B1141" s="57"/>
      <c r="C1141" s="59" t="s">
        <v>145</v>
      </c>
      <c r="D1141" s="95" t="s">
        <v>379</v>
      </c>
      <c r="E1141" s="61"/>
      <c r="F1141" s="61">
        <f t="shared" si="397"/>
        <v>0</v>
      </c>
      <c r="G1141" s="61">
        <f t="shared" si="398"/>
        <v>0</v>
      </c>
      <c r="H1141" s="61"/>
      <c r="I1141" s="61"/>
      <c r="J1141" s="61"/>
      <c r="K1141" s="48">
        <f t="shared" si="399"/>
        <v>0</v>
      </c>
      <c r="L1141" s="48">
        <f t="shared" si="399"/>
        <v>0</v>
      </c>
      <c r="M1141" s="48">
        <f t="shared" si="399"/>
        <v>0</v>
      </c>
      <c r="N1141" s="48">
        <f t="shared" si="399"/>
        <v>0</v>
      </c>
      <c r="O1141" s="48">
        <f t="shared" si="399"/>
        <v>0</v>
      </c>
      <c r="P1141" s="48">
        <f t="shared" si="399"/>
        <v>0</v>
      </c>
      <c r="Q1141" s="48">
        <f t="shared" si="400"/>
        <v>0</v>
      </c>
      <c r="R1141" s="48"/>
      <c r="S1141" s="48"/>
      <c r="T1141" s="48"/>
      <c r="U1141" s="48"/>
      <c r="V1141" s="48">
        <f>SUM($R$88:$U$88)</f>
        <v>0</v>
      </c>
      <c r="W1141" s="48"/>
      <c r="X1141" s="48">
        <f t="shared" si="401"/>
        <v>0</v>
      </c>
      <c r="Y1141" s="48"/>
      <c r="Z1141" s="48"/>
      <c r="AA1141" s="54"/>
      <c r="AB1141" s="54"/>
    </row>
    <row r="1142" spans="1:28" ht="13.9" hidden="1" customHeight="1" x14ac:dyDescent="0.25">
      <c r="A1142" s="56"/>
      <c r="B1142" s="57"/>
      <c r="C1142" s="59" t="s">
        <v>147</v>
      </c>
      <c r="D1142" s="95" t="s">
        <v>380</v>
      </c>
      <c r="E1142" s="61"/>
      <c r="F1142" s="61">
        <f t="shared" si="397"/>
        <v>0</v>
      </c>
      <c r="G1142" s="61">
        <f>SUM(E1142+F1142)</f>
        <v>0</v>
      </c>
      <c r="H1142" s="61"/>
      <c r="I1142" s="61"/>
      <c r="J1142" s="61"/>
      <c r="K1142" s="48">
        <f t="shared" si="399"/>
        <v>0</v>
      </c>
      <c r="L1142" s="48">
        <f t="shared" si="399"/>
        <v>0</v>
      </c>
      <c r="M1142" s="48">
        <f t="shared" si="399"/>
        <v>0</v>
      </c>
      <c r="N1142" s="48">
        <f t="shared" si="399"/>
        <v>0</v>
      </c>
      <c r="O1142" s="48">
        <f t="shared" si="399"/>
        <v>0</v>
      </c>
      <c r="P1142" s="48">
        <f t="shared" si="399"/>
        <v>0</v>
      </c>
      <c r="Q1142" s="48">
        <f t="shared" si="400"/>
        <v>0</v>
      </c>
      <c r="R1142" s="48"/>
      <c r="S1142" s="48"/>
      <c r="T1142" s="48"/>
      <c r="U1142" s="48"/>
      <c r="V1142" s="48">
        <f>SUM($R$89:$U$89)</f>
        <v>0</v>
      </c>
      <c r="W1142" s="48"/>
      <c r="X1142" s="48">
        <f t="shared" si="401"/>
        <v>0</v>
      </c>
      <c r="Y1142" s="48"/>
      <c r="Z1142" s="48"/>
      <c r="AA1142" s="54"/>
      <c r="AB1142" s="54"/>
    </row>
    <row r="1143" spans="1:28" ht="13.9" hidden="1" customHeight="1" x14ac:dyDescent="0.25">
      <c r="A1143" s="56"/>
      <c r="B1143" s="57"/>
      <c r="C1143" s="94" t="s">
        <v>149</v>
      </c>
      <c r="D1143" s="95" t="s">
        <v>381</v>
      </c>
      <c r="E1143" s="61"/>
      <c r="F1143" s="61">
        <f t="shared" si="397"/>
        <v>0</v>
      </c>
      <c r="G1143" s="61">
        <f t="shared" si="398"/>
        <v>0</v>
      </c>
      <c r="H1143" s="61"/>
      <c r="I1143" s="61"/>
      <c r="J1143" s="61"/>
      <c r="K1143" s="48">
        <f t="shared" si="399"/>
        <v>0</v>
      </c>
      <c r="L1143" s="48">
        <f t="shared" si="399"/>
        <v>0</v>
      </c>
      <c r="M1143" s="48">
        <f t="shared" si="399"/>
        <v>0</v>
      </c>
      <c r="N1143" s="48">
        <f t="shared" si="399"/>
        <v>0</v>
      </c>
      <c r="O1143" s="48">
        <f t="shared" si="399"/>
        <v>0</v>
      </c>
      <c r="P1143" s="48">
        <f t="shared" si="399"/>
        <v>0</v>
      </c>
      <c r="Q1143" s="48">
        <f t="shared" ref="Q1143:Q1154" si="402">SUM(M1143:P1143)</f>
        <v>0</v>
      </c>
      <c r="R1143" s="48"/>
      <c r="S1143" s="48"/>
      <c r="T1143" s="48"/>
      <c r="U1143" s="48"/>
      <c r="V1143" s="48"/>
      <c r="W1143" s="48"/>
      <c r="X1143" s="48">
        <f t="shared" si="401"/>
        <v>0</v>
      </c>
      <c r="Y1143" s="48"/>
      <c r="Z1143" s="48"/>
      <c r="AA1143" s="54"/>
      <c r="AB1143" s="54"/>
    </row>
    <row r="1144" spans="1:28" ht="13.9" hidden="1" customHeight="1" x14ac:dyDescent="0.25">
      <c r="A1144" s="56"/>
      <c r="B1144" s="57"/>
      <c r="C1144" s="94" t="s">
        <v>151</v>
      </c>
      <c r="D1144" s="95" t="s">
        <v>382</v>
      </c>
      <c r="E1144" s="61"/>
      <c r="F1144" s="61">
        <f t="shared" si="397"/>
        <v>0</v>
      </c>
      <c r="G1144" s="61">
        <f t="shared" si="398"/>
        <v>0</v>
      </c>
      <c r="H1144" s="61"/>
      <c r="I1144" s="61"/>
      <c r="J1144" s="61"/>
      <c r="K1144" s="48">
        <f t="shared" si="399"/>
        <v>0</v>
      </c>
      <c r="L1144" s="48">
        <f t="shared" si="399"/>
        <v>0</v>
      </c>
      <c r="M1144" s="48">
        <f t="shared" si="399"/>
        <v>0</v>
      </c>
      <c r="N1144" s="48">
        <f t="shared" si="399"/>
        <v>0</v>
      </c>
      <c r="O1144" s="48">
        <f t="shared" si="399"/>
        <v>0</v>
      </c>
      <c r="P1144" s="48">
        <f t="shared" si="399"/>
        <v>0</v>
      </c>
      <c r="Q1144" s="48">
        <f t="shared" si="402"/>
        <v>0</v>
      </c>
      <c r="R1144" s="48"/>
      <c r="S1144" s="48"/>
      <c r="T1144" s="48"/>
      <c r="U1144" s="48"/>
      <c r="V1144" s="48"/>
      <c r="W1144" s="48"/>
      <c r="X1144" s="48">
        <f t="shared" si="401"/>
        <v>0</v>
      </c>
      <c r="Y1144" s="48"/>
      <c r="Z1144" s="48"/>
      <c r="AA1144" s="54"/>
      <c r="AB1144" s="54"/>
    </row>
    <row r="1145" spans="1:28" ht="13.9" hidden="1" customHeight="1" x14ac:dyDescent="0.25">
      <c r="A1145" s="56"/>
      <c r="B1145" s="57"/>
      <c r="C1145" s="94" t="s">
        <v>153</v>
      </c>
      <c r="D1145" s="95" t="s">
        <v>383</v>
      </c>
      <c r="E1145" s="61"/>
      <c r="F1145" s="61">
        <f t="shared" si="397"/>
        <v>0</v>
      </c>
      <c r="G1145" s="61">
        <f t="shared" si="398"/>
        <v>0</v>
      </c>
      <c r="H1145" s="61"/>
      <c r="I1145" s="61"/>
      <c r="J1145" s="61"/>
      <c r="K1145" s="48">
        <f t="shared" si="399"/>
        <v>0</v>
      </c>
      <c r="L1145" s="48">
        <f t="shared" si="399"/>
        <v>0</v>
      </c>
      <c r="M1145" s="48">
        <f t="shared" si="399"/>
        <v>0</v>
      </c>
      <c r="N1145" s="48">
        <f t="shared" si="399"/>
        <v>0</v>
      </c>
      <c r="O1145" s="48">
        <f t="shared" si="399"/>
        <v>0</v>
      </c>
      <c r="P1145" s="48">
        <f t="shared" si="399"/>
        <v>0</v>
      </c>
      <c r="Q1145" s="48">
        <f t="shared" si="402"/>
        <v>0</v>
      </c>
      <c r="R1145" s="48"/>
      <c r="S1145" s="48"/>
      <c r="T1145" s="48"/>
      <c r="U1145" s="48"/>
      <c r="V1145" s="48"/>
      <c r="W1145" s="48"/>
      <c r="X1145" s="48">
        <f t="shared" si="401"/>
        <v>0</v>
      </c>
      <c r="Y1145" s="48"/>
      <c r="Z1145" s="48"/>
      <c r="AA1145" s="54"/>
      <c r="AB1145" s="54"/>
    </row>
    <row r="1146" spans="1:28" ht="13.9" hidden="1" customHeight="1" x14ac:dyDescent="0.25">
      <c r="A1146" s="56"/>
      <c r="B1146" s="57"/>
      <c r="C1146" s="94" t="s">
        <v>155</v>
      </c>
      <c r="D1146" s="95" t="s">
        <v>384</v>
      </c>
      <c r="E1146" s="61"/>
      <c r="F1146" s="61">
        <f t="shared" si="397"/>
        <v>0</v>
      </c>
      <c r="G1146" s="61">
        <f t="shared" si="398"/>
        <v>0</v>
      </c>
      <c r="H1146" s="61"/>
      <c r="I1146" s="61"/>
      <c r="J1146" s="61"/>
      <c r="K1146" s="48">
        <f t="shared" si="399"/>
        <v>0</v>
      </c>
      <c r="L1146" s="48">
        <f t="shared" si="399"/>
        <v>0</v>
      </c>
      <c r="M1146" s="48">
        <f t="shared" si="399"/>
        <v>0</v>
      </c>
      <c r="N1146" s="48">
        <f t="shared" si="399"/>
        <v>0</v>
      </c>
      <c r="O1146" s="48">
        <f t="shared" si="399"/>
        <v>0</v>
      </c>
      <c r="P1146" s="48">
        <f t="shared" si="399"/>
        <v>0</v>
      </c>
      <c r="Q1146" s="48">
        <f t="shared" si="402"/>
        <v>0</v>
      </c>
      <c r="R1146" s="48"/>
      <c r="S1146" s="48"/>
      <c r="T1146" s="48"/>
      <c r="U1146" s="48"/>
      <c r="V1146" s="48"/>
      <c r="W1146" s="48"/>
      <c r="X1146" s="48">
        <f t="shared" si="401"/>
        <v>0</v>
      </c>
      <c r="Y1146" s="48"/>
      <c r="Z1146" s="48"/>
      <c r="AA1146" s="54"/>
      <c r="AB1146" s="54"/>
    </row>
    <row r="1147" spans="1:28" ht="13.9" hidden="1" customHeight="1" x14ac:dyDescent="0.25">
      <c r="A1147" s="56"/>
      <c r="B1147" s="57"/>
      <c r="C1147" s="94" t="s">
        <v>157</v>
      </c>
      <c r="D1147" s="95" t="s">
        <v>385</v>
      </c>
      <c r="E1147" s="61"/>
      <c r="F1147" s="61">
        <f t="shared" si="397"/>
        <v>0</v>
      </c>
      <c r="G1147" s="61">
        <f t="shared" si="398"/>
        <v>0</v>
      </c>
      <c r="H1147" s="61"/>
      <c r="I1147" s="61"/>
      <c r="J1147" s="61"/>
      <c r="K1147" s="48">
        <f t="shared" si="399"/>
        <v>0</v>
      </c>
      <c r="L1147" s="48">
        <f t="shared" si="399"/>
        <v>0</v>
      </c>
      <c r="M1147" s="48">
        <f t="shared" si="399"/>
        <v>0</v>
      </c>
      <c r="N1147" s="48">
        <f t="shared" si="399"/>
        <v>0</v>
      </c>
      <c r="O1147" s="48">
        <f t="shared" si="399"/>
        <v>0</v>
      </c>
      <c r="P1147" s="48">
        <f t="shared" si="399"/>
        <v>0</v>
      </c>
      <c r="Q1147" s="48">
        <f t="shared" si="402"/>
        <v>0</v>
      </c>
      <c r="R1147" s="48"/>
      <c r="S1147" s="48"/>
      <c r="T1147" s="48"/>
      <c r="U1147" s="48"/>
      <c r="V1147" s="48"/>
      <c r="W1147" s="48"/>
      <c r="X1147" s="48">
        <f t="shared" si="401"/>
        <v>0</v>
      </c>
      <c r="Y1147" s="48"/>
      <c r="Z1147" s="48"/>
      <c r="AA1147" s="54"/>
      <c r="AB1147" s="54"/>
    </row>
    <row r="1148" spans="1:28" ht="13.9" hidden="1" customHeight="1" x14ac:dyDescent="0.25">
      <c r="A1148" s="56"/>
      <c r="B1148" s="57"/>
      <c r="C1148" s="94" t="s">
        <v>159</v>
      </c>
      <c r="D1148" s="95" t="s">
        <v>386</v>
      </c>
      <c r="E1148" s="61"/>
      <c r="F1148" s="61">
        <f t="shared" si="397"/>
        <v>0</v>
      </c>
      <c r="G1148" s="61">
        <f t="shared" si="398"/>
        <v>0</v>
      </c>
      <c r="H1148" s="61"/>
      <c r="I1148" s="61"/>
      <c r="J1148" s="61"/>
      <c r="K1148" s="48">
        <f t="shared" si="399"/>
        <v>0</v>
      </c>
      <c r="L1148" s="48">
        <f t="shared" si="399"/>
        <v>0</v>
      </c>
      <c r="M1148" s="48">
        <f t="shared" si="399"/>
        <v>0</v>
      </c>
      <c r="N1148" s="48">
        <f t="shared" si="399"/>
        <v>0</v>
      </c>
      <c r="O1148" s="48">
        <f t="shared" si="399"/>
        <v>0</v>
      </c>
      <c r="P1148" s="48">
        <f t="shared" si="399"/>
        <v>0</v>
      </c>
      <c r="Q1148" s="48">
        <f t="shared" si="402"/>
        <v>0</v>
      </c>
      <c r="R1148" s="48"/>
      <c r="S1148" s="48"/>
      <c r="T1148" s="48"/>
      <c r="U1148" s="48"/>
      <c r="V1148" s="48"/>
      <c r="W1148" s="48"/>
      <c r="X1148" s="48">
        <f t="shared" si="401"/>
        <v>0</v>
      </c>
      <c r="Y1148" s="48"/>
      <c r="Z1148" s="48"/>
      <c r="AA1148" s="54"/>
      <c r="AB1148" s="54"/>
    </row>
    <row r="1149" spans="1:28" ht="13.9" hidden="1" customHeight="1" x14ac:dyDescent="0.25">
      <c r="A1149" s="56"/>
      <c r="B1149" s="57"/>
      <c r="C1149" s="94" t="s">
        <v>161</v>
      </c>
      <c r="D1149" s="95" t="s">
        <v>387</v>
      </c>
      <c r="E1149" s="61"/>
      <c r="F1149" s="61">
        <f t="shared" si="397"/>
        <v>0</v>
      </c>
      <c r="G1149" s="61">
        <f t="shared" si="398"/>
        <v>0</v>
      </c>
      <c r="H1149" s="61"/>
      <c r="I1149" s="61"/>
      <c r="J1149" s="61"/>
      <c r="K1149" s="48">
        <f t="shared" si="399"/>
        <v>0</v>
      </c>
      <c r="L1149" s="48">
        <f t="shared" si="399"/>
        <v>0</v>
      </c>
      <c r="M1149" s="48">
        <f t="shared" si="399"/>
        <v>0</v>
      </c>
      <c r="N1149" s="48">
        <f t="shared" si="399"/>
        <v>0</v>
      </c>
      <c r="O1149" s="48">
        <f t="shared" si="399"/>
        <v>0</v>
      </c>
      <c r="P1149" s="48">
        <f t="shared" si="399"/>
        <v>0</v>
      </c>
      <c r="Q1149" s="48">
        <f t="shared" si="402"/>
        <v>0</v>
      </c>
      <c r="R1149" s="48"/>
      <c r="S1149" s="48"/>
      <c r="T1149" s="48"/>
      <c r="U1149" s="48"/>
      <c r="V1149" s="48"/>
      <c r="W1149" s="48"/>
      <c r="X1149" s="48">
        <f t="shared" si="401"/>
        <v>0</v>
      </c>
      <c r="Y1149" s="48"/>
      <c r="Z1149" s="48"/>
      <c r="AA1149" s="54"/>
      <c r="AB1149" s="54"/>
    </row>
    <row r="1150" spans="1:28" ht="13.9" hidden="1" customHeight="1" x14ac:dyDescent="0.25">
      <c r="A1150" s="56"/>
      <c r="B1150" s="57"/>
      <c r="C1150" s="94" t="s">
        <v>163</v>
      </c>
      <c r="D1150" s="95" t="s">
        <v>388</v>
      </c>
      <c r="E1150" s="61"/>
      <c r="F1150" s="61">
        <f t="shared" si="397"/>
        <v>0</v>
      </c>
      <c r="G1150" s="61">
        <f t="shared" si="398"/>
        <v>0</v>
      </c>
      <c r="H1150" s="61"/>
      <c r="I1150" s="61"/>
      <c r="J1150" s="61"/>
      <c r="K1150" s="48">
        <f t="shared" si="399"/>
        <v>0</v>
      </c>
      <c r="L1150" s="48">
        <f t="shared" si="399"/>
        <v>0</v>
      </c>
      <c r="M1150" s="48">
        <f t="shared" si="399"/>
        <v>0</v>
      </c>
      <c r="N1150" s="48">
        <f t="shared" si="399"/>
        <v>0</v>
      </c>
      <c r="O1150" s="48">
        <f t="shared" si="399"/>
        <v>0</v>
      </c>
      <c r="P1150" s="48">
        <f t="shared" si="399"/>
        <v>0</v>
      </c>
      <c r="Q1150" s="48">
        <f t="shared" si="402"/>
        <v>0</v>
      </c>
      <c r="R1150" s="48"/>
      <c r="S1150" s="48"/>
      <c r="T1150" s="48"/>
      <c r="U1150" s="48"/>
      <c r="V1150" s="48"/>
      <c r="W1150" s="48"/>
      <c r="X1150" s="48">
        <f t="shared" si="401"/>
        <v>0</v>
      </c>
      <c r="Y1150" s="48"/>
      <c r="Z1150" s="48"/>
      <c r="AA1150" s="54"/>
      <c r="AB1150" s="54"/>
    </row>
    <row r="1151" spans="1:28" ht="13.9" hidden="1" customHeight="1" x14ac:dyDescent="0.25">
      <c r="A1151" s="56"/>
      <c r="B1151" s="57"/>
      <c r="C1151" s="94" t="s">
        <v>165</v>
      </c>
      <c r="D1151" s="95" t="s">
        <v>389</v>
      </c>
      <c r="E1151" s="61"/>
      <c r="F1151" s="61">
        <f t="shared" si="397"/>
        <v>0</v>
      </c>
      <c r="G1151" s="61">
        <f t="shared" si="398"/>
        <v>0</v>
      </c>
      <c r="H1151" s="61"/>
      <c r="I1151" s="61"/>
      <c r="J1151" s="61"/>
      <c r="K1151" s="48">
        <f t="shared" si="399"/>
        <v>0</v>
      </c>
      <c r="L1151" s="48">
        <f t="shared" si="399"/>
        <v>0</v>
      </c>
      <c r="M1151" s="48">
        <f t="shared" si="399"/>
        <v>0</v>
      </c>
      <c r="N1151" s="48">
        <f t="shared" si="399"/>
        <v>0</v>
      </c>
      <c r="O1151" s="48">
        <f t="shared" si="399"/>
        <v>0</v>
      </c>
      <c r="P1151" s="48">
        <f t="shared" si="399"/>
        <v>0</v>
      </c>
      <c r="Q1151" s="48">
        <f t="shared" si="402"/>
        <v>0</v>
      </c>
      <c r="R1151" s="48"/>
      <c r="S1151" s="48"/>
      <c r="T1151" s="48"/>
      <c r="U1151" s="48"/>
      <c r="V1151" s="48"/>
      <c r="W1151" s="48"/>
      <c r="X1151" s="48">
        <f t="shared" si="401"/>
        <v>0</v>
      </c>
      <c r="Y1151" s="48"/>
      <c r="Z1151" s="48"/>
      <c r="AA1151" s="54"/>
      <c r="AB1151" s="54"/>
    </row>
    <row r="1152" spans="1:28" ht="13.9" hidden="1" customHeight="1" x14ac:dyDescent="0.25">
      <c r="A1152" s="56"/>
      <c r="B1152" s="57"/>
      <c r="C1152" s="94" t="s">
        <v>167</v>
      </c>
      <c r="D1152" s="95" t="s">
        <v>390</v>
      </c>
      <c r="E1152" s="61"/>
      <c r="F1152" s="61">
        <f t="shared" si="397"/>
        <v>0</v>
      </c>
      <c r="G1152" s="61">
        <f t="shared" si="398"/>
        <v>0</v>
      </c>
      <c r="H1152" s="61"/>
      <c r="I1152" s="61"/>
      <c r="J1152" s="61"/>
      <c r="K1152" s="48">
        <f t="shared" ref="K1152:P1153" si="403">K310+K99</f>
        <v>0</v>
      </c>
      <c r="L1152" s="48">
        <f t="shared" si="403"/>
        <v>0</v>
      </c>
      <c r="M1152" s="48">
        <f t="shared" si="403"/>
        <v>0</v>
      </c>
      <c r="N1152" s="48">
        <f t="shared" si="403"/>
        <v>0</v>
      </c>
      <c r="O1152" s="48">
        <f t="shared" si="403"/>
        <v>0</v>
      </c>
      <c r="P1152" s="48">
        <f t="shared" si="403"/>
        <v>0</v>
      </c>
      <c r="Q1152" s="48">
        <f t="shared" si="402"/>
        <v>0</v>
      </c>
      <c r="R1152" s="48"/>
      <c r="S1152" s="48"/>
      <c r="T1152" s="48"/>
      <c r="U1152" s="48"/>
      <c r="V1152" s="48"/>
      <c r="W1152" s="48"/>
      <c r="X1152" s="48">
        <f t="shared" si="401"/>
        <v>0</v>
      </c>
      <c r="Y1152" s="48"/>
      <c r="Z1152" s="48"/>
      <c r="AA1152" s="54"/>
      <c r="AB1152" s="54"/>
    </row>
    <row r="1153" spans="1:28" ht="13.9" hidden="1" customHeight="1" x14ac:dyDescent="0.25">
      <c r="A1153" s="56"/>
      <c r="B1153" s="57"/>
      <c r="C1153" s="94" t="s">
        <v>169</v>
      </c>
      <c r="D1153" s="95" t="s">
        <v>391</v>
      </c>
      <c r="E1153" s="61"/>
      <c r="F1153" s="61">
        <f t="shared" si="397"/>
        <v>0</v>
      </c>
      <c r="G1153" s="61">
        <f t="shared" si="398"/>
        <v>0</v>
      </c>
      <c r="H1153" s="61"/>
      <c r="I1153" s="61"/>
      <c r="J1153" s="61"/>
      <c r="K1153" s="48">
        <f t="shared" si="403"/>
        <v>0</v>
      </c>
      <c r="L1153" s="48">
        <f t="shared" si="403"/>
        <v>0</v>
      </c>
      <c r="M1153" s="48">
        <f t="shared" si="403"/>
        <v>0</v>
      </c>
      <c r="N1153" s="48">
        <f t="shared" si="403"/>
        <v>0</v>
      </c>
      <c r="O1153" s="48">
        <f t="shared" si="403"/>
        <v>0</v>
      </c>
      <c r="P1153" s="48">
        <f t="shared" si="403"/>
        <v>0</v>
      </c>
      <c r="Q1153" s="48">
        <f t="shared" si="402"/>
        <v>0</v>
      </c>
      <c r="R1153" s="48"/>
      <c r="S1153" s="48"/>
      <c r="T1153" s="48"/>
      <c r="U1153" s="48"/>
      <c r="V1153" s="48"/>
      <c r="W1153" s="48"/>
      <c r="X1153" s="48">
        <f t="shared" si="401"/>
        <v>0</v>
      </c>
      <c r="Y1153" s="48"/>
      <c r="Z1153" s="48"/>
      <c r="AA1153" s="54"/>
      <c r="AB1153" s="54"/>
    </row>
    <row r="1154" spans="1:28" ht="13.9" hidden="1" customHeight="1" x14ac:dyDescent="0.25">
      <c r="A1154" s="56"/>
      <c r="B1154" s="57"/>
      <c r="C1154" s="94" t="s">
        <v>171</v>
      </c>
      <c r="D1154" s="95" t="s">
        <v>392</v>
      </c>
      <c r="E1154" s="61"/>
      <c r="F1154" s="61">
        <f t="shared" si="397"/>
        <v>0</v>
      </c>
      <c r="G1154" s="61">
        <f t="shared" si="398"/>
        <v>0</v>
      </c>
      <c r="H1154" s="61"/>
      <c r="I1154" s="61"/>
      <c r="J1154" s="61"/>
      <c r="K1154" s="48"/>
      <c r="L1154" s="48"/>
      <c r="M1154" s="48"/>
      <c r="N1154" s="48"/>
      <c r="O1154" s="48"/>
      <c r="P1154" s="48"/>
      <c r="Q1154" s="48">
        <f t="shared" si="402"/>
        <v>0</v>
      </c>
      <c r="R1154" s="48"/>
      <c r="S1154" s="48"/>
      <c r="T1154" s="48"/>
      <c r="U1154" s="48"/>
      <c r="V1154" s="48"/>
      <c r="W1154" s="48"/>
      <c r="X1154" s="48">
        <f t="shared" si="401"/>
        <v>0</v>
      </c>
      <c r="Y1154" s="48"/>
      <c r="Z1154" s="48"/>
      <c r="AA1154" s="54"/>
      <c r="AB1154" s="54"/>
    </row>
    <row r="1155" spans="1:28" ht="13.9" hidden="1" customHeight="1" x14ac:dyDescent="0.25">
      <c r="A1155" s="56"/>
      <c r="B1155" s="57"/>
      <c r="C1155" s="59" t="s">
        <v>173</v>
      </c>
      <c r="D1155" s="95" t="s">
        <v>393</v>
      </c>
      <c r="E1155" s="61"/>
      <c r="F1155" s="61">
        <f t="shared" si="397"/>
        <v>0</v>
      </c>
      <c r="G1155" s="61">
        <f t="shared" si="398"/>
        <v>0</v>
      </c>
      <c r="H1155" s="61"/>
      <c r="I1155" s="61"/>
      <c r="J1155" s="61"/>
      <c r="K1155" s="48">
        <f t="shared" ref="K1155:P1155" si="404">K313+K102</f>
        <v>0</v>
      </c>
      <c r="L1155" s="48">
        <f t="shared" si="404"/>
        <v>0</v>
      </c>
      <c r="M1155" s="48">
        <f t="shared" si="404"/>
        <v>0</v>
      </c>
      <c r="N1155" s="48">
        <f t="shared" si="404"/>
        <v>0</v>
      </c>
      <c r="O1155" s="48">
        <f t="shared" si="404"/>
        <v>0</v>
      </c>
      <c r="P1155" s="48">
        <f t="shared" si="404"/>
        <v>0</v>
      </c>
      <c r="Q1155" s="48">
        <f>SUM(M1155:P1155)</f>
        <v>0</v>
      </c>
      <c r="R1155" s="48"/>
      <c r="S1155" s="48"/>
      <c r="T1155" s="48"/>
      <c r="U1155" s="48"/>
      <c r="V1155" s="48">
        <f>SUM($R$102:$U$102)</f>
        <v>0</v>
      </c>
      <c r="W1155" s="48"/>
      <c r="X1155" s="48">
        <f t="shared" si="401"/>
        <v>0</v>
      </c>
      <c r="Y1155" s="48"/>
      <c r="Z1155" s="48"/>
      <c r="AA1155" s="54"/>
      <c r="AB1155" s="54"/>
    </row>
    <row r="1156" spans="1:28" ht="13.15" hidden="1" customHeight="1" x14ac:dyDescent="0.25">
      <c r="A1156" s="88"/>
      <c r="B1156" s="57" t="s">
        <v>175</v>
      </c>
      <c r="C1156" s="57"/>
      <c r="D1156" s="131"/>
      <c r="E1156" s="90"/>
      <c r="F1156" s="87">
        <f>SUM(F1157:F1158)</f>
        <v>0</v>
      </c>
      <c r="G1156" s="87">
        <f t="shared" ref="G1156" si="405">SUM(G1157:G1158)</f>
        <v>0</v>
      </c>
      <c r="H1156" s="90"/>
      <c r="I1156" s="90"/>
      <c r="J1156" s="90"/>
      <c r="K1156" s="87">
        <f t="shared" ref="K1156:P1156" si="406">SUM(K1157:K1158)</f>
        <v>0</v>
      </c>
      <c r="L1156" s="87">
        <f t="shared" si="406"/>
        <v>0</v>
      </c>
      <c r="M1156" s="87">
        <f t="shared" si="406"/>
        <v>0</v>
      </c>
      <c r="N1156" s="87">
        <f t="shared" si="406"/>
        <v>0</v>
      </c>
      <c r="O1156" s="87">
        <f t="shared" si="406"/>
        <v>0</v>
      </c>
      <c r="P1156" s="87">
        <f t="shared" si="406"/>
        <v>0</v>
      </c>
      <c r="Q1156" s="87">
        <f>Q1157+Q1158</f>
        <v>0</v>
      </c>
      <c r="R1156" s="87">
        <f>SUM(R1157:R1158)</f>
        <v>0</v>
      </c>
      <c r="S1156" s="87">
        <f>SUM(S1157:S1158)</f>
        <v>0</v>
      </c>
      <c r="T1156" s="87">
        <f>SUM(T1157:T1158)</f>
        <v>0</v>
      </c>
      <c r="U1156" s="87">
        <f>SUM(U1157:U1158)</f>
        <v>0</v>
      </c>
      <c r="V1156" s="87">
        <f>SUM(V1157:V1158)</f>
        <v>0</v>
      </c>
      <c r="W1156" s="87"/>
      <c r="X1156" s="87">
        <f>X1157+X1158</f>
        <v>0</v>
      </c>
      <c r="Y1156" s="87"/>
      <c r="Z1156" s="87"/>
      <c r="AA1156" s="54"/>
      <c r="AB1156" s="54"/>
    </row>
    <row r="1157" spans="1:28" s="64" customFormat="1" ht="18.600000000000001" hidden="1" customHeight="1" x14ac:dyDescent="0.25">
      <c r="A1157" s="56"/>
      <c r="B1157" s="57"/>
      <c r="C1157" s="59" t="s">
        <v>176</v>
      </c>
      <c r="D1157" s="95" t="s">
        <v>394</v>
      </c>
      <c r="E1157" s="61"/>
      <c r="F1157" s="61">
        <f t="shared" ref="F1157:F1158" si="407">SUM(I1157:K1157)</f>
        <v>0</v>
      </c>
      <c r="G1157" s="61">
        <f t="shared" ref="G1157:G1158" si="408">SUM(E1157+F1157)</f>
        <v>0</v>
      </c>
      <c r="H1157" s="61"/>
      <c r="I1157" s="61"/>
      <c r="J1157" s="61"/>
      <c r="K1157" s="48">
        <f t="shared" ref="K1157:P1158" si="409">K315+K104</f>
        <v>0</v>
      </c>
      <c r="L1157" s="48">
        <f t="shared" si="409"/>
        <v>0</v>
      </c>
      <c r="M1157" s="48">
        <f t="shared" si="409"/>
        <v>0</v>
      </c>
      <c r="N1157" s="48">
        <f t="shared" si="409"/>
        <v>0</v>
      </c>
      <c r="O1157" s="48">
        <f t="shared" si="409"/>
        <v>0</v>
      </c>
      <c r="P1157" s="48">
        <f t="shared" si="409"/>
        <v>0</v>
      </c>
      <c r="Q1157" s="48">
        <f>SUM(M1157:P1157)</f>
        <v>0</v>
      </c>
      <c r="R1157" s="48"/>
      <c r="S1157" s="48"/>
      <c r="T1157" s="48"/>
      <c r="U1157" s="48"/>
      <c r="V1157" s="48">
        <f>SUM($R$104:$U$104)</f>
        <v>0</v>
      </c>
      <c r="W1157" s="48"/>
      <c r="X1157" s="48">
        <f t="shared" ref="X1157:X1158" si="410">L1157-Q1157</f>
        <v>0</v>
      </c>
      <c r="Y1157" s="48"/>
      <c r="Z1157" s="48"/>
      <c r="AA1157" s="63"/>
      <c r="AB1157" s="63"/>
    </row>
    <row r="1158" spans="1:28" ht="13.15" hidden="1" customHeight="1" x14ac:dyDescent="0.25">
      <c r="A1158" s="56"/>
      <c r="B1158" s="57"/>
      <c r="C1158" s="59" t="s">
        <v>178</v>
      </c>
      <c r="D1158" s="95" t="s">
        <v>395</v>
      </c>
      <c r="E1158" s="61"/>
      <c r="F1158" s="61">
        <f t="shared" si="407"/>
        <v>0</v>
      </c>
      <c r="G1158" s="61">
        <f t="shared" si="408"/>
        <v>0</v>
      </c>
      <c r="H1158" s="61"/>
      <c r="I1158" s="61"/>
      <c r="J1158" s="61"/>
      <c r="K1158" s="48">
        <f t="shared" si="409"/>
        <v>0</v>
      </c>
      <c r="L1158" s="48">
        <f t="shared" si="409"/>
        <v>0</v>
      </c>
      <c r="M1158" s="48">
        <f t="shared" si="409"/>
        <v>0</v>
      </c>
      <c r="N1158" s="48">
        <f t="shared" si="409"/>
        <v>0</v>
      </c>
      <c r="O1158" s="48">
        <f t="shared" si="409"/>
        <v>0</v>
      </c>
      <c r="P1158" s="48">
        <f t="shared" si="409"/>
        <v>0</v>
      </c>
      <c r="Q1158" s="48">
        <f>SUM(M1158:P1158)</f>
        <v>0</v>
      </c>
      <c r="R1158" s="48"/>
      <c r="S1158" s="48"/>
      <c r="T1158" s="48"/>
      <c r="U1158" s="48"/>
      <c r="V1158" s="48">
        <f>SUM($R$105:$U$105)</f>
        <v>0</v>
      </c>
      <c r="W1158" s="48"/>
      <c r="X1158" s="48">
        <f t="shared" si="410"/>
        <v>0</v>
      </c>
      <c r="Y1158" s="48"/>
      <c r="Z1158" s="48"/>
      <c r="AA1158" s="54"/>
      <c r="AB1158" s="54"/>
    </row>
    <row r="1159" spans="1:28" hidden="1" x14ac:dyDescent="0.25">
      <c r="A1159" s="88"/>
      <c r="B1159" s="57" t="s">
        <v>180</v>
      </c>
      <c r="C1159" s="57"/>
      <c r="D1159" s="131"/>
      <c r="E1159" s="90"/>
      <c r="F1159" s="87">
        <f>SUM(F1160:F1164)</f>
        <v>0</v>
      </c>
      <c r="G1159" s="87">
        <f t="shared" ref="G1159" si="411">SUM(G1160:G1164)</f>
        <v>0</v>
      </c>
      <c r="H1159" s="90"/>
      <c r="I1159" s="90"/>
      <c r="J1159" s="90"/>
      <c r="K1159" s="87">
        <f t="shared" ref="K1159:V1159" si="412">SUM(K1160:K1164)</f>
        <v>0</v>
      </c>
      <c r="L1159" s="87">
        <f t="shared" si="412"/>
        <v>0</v>
      </c>
      <c r="M1159" s="87">
        <f t="shared" si="412"/>
        <v>0</v>
      </c>
      <c r="N1159" s="87">
        <f t="shared" si="412"/>
        <v>0</v>
      </c>
      <c r="O1159" s="87">
        <f t="shared" si="412"/>
        <v>0</v>
      </c>
      <c r="P1159" s="87">
        <f t="shared" si="412"/>
        <v>0</v>
      </c>
      <c r="Q1159" s="87">
        <f t="shared" si="412"/>
        <v>0</v>
      </c>
      <c r="R1159" s="87">
        <f t="shared" si="412"/>
        <v>0</v>
      </c>
      <c r="S1159" s="87">
        <f t="shared" si="412"/>
        <v>0</v>
      </c>
      <c r="T1159" s="87">
        <f t="shared" si="412"/>
        <v>0</v>
      </c>
      <c r="U1159" s="87">
        <f t="shared" si="412"/>
        <v>0</v>
      </c>
      <c r="V1159" s="87">
        <f t="shared" si="412"/>
        <v>0</v>
      </c>
      <c r="W1159" s="87"/>
      <c r="X1159" s="87">
        <f>SUM(X1160:X1164)</f>
        <v>0</v>
      </c>
      <c r="Y1159" s="87"/>
      <c r="Z1159" s="87"/>
      <c r="AA1159" s="54"/>
      <c r="AB1159" s="54"/>
    </row>
    <row r="1160" spans="1:28" hidden="1" x14ac:dyDescent="0.25">
      <c r="A1160" s="56"/>
      <c r="B1160" s="57"/>
      <c r="C1160" s="74" t="s">
        <v>181</v>
      </c>
      <c r="D1160" s="95" t="s">
        <v>396</v>
      </c>
      <c r="E1160" s="61"/>
      <c r="F1160" s="61">
        <f t="shared" ref="F1160:F1164" si="413">SUM(I1160:K1160)</f>
        <v>0</v>
      </c>
      <c r="G1160" s="61">
        <f t="shared" ref="G1160:G1164" si="414">SUM(E1160+F1160)</f>
        <v>0</v>
      </c>
      <c r="H1160" s="61"/>
      <c r="I1160" s="61"/>
      <c r="J1160" s="61"/>
      <c r="K1160" s="48">
        <f t="shared" ref="K1160:P1164" si="415">K318+K107</f>
        <v>0</v>
      </c>
      <c r="L1160" s="48">
        <f t="shared" si="415"/>
        <v>0</v>
      </c>
      <c r="M1160" s="48">
        <f t="shared" si="415"/>
        <v>0</v>
      </c>
      <c r="N1160" s="48">
        <f t="shared" si="415"/>
        <v>0</v>
      </c>
      <c r="O1160" s="48">
        <f t="shared" si="415"/>
        <v>0</v>
      </c>
      <c r="P1160" s="48">
        <f t="shared" si="415"/>
        <v>0</v>
      </c>
      <c r="Q1160" s="48">
        <f>SUM(M1160:P1160)</f>
        <v>0</v>
      </c>
      <c r="R1160" s="48"/>
      <c r="S1160" s="48"/>
      <c r="T1160" s="48"/>
      <c r="U1160" s="48"/>
      <c r="V1160" s="48">
        <f>SUM($R$107:$U$107)</f>
        <v>0</v>
      </c>
      <c r="W1160" s="48"/>
      <c r="X1160" s="48">
        <f t="shared" ref="X1160:X1164" si="416">L1160-Q1160</f>
        <v>0</v>
      </c>
      <c r="Y1160" s="48"/>
      <c r="Z1160" s="48"/>
      <c r="AA1160" s="54"/>
      <c r="AB1160" s="54"/>
    </row>
    <row r="1161" spans="1:28" hidden="1" x14ac:dyDescent="0.25">
      <c r="A1161" s="56"/>
      <c r="B1161" s="57"/>
      <c r="C1161" s="74" t="s">
        <v>183</v>
      </c>
      <c r="D1161" s="95" t="s">
        <v>397</v>
      </c>
      <c r="E1161" s="61"/>
      <c r="F1161" s="61">
        <f t="shared" si="413"/>
        <v>0</v>
      </c>
      <c r="G1161" s="61">
        <f t="shared" si="414"/>
        <v>0</v>
      </c>
      <c r="H1161" s="61"/>
      <c r="I1161" s="61"/>
      <c r="J1161" s="61"/>
      <c r="K1161" s="48">
        <f t="shared" si="415"/>
        <v>0</v>
      </c>
      <c r="L1161" s="48">
        <f t="shared" si="415"/>
        <v>0</v>
      </c>
      <c r="M1161" s="48">
        <f t="shared" si="415"/>
        <v>0</v>
      </c>
      <c r="N1161" s="48">
        <f t="shared" si="415"/>
        <v>0</v>
      </c>
      <c r="O1161" s="48">
        <f t="shared" si="415"/>
        <v>0</v>
      </c>
      <c r="P1161" s="48">
        <f t="shared" si="415"/>
        <v>0</v>
      </c>
      <c r="Q1161" s="48">
        <f>SUM(M1161:P1161)</f>
        <v>0</v>
      </c>
      <c r="R1161" s="48"/>
      <c r="S1161" s="48"/>
      <c r="T1161" s="48"/>
      <c r="U1161" s="48"/>
      <c r="V1161" s="48">
        <f>SUM($R$108:$U$108)</f>
        <v>0</v>
      </c>
      <c r="W1161" s="48"/>
      <c r="X1161" s="48">
        <f t="shared" si="416"/>
        <v>0</v>
      </c>
      <c r="Y1161" s="48"/>
      <c r="Z1161" s="48"/>
      <c r="AA1161" s="54"/>
      <c r="AB1161" s="54"/>
    </row>
    <row r="1162" spans="1:28" hidden="1" x14ac:dyDescent="0.25">
      <c r="A1162" s="56"/>
      <c r="B1162" s="57"/>
      <c r="C1162" s="74" t="s">
        <v>185</v>
      </c>
      <c r="D1162" s="95" t="s">
        <v>398</v>
      </c>
      <c r="E1162" s="61"/>
      <c r="F1162" s="61">
        <f t="shared" si="413"/>
        <v>0</v>
      </c>
      <c r="G1162" s="61">
        <f t="shared" si="414"/>
        <v>0</v>
      </c>
      <c r="H1162" s="61"/>
      <c r="I1162" s="61"/>
      <c r="J1162" s="61"/>
      <c r="K1162" s="48">
        <f t="shared" si="415"/>
        <v>0</v>
      </c>
      <c r="L1162" s="48">
        <f t="shared" si="415"/>
        <v>0</v>
      </c>
      <c r="M1162" s="48">
        <f t="shared" si="415"/>
        <v>0</v>
      </c>
      <c r="N1162" s="48">
        <f t="shared" si="415"/>
        <v>0</v>
      </c>
      <c r="O1162" s="48">
        <f t="shared" si="415"/>
        <v>0</v>
      </c>
      <c r="P1162" s="48">
        <f t="shared" si="415"/>
        <v>0</v>
      </c>
      <c r="Q1162" s="48">
        <f>SUM(M1162:P1162)</f>
        <v>0</v>
      </c>
      <c r="R1162" s="48"/>
      <c r="S1162" s="48"/>
      <c r="T1162" s="48"/>
      <c r="U1162" s="48"/>
      <c r="V1162" s="48">
        <f>SUM($R$109:$U$109)</f>
        <v>0</v>
      </c>
      <c r="W1162" s="48"/>
      <c r="X1162" s="48">
        <f t="shared" si="416"/>
        <v>0</v>
      </c>
      <c r="Y1162" s="48"/>
      <c r="Z1162" s="48"/>
      <c r="AA1162" s="54"/>
      <c r="AB1162" s="54"/>
    </row>
    <row r="1163" spans="1:28" hidden="1" x14ac:dyDescent="0.25">
      <c r="A1163" s="56"/>
      <c r="B1163" s="57"/>
      <c r="C1163" s="74" t="s">
        <v>187</v>
      </c>
      <c r="D1163" s="95" t="s">
        <v>399</v>
      </c>
      <c r="E1163" s="61"/>
      <c r="F1163" s="61">
        <f t="shared" si="413"/>
        <v>0</v>
      </c>
      <c r="G1163" s="61">
        <f t="shared" si="414"/>
        <v>0</v>
      </c>
      <c r="H1163" s="61"/>
      <c r="I1163" s="61"/>
      <c r="J1163" s="61"/>
      <c r="K1163" s="48">
        <f t="shared" si="415"/>
        <v>0</v>
      </c>
      <c r="L1163" s="48">
        <f t="shared" si="415"/>
        <v>0</v>
      </c>
      <c r="M1163" s="48">
        <f t="shared" si="415"/>
        <v>0</v>
      </c>
      <c r="N1163" s="48">
        <f t="shared" si="415"/>
        <v>0</v>
      </c>
      <c r="O1163" s="48">
        <f t="shared" si="415"/>
        <v>0</v>
      </c>
      <c r="P1163" s="48">
        <f t="shared" si="415"/>
        <v>0</v>
      </c>
      <c r="Q1163" s="48">
        <f>SUM(M1163:P1163)</f>
        <v>0</v>
      </c>
      <c r="R1163" s="48"/>
      <c r="S1163" s="48"/>
      <c r="T1163" s="48"/>
      <c r="U1163" s="48"/>
      <c r="V1163" s="48">
        <f>SUM($R$110:$U$110)</f>
        <v>0</v>
      </c>
      <c r="W1163" s="48"/>
      <c r="X1163" s="48">
        <f t="shared" si="416"/>
        <v>0</v>
      </c>
      <c r="Y1163" s="48"/>
      <c r="Z1163" s="48"/>
      <c r="AA1163" s="54"/>
      <c r="AB1163" s="54"/>
    </row>
    <row r="1164" spans="1:28" hidden="1" x14ac:dyDescent="0.25">
      <c r="A1164" s="56"/>
      <c r="B1164" s="57"/>
      <c r="C1164" s="74" t="s">
        <v>189</v>
      </c>
      <c r="D1164" s="95" t="s">
        <v>400</v>
      </c>
      <c r="E1164" s="61"/>
      <c r="F1164" s="61">
        <f t="shared" si="413"/>
        <v>0</v>
      </c>
      <c r="G1164" s="61">
        <f t="shared" si="414"/>
        <v>0</v>
      </c>
      <c r="H1164" s="61"/>
      <c r="I1164" s="61"/>
      <c r="J1164" s="61"/>
      <c r="K1164" s="48">
        <f t="shared" si="415"/>
        <v>0</v>
      </c>
      <c r="L1164" s="48">
        <f t="shared" si="415"/>
        <v>0</v>
      </c>
      <c r="M1164" s="48">
        <f t="shared" si="415"/>
        <v>0</v>
      </c>
      <c r="N1164" s="48">
        <f t="shared" si="415"/>
        <v>0</v>
      </c>
      <c r="O1164" s="48">
        <f t="shared" si="415"/>
        <v>0</v>
      </c>
      <c r="P1164" s="48">
        <f t="shared" si="415"/>
        <v>0</v>
      </c>
      <c r="Q1164" s="48">
        <f>SUM(M1164:P1164)</f>
        <v>0</v>
      </c>
      <c r="R1164" s="48"/>
      <c r="S1164" s="48"/>
      <c r="T1164" s="48"/>
      <c r="U1164" s="48"/>
      <c r="V1164" s="48">
        <f>SUM($R$111:$U$111)</f>
        <v>0</v>
      </c>
      <c r="W1164" s="48"/>
      <c r="X1164" s="48">
        <f t="shared" si="416"/>
        <v>0</v>
      </c>
      <c r="Y1164" s="48"/>
      <c r="Z1164" s="48"/>
      <c r="AA1164" s="54"/>
      <c r="AB1164" s="54"/>
    </row>
    <row r="1165" spans="1:28" hidden="1" x14ac:dyDescent="0.25">
      <c r="A1165" s="88"/>
      <c r="B1165" s="57" t="s">
        <v>191</v>
      </c>
      <c r="C1165" s="52"/>
      <c r="D1165" s="133"/>
      <c r="E1165" s="96"/>
      <c r="F1165" s="87">
        <f t="shared" ref="F1165:G1165" si="417">SUM(F1166:F1167)</f>
        <v>0</v>
      </c>
      <c r="G1165" s="87">
        <f t="shared" si="417"/>
        <v>0</v>
      </c>
      <c r="H1165" s="96"/>
      <c r="I1165" s="96"/>
      <c r="J1165" s="96"/>
      <c r="K1165" s="87">
        <f t="shared" ref="K1165:P1165" si="418">SUM(K1166:K1167)</f>
        <v>0</v>
      </c>
      <c r="L1165" s="87">
        <f t="shared" si="418"/>
        <v>0</v>
      </c>
      <c r="M1165" s="87">
        <f t="shared" si="418"/>
        <v>0</v>
      </c>
      <c r="N1165" s="87">
        <f t="shared" si="418"/>
        <v>0</v>
      </c>
      <c r="O1165" s="87">
        <f t="shared" si="418"/>
        <v>0</v>
      </c>
      <c r="P1165" s="87">
        <f t="shared" si="418"/>
        <v>0</v>
      </c>
      <c r="Q1165" s="87">
        <f>Q1166+Q1167</f>
        <v>0</v>
      </c>
      <c r="R1165" s="87">
        <f>SUM(R1166:R1167)</f>
        <v>0</v>
      </c>
      <c r="S1165" s="87">
        <f>SUM(S1166:S1167)</f>
        <v>0</v>
      </c>
      <c r="T1165" s="87">
        <f>SUM(T1166:T1167)</f>
        <v>0</v>
      </c>
      <c r="U1165" s="87">
        <f>SUM(U1166:U1167)</f>
        <v>0</v>
      </c>
      <c r="V1165" s="87">
        <f>SUM(V1166:V1167)</f>
        <v>0</v>
      </c>
      <c r="W1165" s="87"/>
      <c r="X1165" s="87">
        <f>X1166+X1167</f>
        <v>0</v>
      </c>
      <c r="Y1165" s="87"/>
      <c r="Z1165" s="87"/>
      <c r="AA1165" s="54"/>
      <c r="AB1165" s="54"/>
    </row>
    <row r="1166" spans="1:28" hidden="1" x14ac:dyDescent="0.25">
      <c r="A1166" s="56"/>
      <c r="B1166" s="57"/>
      <c r="C1166" s="74" t="s">
        <v>192</v>
      </c>
      <c r="D1166" s="95" t="s">
        <v>401</v>
      </c>
      <c r="E1166" s="61"/>
      <c r="F1166" s="61">
        <f t="shared" ref="F1166:F1168" si="419">SUM(I1166:K1166)</f>
        <v>0</v>
      </c>
      <c r="G1166" s="61">
        <f t="shared" ref="G1166:G1169" si="420">SUM(E1166+F1166)</f>
        <v>0</v>
      </c>
      <c r="H1166" s="61"/>
      <c r="I1166" s="61"/>
      <c r="J1166" s="61"/>
      <c r="K1166" s="48">
        <f t="shared" ref="K1166:P1169" si="421">K324+K113</f>
        <v>0</v>
      </c>
      <c r="L1166" s="48">
        <f t="shared" si="421"/>
        <v>0</v>
      </c>
      <c r="M1166" s="48">
        <f t="shared" si="421"/>
        <v>0</v>
      </c>
      <c r="N1166" s="48">
        <f t="shared" si="421"/>
        <v>0</v>
      </c>
      <c r="O1166" s="48">
        <f t="shared" si="421"/>
        <v>0</v>
      </c>
      <c r="P1166" s="48">
        <f t="shared" si="421"/>
        <v>0</v>
      </c>
      <c r="Q1166" s="48">
        <f>SUM(M1166:P1166)</f>
        <v>0</v>
      </c>
      <c r="R1166" s="48"/>
      <c r="S1166" s="48"/>
      <c r="T1166" s="48"/>
      <c r="U1166" s="48"/>
      <c r="V1166" s="48">
        <f>SUM($R$113:$U$113)</f>
        <v>0</v>
      </c>
      <c r="W1166" s="48"/>
      <c r="X1166" s="48">
        <f t="shared" ref="X1166:X1169" si="422">L1166-Q1166</f>
        <v>0</v>
      </c>
      <c r="Y1166" s="48"/>
      <c r="Z1166" s="48"/>
      <c r="AA1166" s="54"/>
      <c r="AB1166" s="54"/>
    </row>
    <row r="1167" spans="1:28" hidden="1" x14ac:dyDescent="0.25">
      <c r="A1167" s="56"/>
      <c r="B1167" s="57"/>
      <c r="C1167" s="74" t="s">
        <v>194</v>
      </c>
      <c r="D1167" s="95" t="s">
        <v>402</v>
      </c>
      <c r="E1167" s="61"/>
      <c r="F1167" s="61">
        <f t="shared" si="419"/>
        <v>0</v>
      </c>
      <c r="G1167" s="61">
        <f t="shared" si="420"/>
        <v>0</v>
      </c>
      <c r="H1167" s="61"/>
      <c r="I1167" s="61"/>
      <c r="J1167" s="61"/>
      <c r="K1167" s="48">
        <f t="shared" si="421"/>
        <v>0</v>
      </c>
      <c r="L1167" s="48">
        <f t="shared" si="421"/>
        <v>0</v>
      </c>
      <c r="M1167" s="48">
        <f t="shared" si="421"/>
        <v>0</v>
      </c>
      <c r="N1167" s="48">
        <f t="shared" si="421"/>
        <v>0</v>
      </c>
      <c r="O1167" s="48">
        <f t="shared" si="421"/>
        <v>0</v>
      </c>
      <c r="P1167" s="48">
        <f t="shared" si="421"/>
        <v>0</v>
      </c>
      <c r="Q1167" s="48">
        <f>SUM(M1167:P1167)</f>
        <v>0</v>
      </c>
      <c r="R1167" s="48"/>
      <c r="S1167" s="48"/>
      <c r="T1167" s="48"/>
      <c r="U1167" s="48"/>
      <c r="V1167" s="48">
        <f>SUM($R$114:$U$114)</f>
        <v>0</v>
      </c>
      <c r="W1167" s="48"/>
      <c r="X1167" s="48">
        <f t="shared" si="422"/>
        <v>0</v>
      </c>
      <c r="Y1167" s="48"/>
      <c r="Z1167" s="48"/>
      <c r="AA1167" s="54"/>
      <c r="AB1167" s="54"/>
    </row>
    <row r="1168" spans="1:28" hidden="1" x14ac:dyDescent="0.25">
      <c r="A1168" s="88"/>
      <c r="B1168" s="57" t="s">
        <v>196</v>
      </c>
      <c r="C1168" s="52"/>
      <c r="D1168" s="95" t="s">
        <v>403</v>
      </c>
      <c r="E1168" s="61"/>
      <c r="F1168" s="61">
        <f t="shared" si="419"/>
        <v>0</v>
      </c>
      <c r="G1168" s="61">
        <f t="shared" si="420"/>
        <v>0</v>
      </c>
      <c r="H1168" s="61"/>
      <c r="I1168" s="61"/>
      <c r="J1168" s="61"/>
      <c r="K1168" s="48">
        <f t="shared" si="421"/>
        <v>0</v>
      </c>
      <c r="L1168" s="48">
        <f t="shared" si="421"/>
        <v>0</v>
      </c>
      <c r="M1168" s="48">
        <f t="shared" si="421"/>
        <v>0</v>
      </c>
      <c r="N1168" s="48">
        <f t="shared" si="421"/>
        <v>0</v>
      </c>
      <c r="O1168" s="48">
        <f t="shared" si="421"/>
        <v>0</v>
      </c>
      <c r="P1168" s="48">
        <f t="shared" si="421"/>
        <v>0</v>
      </c>
      <c r="Q1168" s="48">
        <f>SUM(M1168:P1168)</f>
        <v>0</v>
      </c>
      <c r="R1168" s="48"/>
      <c r="S1168" s="48"/>
      <c r="T1168" s="48"/>
      <c r="U1168" s="48"/>
      <c r="V1168" s="48">
        <f>SUM($R$115:$U$115)</f>
        <v>0</v>
      </c>
      <c r="W1168" s="48"/>
      <c r="X1168" s="48">
        <f t="shared" si="422"/>
        <v>0</v>
      </c>
      <c r="Y1168" s="48"/>
      <c r="Z1168" s="48"/>
      <c r="AA1168" s="54"/>
      <c r="AB1168" s="54"/>
    </row>
    <row r="1169" spans="1:28" hidden="1" x14ac:dyDescent="0.25">
      <c r="A1169" s="88"/>
      <c r="B1169" s="57" t="s">
        <v>198</v>
      </c>
      <c r="C1169" s="52"/>
      <c r="D1169" s="95" t="s">
        <v>404</v>
      </c>
      <c r="E1169" s="97"/>
      <c r="F1169" s="61">
        <f>SUM(I1169:K1169)</f>
        <v>0</v>
      </c>
      <c r="G1169" s="61">
        <f t="shared" si="420"/>
        <v>0</v>
      </c>
      <c r="H1169" s="97"/>
      <c r="I1169" s="148"/>
      <c r="J1169" s="148"/>
      <c r="K1169" s="98">
        <f t="shared" si="421"/>
        <v>0</v>
      </c>
      <c r="L1169" s="98">
        <f t="shared" si="421"/>
        <v>0</v>
      </c>
      <c r="M1169" s="98">
        <f t="shared" si="421"/>
        <v>0</v>
      </c>
      <c r="N1169" s="98">
        <f t="shared" si="421"/>
        <v>0</v>
      </c>
      <c r="O1169" s="98">
        <f t="shared" si="421"/>
        <v>0</v>
      </c>
      <c r="P1169" s="98">
        <f t="shared" si="421"/>
        <v>0</v>
      </c>
      <c r="Q1169" s="98">
        <f>SUM(M1169:P1169)</f>
        <v>0</v>
      </c>
      <c r="R1169" s="98"/>
      <c r="S1169" s="98"/>
      <c r="T1169" s="98"/>
      <c r="U1169" s="98"/>
      <c r="V1169" s="98">
        <f>SUM($R$116:$U$116)</f>
        <v>0</v>
      </c>
      <c r="W1169" s="98"/>
      <c r="X1169" s="48">
        <f t="shared" si="422"/>
        <v>0</v>
      </c>
      <c r="Y1169" s="98"/>
      <c r="Z1169" s="98"/>
      <c r="AA1169" s="54"/>
      <c r="AB1169" s="54"/>
    </row>
    <row r="1170" spans="1:28" ht="13.9" hidden="1" customHeight="1" x14ac:dyDescent="0.25">
      <c r="A1170" s="88"/>
      <c r="B1170" s="57" t="s">
        <v>200</v>
      </c>
      <c r="C1170" s="57"/>
      <c r="D1170" s="133"/>
      <c r="E1170" s="97"/>
      <c r="F1170" s="87">
        <f t="shared" ref="F1170:G1170" si="423">SUM(F1171:F1174)</f>
        <v>0</v>
      </c>
      <c r="G1170" s="87">
        <f t="shared" si="423"/>
        <v>0</v>
      </c>
      <c r="H1170" s="97"/>
      <c r="I1170" s="97"/>
      <c r="J1170" s="97"/>
      <c r="K1170" s="79">
        <f t="shared" ref="K1170:Q1170" si="424">SUM(K1171:K1174)</f>
        <v>0</v>
      </c>
      <c r="L1170" s="79">
        <f t="shared" si="424"/>
        <v>0</v>
      </c>
      <c r="M1170" s="79">
        <f t="shared" si="424"/>
        <v>0</v>
      </c>
      <c r="N1170" s="79">
        <f t="shared" si="424"/>
        <v>0</v>
      </c>
      <c r="O1170" s="79">
        <f t="shared" si="424"/>
        <v>0</v>
      </c>
      <c r="P1170" s="79">
        <f t="shared" si="424"/>
        <v>0</v>
      </c>
      <c r="Q1170" s="87">
        <f t="shared" si="424"/>
        <v>0</v>
      </c>
      <c r="R1170" s="79"/>
      <c r="S1170" s="79"/>
      <c r="T1170" s="79"/>
      <c r="U1170" s="79"/>
      <c r="V1170" s="79"/>
      <c r="W1170" s="87"/>
      <c r="X1170" s="87">
        <f>SUM(X1171:X1174)</f>
        <v>0</v>
      </c>
      <c r="Y1170" s="87"/>
      <c r="Z1170" s="87"/>
      <c r="AA1170" s="54"/>
      <c r="AB1170" s="54"/>
    </row>
    <row r="1171" spans="1:28" hidden="1" x14ac:dyDescent="0.25">
      <c r="A1171" s="56"/>
      <c r="B1171" s="57"/>
      <c r="C1171" s="59" t="s">
        <v>201</v>
      </c>
      <c r="D1171" s="95" t="s">
        <v>405</v>
      </c>
      <c r="E1171" s="61"/>
      <c r="F1171" s="61">
        <f t="shared" ref="F1171:F1174" si="425">SUM(I1171:K1171)</f>
        <v>0</v>
      </c>
      <c r="G1171" s="61">
        <f t="shared" ref="G1171:G1174" si="426">SUM(E1171+F1171)</f>
        <v>0</v>
      </c>
      <c r="H1171" s="61"/>
      <c r="I1171" s="61"/>
      <c r="J1171" s="61"/>
      <c r="K1171" s="48">
        <f t="shared" ref="K1171:P1174" si="427">K329+K118</f>
        <v>0</v>
      </c>
      <c r="L1171" s="48">
        <f t="shared" si="427"/>
        <v>0</v>
      </c>
      <c r="M1171" s="48">
        <f t="shared" si="427"/>
        <v>0</v>
      </c>
      <c r="N1171" s="48">
        <f t="shared" si="427"/>
        <v>0</v>
      </c>
      <c r="O1171" s="48">
        <f t="shared" si="427"/>
        <v>0</v>
      </c>
      <c r="P1171" s="48">
        <f t="shared" si="427"/>
        <v>0</v>
      </c>
      <c r="Q1171" s="48">
        <f>SUM(M1171:P1171)</f>
        <v>0</v>
      </c>
      <c r="R1171" s="48"/>
      <c r="S1171" s="48"/>
      <c r="T1171" s="48"/>
      <c r="U1171" s="48"/>
      <c r="V1171" s="48"/>
      <c r="W1171" s="48"/>
      <c r="X1171" s="48">
        <f t="shared" ref="X1171:X1174" si="428">L1171-Q1171</f>
        <v>0</v>
      </c>
      <c r="Y1171" s="48"/>
      <c r="Z1171" s="48"/>
      <c r="AA1171" s="54"/>
      <c r="AB1171" s="54"/>
    </row>
    <row r="1172" spans="1:28" hidden="1" x14ac:dyDescent="0.25">
      <c r="A1172" s="56"/>
      <c r="B1172" s="57"/>
      <c r="C1172" s="59" t="s">
        <v>203</v>
      </c>
      <c r="D1172" s="95" t="s">
        <v>406</v>
      </c>
      <c r="E1172" s="61"/>
      <c r="F1172" s="61">
        <f t="shared" si="425"/>
        <v>0</v>
      </c>
      <c r="G1172" s="61">
        <f t="shared" si="426"/>
        <v>0</v>
      </c>
      <c r="H1172" s="61"/>
      <c r="I1172" s="61"/>
      <c r="J1172" s="61"/>
      <c r="K1172" s="48">
        <f t="shared" si="427"/>
        <v>0</v>
      </c>
      <c r="L1172" s="48">
        <f t="shared" si="427"/>
        <v>0</v>
      </c>
      <c r="M1172" s="48">
        <f t="shared" si="427"/>
        <v>0</v>
      </c>
      <c r="N1172" s="48">
        <f t="shared" si="427"/>
        <v>0</v>
      </c>
      <c r="O1172" s="48">
        <f t="shared" si="427"/>
        <v>0</v>
      </c>
      <c r="P1172" s="48">
        <f t="shared" si="427"/>
        <v>0</v>
      </c>
      <c r="Q1172" s="48">
        <f>SUM(M1172:P1172)</f>
        <v>0</v>
      </c>
      <c r="R1172" s="48"/>
      <c r="S1172" s="48"/>
      <c r="T1172" s="48"/>
      <c r="U1172" s="48"/>
      <c r="V1172" s="48"/>
      <c r="W1172" s="48"/>
      <c r="X1172" s="48">
        <f t="shared" si="428"/>
        <v>0</v>
      </c>
      <c r="Y1172" s="48"/>
      <c r="Z1172" s="48"/>
      <c r="AA1172" s="54"/>
      <c r="AB1172" s="54"/>
    </row>
    <row r="1173" spans="1:28" hidden="1" x14ac:dyDescent="0.25">
      <c r="A1173" s="56"/>
      <c r="B1173" s="57"/>
      <c r="C1173" s="59" t="s">
        <v>205</v>
      </c>
      <c r="D1173" s="95" t="s">
        <v>407</v>
      </c>
      <c r="E1173" s="61"/>
      <c r="F1173" s="61">
        <f t="shared" si="425"/>
        <v>0</v>
      </c>
      <c r="G1173" s="61">
        <f t="shared" si="426"/>
        <v>0</v>
      </c>
      <c r="H1173" s="61"/>
      <c r="I1173" s="61"/>
      <c r="J1173" s="61"/>
      <c r="K1173" s="48">
        <f t="shared" si="427"/>
        <v>0</v>
      </c>
      <c r="L1173" s="48">
        <f t="shared" si="427"/>
        <v>0</v>
      </c>
      <c r="M1173" s="48">
        <f t="shared" si="427"/>
        <v>0</v>
      </c>
      <c r="N1173" s="48">
        <f t="shared" si="427"/>
        <v>0</v>
      </c>
      <c r="O1173" s="48">
        <f t="shared" si="427"/>
        <v>0</v>
      </c>
      <c r="P1173" s="48">
        <f t="shared" si="427"/>
        <v>0</v>
      </c>
      <c r="Q1173" s="48">
        <f>SUM(M1173:P1173)</f>
        <v>0</v>
      </c>
      <c r="R1173" s="48"/>
      <c r="S1173" s="48"/>
      <c r="T1173" s="48"/>
      <c r="U1173" s="48"/>
      <c r="V1173" s="48"/>
      <c r="W1173" s="48"/>
      <c r="X1173" s="48">
        <f t="shared" si="428"/>
        <v>0</v>
      </c>
      <c r="Y1173" s="48"/>
      <c r="Z1173" s="48"/>
      <c r="AA1173" s="54"/>
      <c r="AB1173" s="54"/>
    </row>
    <row r="1174" spans="1:28" hidden="1" x14ac:dyDescent="0.25">
      <c r="A1174" s="56"/>
      <c r="B1174" s="57"/>
      <c r="C1174" s="59" t="s">
        <v>207</v>
      </c>
      <c r="D1174" s="95" t="s">
        <v>408</v>
      </c>
      <c r="E1174" s="61"/>
      <c r="F1174" s="61">
        <f t="shared" si="425"/>
        <v>0</v>
      </c>
      <c r="G1174" s="61">
        <f t="shared" si="426"/>
        <v>0</v>
      </c>
      <c r="H1174" s="61"/>
      <c r="I1174" s="61"/>
      <c r="J1174" s="61"/>
      <c r="K1174" s="48">
        <f t="shared" si="427"/>
        <v>0</v>
      </c>
      <c r="L1174" s="48">
        <f>L332+L121</f>
        <v>0</v>
      </c>
      <c r="M1174" s="48">
        <f t="shared" si="427"/>
        <v>0</v>
      </c>
      <c r="N1174" s="48">
        <f t="shared" si="427"/>
        <v>0</v>
      </c>
      <c r="O1174" s="48">
        <f t="shared" si="427"/>
        <v>0</v>
      </c>
      <c r="P1174" s="48">
        <f t="shared" si="427"/>
        <v>0</v>
      </c>
      <c r="Q1174" s="48">
        <f>SUM(M1174:P1174)</f>
        <v>0</v>
      </c>
      <c r="R1174" s="48"/>
      <c r="S1174" s="48"/>
      <c r="T1174" s="48"/>
      <c r="U1174" s="48"/>
      <c r="V1174" s="48">
        <f>SUM($R$121:$U$121)</f>
        <v>0</v>
      </c>
      <c r="W1174" s="48"/>
      <c r="X1174" s="48">
        <f t="shared" si="428"/>
        <v>0</v>
      </c>
      <c r="Y1174" s="48"/>
      <c r="Z1174" s="48"/>
      <c r="AA1174" s="54"/>
      <c r="AB1174" s="54"/>
    </row>
    <row r="1175" spans="1:28" ht="13.9" hidden="1" customHeight="1" x14ac:dyDescent="0.25">
      <c r="A1175" s="88"/>
      <c r="B1175" s="57" t="s">
        <v>209</v>
      </c>
      <c r="C1175" s="57"/>
      <c r="D1175" s="131"/>
      <c r="E1175" s="90"/>
      <c r="F1175" s="87">
        <f t="shared" ref="F1175:G1175" si="429">SUM(F1176:F1178)</f>
        <v>0</v>
      </c>
      <c r="G1175" s="87">
        <f t="shared" si="429"/>
        <v>0</v>
      </c>
      <c r="H1175" s="90"/>
      <c r="I1175" s="90"/>
      <c r="J1175" s="90"/>
      <c r="K1175" s="87">
        <f t="shared" ref="K1175:Q1175" si="430">SUM(K1176:K1178)</f>
        <v>0</v>
      </c>
      <c r="L1175" s="87">
        <f t="shared" si="430"/>
        <v>0</v>
      </c>
      <c r="M1175" s="87">
        <f t="shared" si="430"/>
        <v>0</v>
      </c>
      <c r="N1175" s="87">
        <f t="shared" si="430"/>
        <v>0</v>
      </c>
      <c r="O1175" s="87">
        <f t="shared" si="430"/>
        <v>0</v>
      </c>
      <c r="P1175" s="87">
        <f t="shared" si="430"/>
        <v>0</v>
      </c>
      <c r="Q1175" s="87">
        <f t="shared" si="430"/>
        <v>0</v>
      </c>
      <c r="R1175" s="87"/>
      <c r="S1175" s="87"/>
      <c r="T1175" s="87"/>
      <c r="U1175" s="87"/>
      <c r="V1175" s="87"/>
      <c r="W1175" s="87"/>
      <c r="X1175" s="87">
        <f t="shared" ref="X1175" si="431">SUM(X1176:X1178)</f>
        <v>0</v>
      </c>
      <c r="Y1175" s="87"/>
      <c r="Z1175" s="87"/>
      <c r="AA1175" s="54"/>
      <c r="AB1175" s="54"/>
    </row>
    <row r="1176" spans="1:28" hidden="1" x14ac:dyDescent="0.25">
      <c r="A1176" s="56"/>
      <c r="B1176" s="57"/>
      <c r="C1176" s="59" t="s">
        <v>210</v>
      </c>
      <c r="D1176" s="95" t="s">
        <v>409</v>
      </c>
      <c r="E1176" s="61"/>
      <c r="F1176" s="61">
        <f t="shared" ref="F1176:F1178" si="432">SUM(I1176:K1176)</f>
        <v>0</v>
      </c>
      <c r="G1176" s="61">
        <f t="shared" ref="G1176:G1178" si="433">SUM(E1176+F1176)</f>
        <v>0</v>
      </c>
      <c r="H1176" s="61"/>
      <c r="I1176" s="61"/>
      <c r="J1176" s="61"/>
      <c r="K1176" s="48">
        <f t="shared" ref="K1176:P1178" si="434">K334+K123</f>
        <v>0</v>
      </c>
      <c r="L1176" s="48">
        <f t="shared" si="434"/>
        <v>0</v>
      </c>
      <c r="M1176" s="48">
        <f t="shared" si="434"/>
        <v>0</v>
      </c>
      <c r="N1176" s="48">
        <f t="shared" si="434"/>
        <v>0</v>
      </c>
      <c r="O1176" s="48">
        <f t="shared" si="434"/>
        <v>0</v>
      </c>
      <c r="P1176" s="48">
        <f t="shared" si="434"/>
        <v>0</v>
      </c>
      <c r="Q1176" s="48">
        <f>SUM(M1176:P1176)</f>
        <v>0</v>
      </c>
      <c r="R1176" s="48"/>
      <c r="S1176" s="48"/>
      <c r="T1176" s="48"/>
      <c r="U1176" s="48"/>
      <c r="V1176" s="48">
        <f>SUM($R$123:$U$123)</f>
        <v>0</v>
      </c>
      <c r="W1176" s="48"/>
      <c r="X1176" s="48">
        <f t="shared" ref="X1176:X1178" si="435">L1176-Q1176</f>
        <v>0</v>
      </c>
      <c r="Y1176" s="48"/>
      <c r="Z1176" s="48"/>
      <c r="AA1176" s="54"/>
      <c r="AB1176" s="54"/>
    </row>
    <row r="1177" spans="1:28" ht="13.9" hidden="1" customHeight="1" x14ac:dyDescent="0.25">
      <c r="A1177" s="56"/>
      <c r="B1177" s="57"/>
      <c r="C1177" s="59" t="s">
        <v>212</v>
      </c>
      <c r="D1177" s="95" t="s">
        <v>410</v>
      </c>
      <c r="E1177" s="61"/>
      <c r="F1177" s="61">
        <f t="shared" si="432"/>
        <v>0</v>
      </c>
      <c r="G1177" s="61">
        <f t="shared" si="433"/>
        <v>0</v>
      </c>
      <c r="H1177" s="61"/>
      <c r="I1177" s="61"/>
      <c r="J1177" s="61"/>
      <c r="K1177" s="48">
        <f t="shared" si="434"/>
        <v>0</v>
      </c>
      <c r="L1177" s="48">
        <f t="shared" si="434"/>
        <v>0</v>
      </c>
      <c r="M1177" s="48">
        <f t="shared" si="434"/>
        <v>0</v>
      </c>
      <c r="N1177" s="48">
        <f t="shared" si="434"/>
        <v>0</v>
      </c>
      <c r="O1177" s="48">
        <f t="shared" si="434"/>
        <v>0</v>
      </c>
      <c r="P1177" s="48">
        <f t="shared" si="434"/>
        <v>0</v>
      </c>
      <c r="Q1177" s="48">
        <f>SUM(M1177:P1177)</f>
        <v>0</v>
      </c>
      <c r="R1177" s="48"/>
      <c r="S1177" s="48"/>
      <c r="T1177" s="48"/>
      <c r="U1177" s="48"/>
      <c r="V1177" s="48">
        <f>SUM($R$124:$U$124)</f>
        <v>0</v>
      </c>
      <c r="W1177" s="48"/>
      <c r="X1177" s="48">
        <f t="shared" si="435"/>
        <v>0</v>
      </c>
      <c r="Y1177" s="48"/>
      <c r="Z1177" s="48"/>
      <c r="AA1177" s="54"/>
      <c r="AB1177" s="54"/>
    </row>
    <row r="1178" spans="1:28" hidden="1" x14ac:dyDescent="0.25">
      <c r="A1178" s="56"/>
      <c r="B1178" s="57"/>
      <c r="C1178" s="59" t="s">
        <v>214</v>
      </c>
      <c r="D1178" s="95" t="s">
        <v>411</v>
      </c>
      <c r="E1178" s="61"/>
      <c r="F1178" s="61">
        <f t="shared" si="432"/>
        <v>0</v>
      </c>
      <c r="G1178" s="61">
        <f t="shared" si="433"/>
        <v>0</v>
      </c>
      <c r="H1178" s="61"/>
      <c r="I1178" s="61"/>
      <c r="J1178" s="61"/>
      <c r="K1178" s="48">
        <f t="shared" si="434"/>
        <v>0</v>
      </c>
      <c r="L1178" s="48">
        <f t="shared" si="434"/>
        <v>0</v>
      </c>
      <c r="M1178" s="48">
        <f t="shared" si="434"/>
        <v>0</v>
      </c>
      <c r="N1178" s="48">
        <f t="shared" si="434"/>
        <v>0</v>
      </c>
      <c r="O1178" s="48">
        <f t="shared" si="434"/>
        <v>0</v>
      </c>
      <c r="P1178" s="48">
        <f t="shared" si="434"/>
        <v>0</v>
      </c>
      <c r="Q1178" s="48">
        <f>SUM(M1178:P1178)</f>
        <v>0</v>
      </c>
      <c r="R1178" s="48"/>
      <c r="S1178" s="48"/>
      <c r="T1178" s="48"/>
      <c r="U1178" s="48"/>
      <c r="V1178" s="48">
        <f>SUM($R$125:$U$125)</f>
        <v>0</v>
      </c>
      <c r="W1178" s="48"/>
      <c r="X1178" s="48">
        <f t="shared" si="435"/>
        <v>0</v>
      </c>
      <c r="Y1178" s="48"/>
      <c r="Z1178" s="48"/>
      <c r="AA1178" s="54"/>
      <c r="AB1178" s="54"/>
    </row>
    <row r="1179" spans="1:28" hidden="1" x14ac:dyDescent="0.25">
      <c r="A1179" s="88"/>
      <c r="B1179" s="57" t="s">
        <v>216</v>
      </c>
      <c r="C1179" s="57"/>
      <c r="D1179" s="131"/>
      <c r="E1179" s="90"/>
      <c r="F1179" s="87">
        <f t="shared" ref="F1179:G1179" si="436">SUM(F1180:F1210)</f>
        <v>0</v>
      </c>
      <c r="G1179" s="87">
        <f t="shared" si="436"/>
        <v>0</v>
      </c>
      <c r="H1179" s="90"/>
      <c r="I1179" s="90"/>
      <c r="J1179" s="90"/>
      <c r="K1179" s="87">
        <f t="shared" ref="K1179:Q1179" si="437">SUM(K1180:K1210)</f>
        <v>0</v>
      </c>
      <c r="L1179" s="87">
        <f t="shared" si="437"/>
        <v>0</v>
      </c>
      <c r="M1179" s="87">
        <f t="shared" si="437"/>
        <v>0</v>
      </c>
      <c r="N1179" s="87">
        <f t="shared" si="437"/>
        <v>0</v>
      </c>
      <c r="O1179" s="87">
        <f t="shared" si="437"/>
        <v>0</v>
      </c>
      <c r="P1179" s="87">
        <f t="shared" si="437"/>
        <v>0</v>
      </c>
      <c r="Q1179" s="87">
        <f t="shared" si="437"/>
        <v>0</v>
      </c>
      <c r="R1179" s="87"/>
      <c r="S1179" s="87"/>
      <c r="T1179" s="87"/>
      <c r="U1179" s="87"/>
      <c r="V1179" s="87"/>
      <c r="W1179" s="87"/>
      <c r="X1179" s="87">
        <f>SUM(X1180:X1210)</f>
        <v>0</v>
      </c>
      <c r="Y1179" s="87"/>
      <c r="Z1179" s="87"/>
      <c r="AA1179" s="54"/>
      <c r="AB1179" s="54"/>
    </row>
    <row r="1180" spans="1:28" hidden="1" x14ac:dyDescent="0.25">
      <c r="A1180" s="56"/>
      <c r="B1180" s="57" t="s">
        <v>217</v>
      </c>
      <c r="C1180" s="59"/>
      <c r="D1180" s="95" t="s">
        <v>412</v>
      </c>
      <c r="E1180" s="61"/>
      <c r="F1180" s="61">
        <f t="shared" ref="F1180:F1210" si="438">SUM(I1180:K1180)</f>
        <v>0</v>
      </c>
      <c r="G1180" s="61">
        <f t="shared" ref="G1180:G1210" si="439">SUM(E1180+F1180)</f>
        <v>0</v>
      </c>
      <c r="H1180" s="61"/>
      <c r="I1180" s="61"/>
      <c r="J1180" s="61"/>
      <c r="K1180" s="48">
        <f t="shared" ref="K1180:P1195" si="440">K338+K127</f>
        <v>0</v>
      </c>
      <c r="L1180" s="48">
        <f t="shared" si="440"/>
        <v>0</v>
      </c>
      <c r="M1180" s="48">
        <f t="shared" si="440"/>
        <v>0</v>
      </c>
      <c r="N1180" s="48">
        <f t="shared" si="440"/>
        <v>0</v>
      </c>
      <c r="O1180" s="48">
        <f t="shared" si="440"/>
        <v>0</v>
      </c>
      <c r="P1180" s="48">
        <f t="shared" si="440"/>
        <v>0</v>
      </c>
      <c r="Q1180" s="48">
        <f t="shared" ref="Q1180:Q1210" si="441">SUM(M1180:P1180)</f>
        <v>0</v>
      </c>
      <c r="R1180" s="48"/>
      <c r="S1180" s="48"/>
      <c r="T1180" s="48"/>
      <c r="U1180" s="48"/>
      <c r="V1180" s="48"/>
      <c r="W1180" s="48"/>
      <c r="X1180" s="48">
        <f t="shared" ref="X1180:X1210" si="442">L1180-Q1180</f>
        <v>0</v>
      </c>
      <c r="Y1180" s="48"/>
      <c r="Z1180" s="48"/>
      <c r="AA1180" s="54"/>
      <c r="AB1180" s="54"/>
    </row>
    <row r="1181" spans="1:28" hidden="1" x14ac:dyDescent="0.25">
      <c r="A1181" s="56"/>
      <c r="B1181" s="57" t="s">
        <v>219</v>
      </c>
      <c r="C1181" s="59"/>
      <c r="D1181" s="95" t="s">
        <v>413</v>
      </c>
      <c r="E1181" s="61"/>
      <c r="F1181" s="61">
        <f t="shared" si="438"/>
        <v>0</v>
      </c>
      <c r="G1181" s="61">
        <f t="shared" si="439"/>
        <v>0</v>
      </c>
      <c r="H1181" s="61"/>
      <c r="I1181" s="61"/>
      <c r="J1181" s="61"/>
      <c r="K1181" s="48">
        <f t="shared" si="440"/>
        <v>0</v>
      </c>
      <c r="L1181" s="48">
        <f t="shared" si="440"/>
        <v>0</v>
      </c>
      <c r="M1181" s="48">
        <f t="shared" si="440"/>
        <v>0</v>
      </c>
      <c r="N1181" s="48">
        <f t="shared" si="440"/>
        <v>0</v>
      </c>
      <c r="O1181" s="48">
        <f t="shared" si="440"/>
        <v>0</v>
      </c>
      <c r="P1181" s="48">
        <f t="shared" si="440"/>
        <v>0</v>
      </c>
      <c r="Q1181" s="48">
        <f t="shared" si="441"/>
        <v>0</v>
      </c>
      <c r="R1181" s="48"/>
      <c r="S1181" s="48"/>
      <c r="T1181" s="48"/>
      <c r="U1181" s="48"/>
      <c r="V1181" s="48">
        <f>SUM($R$128:$U$128)</f>
        <v>0</v>
      </c>
      <c r="W1181" s="48"/>
      <c r="X1181" s="48">
        <f t="shared" si="442"/>
        <v>0</v>
      </c>
      <c r="Y1181" s="48"/>
      <c r="Z1181" s="48"/>
      <c r="AA1181" s="54"/>
      <c r="AB1181" s="54"/>
    </row>
    <row r="1182" spans="1:28" hidden="1" x14ac:dyDescent="0.25">
      <c r="A1182" s="56"/>
      <c r="B1182" s="57" t="s">
        <v>221</v>
      </c>
      <c r="C1182" s="59"/>
      <c r="D1182" s="95" t="s">
        <v>414</v>
      </c>
      <c r="E1182" s="61"/>
      <c r="F1182" s="61">
        <f t="shared" si="438"/>
        <v>0</v>
      </c>
      <c r="G1182" s="61">
        <f t="shared" si="439"/>
        <v>0</v>
      </c>
      <c r="H1182" s="61"/>
      <c r="I1182" s="61"/>
      <c r="J1182" s="61"/>
      <c r="K1182" s="48">
        <f t="shared" si="440"/>
        <v>0</v>
      </c>
      <c r="L1182" s="48">
        <f t="shared" si="440"/>
        <v>0</v>
      </c>
      <c r="M1182" s="48">
        <f t="shared" si="440"/>
        <v>0</v>
      </c>
      <c r="N1182" s="48">
        <f t="shared" si="440"/>
        <v>0</v>
      </c>
      <c r="O1182" s="48">
        <f t="shared" si="440"/>
        <v>0</v>
      </c>
      <c r="P1182" s="48">
        <f t="shared" si="440"/>
        <v>0</v>
      </c>
      <c r="Q1182" s="48">
        <f t="shared" si="441"/>
        <v>0</v>
      </c>
      <c r="R1182" s="48"/>
      <c r="S1182" s="48"/>
      <c r="T1182" s="48"/>
      <c r="U1182" s="48"/>
      <c r="V1182" s="48">
        <f>SUM($R$129:$U$129)</f>
        <v>0</v>
      </c>
      <c r="W1182" s="48"/>
      <c r="X1182" s="48">
        <f t="shared" si="442"/>
        <v>0</v>
      </c>
      <c r="Y1182" s="48"/>
      <c r="Z1182" s="48"/>
      <c r="AA1182" s="54"/>
      <c r="AB1182" s="54"/>
    </row>
    <row r="1183" spans="1:28" hidden="1" x14ac:dyDescent="0.25">
      <c r="A1183" s="56"/>
      <c r="B1183" s="57" t="s">
        <v>223</v>
      </c>
      <c r="C1183" s="59"/>
      <c r="D1183" s="95" t="s">
        <v>415</v>
      </c>
      <c r="E1183" s="61"/>
      <c r="F1183" s="61">
        <f t="shared" si="438"/>
        <v>0</v>
      </c>
      <c r="G1183" s="61">
        <f t="shared" si="439"/>
        <v>0</v>
      </c>
      <c r="H1183" s="61"/>
      <c r="I1183" s="61"/>
      <c r="J1183" s="61"/>
      <c r="K1183" s="48">
        <f t="shared" si="440"/>
        <v>0</v>
      </c>
      <c r="L1183" s="48">
        <f t="shared" si="440"/>
        <v>0</v>
      </c>
      <c r="M1183" s="48">
        <f t="shared" si="440"/>
        <v>0</v>
      </c>
      <c r="N1183" s="48">
        <f t="shared" si="440"/>
        <v>0</v>
      </c>
      <c r="O1183" s="48">
        <f t="shared" si="440"/>
        <v>0</v>
      </c>
      <c r="P1183" s="48">
        <f t="shared" si="440"/>
        <v>0</v>
      </c>
      <c r="Q1183" s="48">
        <f t="shared" si="441"/>
        <v>0</v>
      </c>
      <c r="R1183" s="48"/>
      <c r="S1183" s="48"/>
      <c r="T1183" s="48"/>
      <c r="U1183" s="48"/>
      <c r="V1183" s="48">
        <f>SUM($R$130:$U$130)</f>
        <v>0</v>
      </c>
      <c r="W1183" s="48"/>
      <c r="X1183" s="48">
        <f t="shared" si="442"/>
        <v>0</v>
      </c>
      <c r="Y1183" s="48"/>
      <c r="Z1183" s="48"/>
      <c r="AA1183" s="54"/>
      <c r="AB1183" s="54"/>
    </row>
    <row r="1184" spans="1:28" hidden="1" x14ac:dyDescent="0.25">
      <c r="A1184" s="56"/>
      <c r="B1184" s="57" t="s">
        <v>225</v>
      </c>
      <c r="C1184" s="59"/>
      <c r="D1184" s="95" t="s">
        <v>416</v>
      </c>
      <c r="E1184" s="61"/>
      <c r="F1184" s="61">
        <f t="shared" si="438"/>
        <v>0</v>
      </c>
      <c r="G1184" s="61">
        <f t="shared" si="439"/>
        <v>0</v>
      </c>
      <c r="H1184" s="61"/>
      <c r="I1184" s="61"/>
      <c r="J1184" s="61"/>
      <c r="K1184" s="48">
        <f t="shared" si="440"/>
        <v>0</v>
      </c>
      <c r="L1184" s="48">
        <f t="shared" si="440"/>
        <v>0</v>
      </c>
      <c r="M1184" s="48">
        <f t="shared" si="440"/>
        <v>0</v>
      </c>
      <c r="N1184" s="48">
        <f t="shared" si="440"/>
        <v>0</v>
      </c>
      <c r="O1184" s="48">
        <f t="shared" si="440"/>
        <v>0</v>
      </c>
      <c r="P1184" s="48">
        <f t="shared" si="440"/>
        <v>0</v>
      </c>
      <c r="Q1184" s="48">
        <f t="shared" si="441"/>
        <v>0</v>
      </c>
      <c r="R1184" s="48"/>
      <c r="S1184" s="48"/>
      <c r="T1184" s="48"/>
      <c r="U1184" s="48"/>
      <c r="V1184" s="48">
        <f>SUM($R$131:$U$131)</f>
        <v>0</v>
      </c>
      <c r="W1184" s="48"/>
      <c r="X1184" s="48">
        <f t="shared" si="442"/>
        <v>0</v>
      </c>
      <c r="Y1184" s="48"/>
      <c r="Z1184" s="48"/>
      <c r="AA1184" s="54"/>
      <c r="AB1184" s="54"/>
    </row>
    <row r="1185" spans="1:28" hidden="1" x14ac:dyDescent="0.25">
      <c r="A1185" s="56"/>
      <c r="B1185" s="57" t="s">
        <v>227</v>
      </c>
      <c r="C1185" s="59"/>
      <c r="D1185" s="95" t="s">
        <v>417</v>
      </c>
      <c r="E1185" s="61"/>
      <c r="F1185" s="61">
        <f t="shared" si="438"/>
        <v>0</v>
      </c>
      <c r="G1185" s="61">
        <f t="shared" si="439"/>
        <v>0</v>
      </c>
      <c r="H1185" s="61"/>
      <c r="I1185" s="61"/>
      <c r="J1185" s="61"/>
      <c r="K1185" s="48">
        <f t="shared" si="440"/>
        <v>0</v>
      </c>
      <c r="L1185" s="48">
        <f t="shared" si="440"/>
        <v>0</v>
      </c>
      <c r="M1185" s="48">
        <f t="shared" si="440"/>
        <v>0</v>
      </c>
      <c r="N1185" s="48">
        <f t="shared" si="440"/>
        <v>0</v>
      </c>
      <c r="O1185" s="48">
        <f t="shared" si="440"/>
        <v>0</v>
      </c>
      <c r="P1185" s="48">
        <f t="shared" si="440"/>
        <v>0</v>
      </c>
      <c r="Q1185" s="48">
        <f t="shared" si="441"/>
        <v>0</v>
      </c>
      <c r="R1185" s="48"/>
      <c r="S1185" s="48"/>
      <c r="T1185" s="48"/>
      <c r="U1185" s="48"/>
      <c r="V1185" s="48">
        <f>SUM($R$132:$U$132)</f>
        <v>0</v>
      </c>
      <c r="W1185" s="48"/>
      <c r="X1185" s="48">
        <f t="shared" si="442"/>
        <v>0</v>
      </c>
      <c r="Y1185" s="48"/>
      <c r="Z1185" s="48"/>
      <c r="AA1185" s="54"/>
      <c r="AB1185" s="54"/>
    </row>
    <row r="1186" spans="1:28" hidden="1" x14ac:dyDescent="0.25">
      <c r="A1186" s="56"/>
      <c r="B1186" s="57" t="s">
        <v>229</v>
      </c>
      <c r="C1186" s="59"/>
      <c r="D1186" s="95" t="s">
        <v>418</v>
      </c>
      <c r="E1186" s="61"/>
      <c r="F1186" s="61">
        <f t="shared" si="438"/>
        <v>0</v>
      </c>
      <c r="G1186" s="61">
        <f t="shared" si="439"/>
        <v>0</v>
      </c>
      <c r="H1186" s="61"/>
      <c r="I1186" s="61"/>
      <c r="J1186" s="61"/>
      <c r="K1186" s="48">
        <f t="shared" si="440"/>
        <v>0</v>
      </c>
      <c r="L1186" s="48">
        <f t="shared" si="440"/>
        <v>0</v>
      </c>
      <c r="M1186" s="48">
        <f t="shared" si="440"/>
        <v>0</v>
      </c>
      <c r="N1186" s="48">
        <f t="shared" si="440"/>
        <v>0</v>
      </c>
      <c r="O1186" s="48">
        <f t="shared" si="440"/>
        <v>0</v>
      </c>
      <c r="P1186" s="48">
        <f t="shared" si="440"/>
        <v>0</v>
      </c>
      <c r="Q1186" s="48">
        <f t="shared" si="441"/>
        <v>0</v>
      </c>
      <c r="R1186" s="48"/>
      <c r="S1186" s="48"/>
      <c r="T1186" s="48"/>
      <c r="U1186" s="48"/>
      <c r="V1186" s="48">
        <f>SUM($R$133:$U$133)</f>
        <v>0</v>
      </c>
      <c r="W1186" s="48"/>
      <c r="X1186" s="48">
        <f t="shared" si="442"/>
        <v>0</v>
      </c>
      <c r="Y1186" s="48"/>
      <c r="Z1186" s="48"/>
      <c r="AA1186" s="54"/>
      <c r="AB1186" s="54"/>
    </row>
    <row r="1187" spans="1:28" hidden="1" x14ac:dyDescent="0.25">
      <c r="A1187" s="56"/>
      <c r="B1187" s="57" t="s">
        <v>231</v>
      </c>
      <c r="C1187" s="59"/>
      <c r="D1187" s="95" t="s">
        <v>419</v>
      </c>
      <c r="E1187" s="61"/>
      <c r="F1187" s="61">
        <f t="shared" si="438"/>
        <v>0</v>
      </c>
      <c r="G1187" s="61">
        <f t="shared" si="439"/>
        <v>0</v>
      </c>
      <c r="H1187" s="61"/>
      <c r="I1187" s="61"/>
      <c r="J1187" s="61"/>
      <c r="K1187" s="48">
        <f t="shared" si="440"/>
        <v>0</v>
      </c>
      <c r="L1187" s="48">
        <f t="shared" si="440"/>
        <v>0</v>
      </c>
      <c r="M1187" s="48">
        <f t="shared" si="440"/>
        <v>0</v>
      </c>
      <c r="N1187" s="48">
        <f t="shared" si="440"/>
        <v>0</v>
      </c>
      <c r="O1187" s="48">
        <f t="shared" si="440"/>
        <v>0</v>
      </c>
      <c r="P1187" s="48">
        <f t="shared" si="440"/>
        <v>0</v>
      </c>
      <c r="Q1187" s="48">
        <f t="shared" si="441"/>
        <v>0</v>
      </c>
      <c r="R1187" s="48"/>
      <c r="S1187" s="48"/>
      <c r="T1187" s="48"/>
      <c r="U1187" s="48"/>
      <c r="V1187" s="48">
        <f>SUM($R$134:$U$134)</f>
        <v>0</v>
      </c>
      <c r="W1187" s="48"/>
      <c r="X1187" s="48">
        <f t="shared" si="442"/>
        <v>0</v>
      </c>
      <c r="Y1187" s="48"/>
      <c r="Z1187" s="48"/>
      <c r="AA1187" s="54"/>
      <c r="AB1187" s="54"/>
    </row>
    <row r="1188" spans="1:28" hidden="1" x14ac:dyDescent="0.25">
      <c r="A1188" s="56"/>
      <c r="B1188" s="57" t="s">
        <v>233</v>
      </c>
      <c r="C1188" s="59"/>
      <c r="D1188" s="95" t="s">
        <v>420</v>
      </c>
      <c r="E1188" s="61"/>
      <c r="F1188" s="61">
        <f t="shared" si="438"/>
        <v>0</v>
      </c>
      <c r="G1188" s="61">
        <f t="shared" si="439"/>
        <v>0</v>
      </c>
      <c r="H1188" s="61"/>
      <c r="I1188" s="61"/>
      <c r="J1188" s="61"/>
      <c r="K1188" s="48">
        <f t="shared" si="440"/>
        <v>0</v>
      </c>
      <c r="L1188" s="48">
        <f t="shared" si="440"/>
        <v>0</v>
      </c>
      <c r="M1188" s="48">
        <f t="shared" si="440"/>
        <v>0</v>
      </c>
      <c r="N1188" s="48">
        <f t="shared" si="440"/>
        <v>0</v>
      </c>
      <c r="O1188" s="48">
        <f t="shared" si="440"/>
        <v>0</v>
      </c>
      <c r="P1188" s="48">
        <f t="shared" si="440"/>
        <v>0</v>
      </c>
      <c r="Q1188" s="48">
        <f t="shared" si="441"/>
        <v>0</v>
      </c>
      <c r="R1188" s="48"/>
      <c r="S1188" s="48"/>
      <c r="T1188" s="48"/>
      <c r="U1188" s="48"/>
      <c r="V1188" s="48"/>
      <c r="W1188" s="48"/>
      <c r="X1188" s="48">
        <f t="shared" si="442"/>
        <v>0</v>
      </c>
      <c r="Y1188" s="48"/>
      <c r="Z1188" s="48"/>
      <c r="AA1188" s="54"/>
      <c r="AB1188" s="54"/>
    </row>
    <row r="1189" spans="1:28" hidden="1" x14ac:dyDescent="0.25">
      <c r="A1189" s="56"/>
      <c r="B1189" s="57" t="s">
        <v>235</v>
      </c>
      <c r="C1189" s="59"/>
      <c r="D1189" s="95" t="s">
        <v>421</v>
      </c>
      <c r="E1189" s="61"/>
      <c r="F1189" s="61">
        <f t="shared" si="438"/>
        <v>0</v>
      </c>
      <c r="G1189" s="61">
        <f t="shared" si="439"/>
        <v>0</v>
      </c>
      <c r="H1189" s="61"/>
      <c r="I1189" s="61"/>
      <c r="J1189" s="61"/>
      <c r="K1189" s="48">
        <f t="shared" si="440"/>
        <v>0</v>
      </c>
      <c r="L1189" s="48">
        <f t="shared" si="440"/>
        <v>0</v>
      </c>
      <c r="M1189" s="48">
        <f t="shared" si="440"/>
        <v>0</v>
      </c>
      <c r="N1189" s="48">
        <f t="shared" si="440"/>
        <v>0</v>
      </c>
      <c r="O1189" s="48">
        <f t="shared" si="440"/>
        <v>0</v>
      </c>
      <c r="P1189" s="48">
        <f t="shared" si="440"/>
        <v>0</v>
      </c>
      <c r="Q1189" s="48">
        <f t="shared" si="441"/>
        <v>0</v>
      </c>
      <c r="R1189" s="48"/>
      <c r="S1189" s="48"/>
      <c r="T1189" s="48"/>
      <c r="U1189" s="48"/>
      <c r="V1189" s="48"/>
      <c r="W1189" s="48"/>
      <c r="X1189" s="48">
        <f t="shared" si="442"/>
        <v>0</v>
      </c>
      <c r="Y1189" s="48"/>
      <c r="Z1189" s="48"/>
      <c r="AA1189" s="54"/>
      <c r="AB1189" s="54"/>
    </row>
    <row r="1190" spans="1:28" hidden="1" x14ac:dyDescent="0.25">
      <c r="A1190" s="56"/>
      <c r="B1190" s="57" t="s">
        <v>237</v>
      </c>
      <c r="C1190" s="59"/>
      <c r="D1190" s="95" t="s">
        <v>422</v>
      </c>
      <c r="E1190" s="61"/>
      <c r="F1190" s="61">
        <f t="shared" si="438"/>
        <v>0</v>
      </c>
      <c r="G1190" s="61">
        <f t="shared" si="439"/>
        <v>0</v>
      </c>
      <c r="H1190" s="61"/>
      <c r="I1190" s="61"/>
      <c r="J1190" s="61"/>
      <c r="K1190" s="48">
        <f t="shared" si="440"/>
        <v>0</v>
      </c>
      <c r="L1190" s="48">
        <f t="shared" si="440"/>
        <v>0</v>
      </c>
      <c r="M1190" s="48">
        <f t="shared" si="440"/>
        <v>0</v>
      </c>
      <c r="N1190" s="48">
        <f t="shared" si="440"/>
        <v>0</v>
      </c>
      <c r="O1190" s="48">
        <f t="shared" si="440"/>
        <v>0</v>
      </c>
      <c r="P1190" s="48">
        <f t="shared" si="440"/>
        <v>0</v>
      </c>
      <c r="Q1190" s="48">
        <f t="shared" si="441"/>
        <v>0</v>
      </c>
      <c r="R1190" s="48"/>
      <c r="S1190" s="48"/>
      <c r="T1190" s="48"/>
      <c r="U1190" s="48"/>
      <c r="V1190" s="48"/>
      <c r="W1190" s="48"/>
      <c r="X1190" s="48">
        <f t="shared" si="442"/>
        <v>0</v>
      </c>
      <c r="Y1190" s="48"/>
      <c r="Z1190" s="48"/>
      <c r="AA1190" s="54"/>
      <c r="AB1190" s="54"/>
    </row>
    <row r="1191" spans="1:28" hidden="1" x14ac:dyDescent="0.25">
      <c r="A1191" s="56"/>
      <c r="B1191" s="57" t="s">
        <v>239</v>
      </c>
      <c r="C1191" s="59"/>
      <c r="D1191" s="95" t="s">
        <v>423</v>
      </c>
      <c r="E1191" s="61"/>
      <c r="F1191" s="61">
        <f t="shared" si="438"/>
        <v>0</v>
      </c>
      <c r="G1191" s="61">
        <f t="shared" si="439"/>
        <v>0</v>
      </c>
      <c r="H1191" s="61"/>
      <c r="I1191" s="61"/>
      <c r="J1191" s="61"/>
      <c r="K1191" s="48">
        <f t="shared" si="440"/>
        <v>0</v>
      </c>
      <c r="L1191" s="48">
        <f t="shared" si="440"/>
        <v>0</v>
      </c>
      <c r="M1191" s="48">
        <f t="shared" si="440"/>
        <v>0</v>
      </c>
      <c r="N1191" s="48">
        <f t="shared" si="440"/>
        <v>0</v>
      </c>
      <c r="O1191" s="48">
        <f t="shared" si="440"/>
        <v>0</v>
      </c>
      <c r="P1191" s="48">
        <f t="shared" si="440"/>
        <v>0</v>
      </c>
      <c r="Q1191" s="48">
        <f t="shared" si="441"/>
        <v>0</v>
      </c>
      <c r="R1191" s="48"/>
      <c r="S1191" s="48"/>
      <c r="T1191" s="48"/>
      <c r="U1191" s="48"/>
      <c r="V1191" s="48"/>
      <c r="W1191" s="48"/>
      <c r="X1191" s="48">
        <f t="shared" si="442"/>
        <v>0</v>
      </c>
      <c r="Y1191" s="48"/>
      <c r="Z1191" s="48"/>
      <c r="AA1191" s="54"/>
      <c r="AB1191" s="54"/>
    </row>
    <row r="1192" spans="1:28" hidden="1" x14ac:dyDescent="0.25">
      <c r="A1192" s="56"/>
      <c r="B1192" s="57" t="s">
        <v>241</v>
      </c>
      <c r="C1192" s="59"/>
      <c r="D1192" s="95" t="s">
        <v>424</v>
      </c>
      <c r="E1192" s="61"/>
      <c r="F1192" s="61">
        <f t="shared" si="438"/>
        <v>0</v>
      </c>
      <c r="G1192" s="61">
        <f t="shared" si="439"/>
        <v>0</v>
      </c>
      <c r="H1192" s="61"/>
      <c r="I1192" s="61"/>
      <c r="J1192" s="61"/>
      <c r="K1192" s="48">
        <f t="shared" si="440"/>
        <v>0</v>
      </c>
      <c r="L1192" s="48">
        <f t="shared" si="440"/>
        <v>0</v>
      </c>
      <c r="M1192" s="48">
        <f t="shared" si="440"/>
        <v>0</v>
      </c>
      <c r="N1192" s="48">
        <f t="shared" si="440"/>
        <v>0</v>
      </c>
      <c r="O1192" s="48">
        <f t="shared" si="440"/>
        <v>0</v>
      </c>
      <c r="P1192" s="48">
        <f t="shared" si="440"/>
        <v>0</v>
      </c>
      <c r="Q1192" s="48">
        <f t="shared" si="441"/>
        <v>0</v>
      </c>
      <c r="R1192" s="48"/>
      <c r="S1192" s="48"/>
      <c r="T1192" s="48"/>
      <c r="U1192" s="48"/>
      <c r="V1192" s="48"/>
      <c r="W1192" s="48"/>
      <c r="X1192" s="48">
        <f t="shared" si="442"/>
        <v>0</v>
      </c>
      <c r="Y1192" s="48"/>
      <c r="Z1192" s="48"/>
      <c r="AA1192" s="54"/>
      <c r="AB1192" s="54"/>
    </row>
    <row r="1193" spans="1:28" hidden="1" x14ac:dyDescent="0.25">
      <c r="A1193" s="56"/>
      <c r="B1193" s="57" t="s">
        <v>243</v>
      </c>
      <c r="C1193" s="59"/>
      <c r="D1193" s="95" t="s">
        <v>425</v>
      </c>
      <c r="E1193" s="61"/>
      <c r="F1193" s="61">
        <f t="shared" si="438"/>
        <v>0</v>
      </c>
      <c r="G1193" s="61">
        <f t="shared" si="439"/>
        <v>0</v>
      </c>
      <c r="H1193" s="61"/>
      <c r="I1193" s="61"/>
      <c r="J1193" s="61"/>
      <c r="K1193" s="48">
        <f t="shared" si="440"/>
        <v>0</v>
      </c>
      <c r="L1193" s="48">
        <f t="shared" si="440"/>
        <v>0</v>
      </c>
      <c r="M1193" s="48">
        <f t="shared" si="440"/>
        <v>0</v>
      </c>
      <c r="N1193" s="48">
        <f t="shared" si="440"/>
        <v>0</v>
      </c>
      <c r="O1193" s="48">
        <f t="shared" si="440"/>
        <v>0</v>
      </c>
      <c r="P1193" s="48">
        <f t="shared" si="440"/>
        <v>0</v>
      </c>
      <c r="Q1193" s="48">
        <f t="shared" si="441"/>
        <v>0</v>
      </c>
      <c r="R1193" s="48"/>
      <c r="S1193" s="48"/>
      <c r="T1193" s="48"/>
      <c r="U1193" s="48"/>
      <c r="V1193" s="48"/>
      <c r="W1193" s="48"/>
      <c r="X1193" s="48">
        <f t="shared" si="442"/>
        <v>0</v>
      </c>
      <c r="Y1193" s="48"/>
      <c r="Z1193" s="48"/>
      <c r="AA1193" s="54"/>
      <c r="AB1193" s="54"/>
    </row>
    <row r="1194" spans="1:28" hidden="1" x14ac:dyDescent="0.25">
      <c r="A1194" s="56"/>
      <c r="B1194" s="57" t="s">
        <v>245</v>
      </c>
      <c r="C1194" s="59"/>
      <c r="D1194" s="95" t="s">
        <v>426</v>
      </c>
      <c r="E1194" s="61"/>
      <c r="F1194" s="61">
        <f t="shared" si="438"/>
        <v>0</v>
      </c>
      <c r="G1194" s="61">
        <f t="shared" si="439"/>
        <v>0</v>
      </c>
      <c r="H1194" s="61"/>
      <c r="I1194" s="61"/>
      <c r="J1194" s="61"/>
      <c r="K1194" s="48">
        <f t="shared" si="440"/>
        <v>0</v>
      </c>
      <c r="L1194" s="48">
        <f t="shared" si="440"/>
        <v>0</v>
      </c>
      <c r="M1194" s="48">
        <f t="shared" si="440"/>
        <v>0</v>
      </c>
      <c r="N1194" s="48">
        <f t="shared" si="440"/>
        <v>0</v>
      </c>
      <c r="O1194" s="48">
        <f t="shared" si="440"/>
        <v>0</v>
      </c>
      <c r="P1194" s="48">
        <f t="shared" si="440"/>
        <v>0</v>
      </c>
      <c r="Q1194" s="48">
        <f t="shared" si="441"/>
        <v>0</v>
      </c>
      <c r="R1194" s="48"/>
      <c r="S1194" s="48"/>
      <c r="T1194" s="48"/>
      <c r="U1194" s="48"/>
      <c r="V1194" s="48"/>
      <c r="W1194" s="48"/>
      <c r="X1194" s="48">
        <f t="shared" si="442"/>
        <v>0</v>
      </c>
      <c r="Y1194" s="48"/>
      <c r="Z1194" s="48"/>
      <c r="AA1194" s="54"/>
      <c r="AB1194" s="54"/>
    </row>
    <row r="1195" spans="1:28" hidden="1" x14ac:dyDescent="0.25">
      <c r="A1195" s="56"/>
      <c r="B1195" s="57" t="s">
        <v>247</v>
      </c>
      <c r="C1195" s="59"/>
      <c r="D1195" s="95" t="s">
        <v>427</v>
      </c>
      <c r="E1195" s="61"/>
      <c r="F1195" s="61">
        <f t="shared" si="438"/>
        <v>0</v>
      </c>
      <c r="G1195" s="61">
        <f t="shared" si="439"/>
        <v>0</v>
      </c>
      <c r="H1195" s="61"/>
      <c r="I1195" s="61"/>
      <c r="J1195" s="61"/>
      <c r="K1195" s="48">
        <f t="shared" si="440"/>
        <v>0</v>
      </c>
      <c r="L1195" s="48">
        <f t="shared" si="440"/>
        <v>0</v>
      </c>
      <c r="M1195" s="48">
        <f t="shared" si="440"/>
        <v>0</v>
      </c>
      <c r="N1195" s="48">
        <f t="shared" si="440"/>
        <v>0</v>
      </c>
      <c r="O1195" s="48">
        <f t="shared" si="440"/>
        <v>0</v>
      </c>
      <c r="P1195" s="48">
        <f t="shared" si="440"/>
        <v>0</v>
      </c>
      <c r="Q1195" s="48">
        <f t="shared" si="441"/>
        <v>0</v>
      </c>
      <c r="R1195" s="48"/>
      <c r="S1195" s="48"/>
      <c r="T1195" s="48"/>
      <c r="U1195" s="48"/>
      <c r="V1195" s="48"/>
      <c r="W1195" s="48"/>
      <c r="X1195" s="48">
        <f t="shared" si="442"/>
        <v>0</v>
      </c>
      <c r="Y1195" s="48"/>
      <c r="Z1195" s="48"/>
      <c r="AA1195" s="54"/>
      <c r="AB1195" s="54"/>
    </row>
    <row r="1196" spans="1:28" hidden="1" x14ac:dyDescent="0.25">
      <c r="A1196" s="56"/>
      <c r="B1196" s="57" t="s">
        <v>249</v>
      </c>
      <c r="C1196" s="59"/>
      <c r="D1196" s="95" t="s">
        <v>428</v>
      </c>
      <c r="E1196" s="61"/>
      <c r="F1196" s="61">
        <f t="shared" si="438"/>
        <v>0</v>
      </c>
      <c r="G1196" s="61">
        <f t="shared" si="439"/>
        <v>0</v>
      </c>
      <c r="H1196" s="61"/>
      <c r="I1196" s="61"/>
      <c r="J1196" s="61"/>
      <c r="K1196" s="48">
        <f t="shared" ref="K1196:P1210" si="443">K354+K143</f>
        <v>0</v>
      </c>
      <c r="L1196" s="48">
        <f t="shared" si="443"/>
        <v>0</v>
      </c>
      <c r="M1196" s="48">
        <f t="shared" si="443"/>
        <v>0</v>
      </c>
      <c r="N1196" s="48">
        <f t="shared" si="443"/>
        <v>0</v>
      </c>
      <c r="O1196" s="48">
        <f t="shared" si="443"/>
        <v>0</v>
      </c>
      <c r="P1196" s="48">
        <f t="shared" si="443"/>
        <v>0</v>
      </c>
      <c r="Q1196" s="48">
        <f t="shared" si="441"/>
        <v>0</v>
      </c>
      <c r="R1196" s="48"/>
      <c r="S1196" s="48"/>
      <c r="T1196" s="48"/>
      <c r="U1196" s="48"/>
      <c r="V1196" s="48"/>
      <c r="W1196" s="48"/>
      <c r="X1196" s="48">
        <f t="shared" si="442"/>
        <v>0</v>
      </c>
      <c r="Y1196" s="48"/>
      <c r="Z1196" s="48"/>
      <c r="AA1196" s="54"/>
      <c r="AB1196" s="54"/>
    </row>
    <row r="1197" spans="1:28" hidden="1" x14ac:dyDescent="0.25">
      <c r="A1197" s="56"/>
      <c r="B1197" s="57" t="s">
        <v>251</v>
      </c>
      <c r="C1197" s="59"/>
      <c r="D1197" s="95" t="s">
        <v>429</v>
      </c>
      <c r="E1197" s="61"/>
      <c r="F1197" s="61">
        <f t="shared" si="438"/>
        <v>0</v>
      </c>
      <c r="G1197" s="61">
        <f t="shared" si="439"/>
        <v>0</v>
      </c>
      <c r="H1197" s="61"/>
      <c r="I1197" s="61"/>
      <c r="J1197" s="61"/>
      <c r="K1197" s="48">
        <f t="shared" si="443"/>
        <v>0</v>
      </c>
      <c r="L1197" s="48">
        <f t="shared" si="443"/>
        <v>0</v>
      </c>
      <c r="M1197" s="48">
        <f t="shared" si="443"/>
        <v>0</v>
      </c>
      <c r="N1197" s="48">
        <f t="shared" si="443"/>
        <v>0</v>
      </c>
      <c r="O1197" s="48">
        <f t="shared" si="443"/>
        <v>0</v>
      </c>
      <c r="P1197" s="48">
        <f t="shared" si="443"/>
        <v>0</v>
      </c>
      <c r="Q1197" s="48">
        <f t="shared" si="441"/>
        <v>0</v>
      </c>
      <c r="R1197" s="48"/>
      <c r="S1197" s="48"/>
      <c r="T1197" s="48"/>
      <c r="U1197" s="48"/>
      <c r="V1197" s="48"/>
      <c r="W1197" s="48"/>
      <c r="X1197" s="48">
        <f t="shared" si="442"/>
        <v>0</v>
      </c>
      <c r="Y1197" s="48"/>
      <c r="Z1197" s="48"/>
      <c r="AA1197" s="54"/>
      <c r="AB1197" s="54"/>
    </row>
    <row r="1198" spans="1:28" hidden="1" x14ac:dyDescent="0.25">
      <c r="A1198" s="56"/>
      <c r="B1198" s="99" t="s">
        <v>253</v>
      </c>
      <c r="C1198" s="100"/>
      <c r="D1198" s="95" t="s">
        <v>430</v>
      </c>
      <c r="E1198" s="61"/>
      <c r="F1198" s="61">
        <f t="shared" si="438"/>
        <v>0</v>
      </c>
      <c r="G1198" s="61">
        <f t="shared" si="439"/>
        <v>0</v>
      </c>
      <c r="H1198" s="61"/>
      <c r="I1198" s="61"/>
      <c r="J1198" s="61"/>
      <c r="K1198" s="48">
        <f t="shared" si="443"/>
        <v>0</v>
      </c>
      <c r="L1198" s="48">
        <f t="shared" si="443"/>
        <v>0</v>
      </c>
      <c r="M1198" s="48">
        <f t="shared" si="443"/>
        <v>0</v>
      </c>
      <c r="N1198" s="48">
        <f t="shared" si="443"/>
        <v>0</v>
      </c>
      <c r="O1198" s="48">
        <f t="shared" si="443"/>
        <v>0</v>
      </c>
      <c r="P1198" s="48">
        <f t="shared" si="443"/>
        <v>0</v>
      </c>
      <c r="Q1198" s="48">
        <f t="shared" ref="Q1198:Q1209" si="444">SUM(M1198:P1198)</f>
        <v>0</v>
      </c>
      <c r="R1198" s="48"/>
      <c r="S1198" s="48"/>
      <c r="T1198" s="48"/>
      <c r="U1198" s="48"/>
      <c r="V1198" s="48"/>
      <c r="W1198" s="48"/>
      <c r="X1198" s="48">
        <f t="shared" si="442"/>
        <v>0</v>
      </c>
      <c r="Y1198" s="48"/>
      <c r="Z1198" s="48"/>
      <c r="AA1198" s="54"/>
      <c r="AB1198" s="54"/>
    </row>
    <row r="1199" spans="1:28" ht="14.25" hidden="1" x14ac:dyDescent="0.2">
      <c r="A1199" s="56"/>
      <c r="B1199" s="101" t="s">
        <v>151</v>
      </c>
      <c r="C1199" s="100"/>
      <c r="D1199" s="95" t="s">
        <v>431</v>
      </c>
      <c r="E1199" s="61"/>
      <c r="F1199" s="61">
        <f t="shared" si="438"/>
        <v>0</v>
      </c>
      <c r="G1199" s="61">
        <f t="shared" si="439"/>
        <v>0</v>
      </c>
      <c r="H1199" s="61"/>
      <c r="I1199" s="61"/>
      <c r="J1199" s="61"/>
      <c r="K1199" s="48">
        <f t="shared" si="443"/>
        <v>0</v>
      </c>
      <c r="L1199" s="48">
        <f t="shared" si="443"/>
        <v>0</v>
      </c>
      <c r="M1199" s="48">
        <f t="shared" si="443"/>
        <v>0</v>
      </c>
      <c r="N1199" s="48">
        <f t="shared" si="443"/>
        <v>0</v>
      </c>
      <c r="O1199" s="48">
        <f t="shared" si="443"/>
        <v>0</v>
      </c>
      <c r="P1199" s="48">
        <f t="shared" si="443"/>
        <v>0</v>
      </c>
      <c r="Q1199" s="48">
        <f t="shared" si="444"/>
        <v>0</v>
      </c>
      <c r="R1199" s="48"/>
      <c r="S1199" s="48"/>
      <c r="T1199" s="48"/>
      <c r="U1199" s="48"/>
      <c r="V1199" s="48"/>
      <c r="W1199" s="48"/>
      <c r="X1199" s="48">
        <f t="shared" si="442"/>
        <v>0</v>
      </c>
      <c r="Y1199" s="48"/>
      <c r="Z1199" s="48"/>
      <c r="AA1199" s="54"/>
      <c r="AB1199" s="54"/>
    </row>
    <row r="1200" spans="1:28" ht="14.25" hidden="1" x14ac:dyDescent="0.2">
      <c r="A1200" s="56"/>
      <c r="B1200" s="101" t="s">
        <v>153</v>
      </c>
      <c r="C1200" s="100"/>
      <c r="D1200" s="95" t="s">
        <v>432</v>
      </c>
      <c r="E1200" s="61"/>
      <c r="F1200" s="61">
        <f t="shared" si="438"/>
        <v>0</v>
      </c>
      <c r="G1200" s="61">
        <f t="shared" si="439"/>
        <v>0</v>
      </c>
      <c r="H1200" s="61"/>
      <c r="I1200" s="61"/>
      <c r="J1200" s="61"/>
      <c r="K1200" s="48">
        <f t="shared" si="443"/>
        <v>0</v>
      </c>
      <c r="L1200" s="48">
        <f t="shared" si="443"/>
        <v>0</v>
      </c>
      <c r="M1200" s="48">
        <f t="shared" si="443"/>
        <v>0</v>
      </c>
      <c r="N1200" s="48">
        <f t="shared" si="443"/>
        <v>0</v>
      </c>
      <c r="O1200" s="48">
        <f t="shared" si="443"/>
        <v>0</v>
      </c>
      <c r="P1200" s="48">
        <f t="shared" si="443"/>
        <v>0</v>
      </c>
      <c r="Q1200" s="48">
        <f t="shared" si="444"/>
        <v>0</v>
      </c>
      <c r="R1200" s="48"/>
      <c r="S1200" s="48"/>
      <c r="T1200" s="48"/>
      <c r="U1200" s="48"/>
      <c r="V1200" s="48"/>
      <c r="W1200" s="48"/>
      <c r="X1200" s="48">
        <f t="shared" si="442"/>
        <v>0</v>
      </c>
      <c r="Y1200" s="48"/>
      <c r="Z1200" s="48"/>
      <c r="AA1200" s="54"/>
      <c r="AB1200" s="54"/>
    </row>
    <row r="1201" spans="1:28" ht="14.25" hidden="1" x14ac:dyDescent="0.2">
      <c r="A1201" s="56"/>
      <c r="B1201" s="101" t="s">
        <v>155</v>
      </c>
      <c r="C1201" s="100"/>
      <c r="D1201" s="95" t="s">
        <v>433</v>
      </c>
      <c r="E1201" s="61"/>
      <c r="F1201" s="61">
        <f t="shared" si="438"/>
        <v>0</v>
      </c>
      <c r="G1201" s="61">
        <f t="shared" si="439"/>
        <v>0</v>
      </c>
      <c r="H1201" s="61"/>
      <c r="I1201" s="61"/>
      <c r="J1201" s="61"/>
      <c r="K1201" s="48">
        <f t="shared" si="443"/>
        <v>0</v>
      </c>
      <c r="L1201" s="48">
        <f t="shared" si="443"/>
        <v>0</v>
      </c>
      <c r="M1201" s="48">
        <f t="shared" si="443"/>
        <v>0</v>
      </c>
      <c r="N1201" s="48">
        <f t="shared" si="443"/>
        <v>0</v>
      </c>
      <c r="O1201" s="48">
        <f t="shared" si="443"/>
        <v>0</v>
      </c>
      <c r="P1201" s="48">
        <f t="shared" si="443"/>
        <v>0</v>
      </c>
      <c r="Q1201" s="48">
        <f t="shared" si="444"/>
        <v>0</v>
      </c>
      <c r="R1201" s="48"/>
      <c r="S1201" s="48"/>
      <c r="T1201" s="48"/>
      <c r="U1201" s="48"/>
      <c r="V1201" s="48"/>
      <c r="W1201" s="48"/>
      <c r="X1201" s="48">
        <f t="shared" si="442"/>
        <v>0</v>
      </c>
      <c r="Y1201" s="48"/>
      <c r="Z1201" s="48"/>
      <c r="AA1201" s="54"/>
      <c r="AB1201" s="54"/>
    </row>
    <row r="1202" spans="1:28" ht="14.25" hidden="1" x14ac:dyDescent="0.2">
      <c r="A1202" s="56"/>
      <c r="B1202" s="101" t="s">
        <v>157</v>
      </c>
      <c r="C1202" s="100"/>
      <c r="D1202" s="95" t="s">
        <v>434</v>
      </c>
      <c r="E1202" s="61"/>
      <c r="F1202" s="61">
        <f t="shared" si="438"/>
        <v>0</v>
      </c>
      <c r="G1202" s="61">
        <f t="shared" si="439"/>
        <v>0</v>
      </c>
      <c r="H1202" s="61"/>
      <c r="I1202" s="61"/>
      <c r="J1202" s="61"/>
      <c r="K1202" s="48">
        <f t="shared" si="443"/>
        <v>0</v>
      </c>
      <c r="L1202" s="48">
        <f t="shared" si="443"/>
        <v>0</v>
      </c>
      <c r="M1202" s="48">
        <f t="shared" si="443"/>
        <v>0</v>
      </c>
      <c r="N1202" s="48">
        <f t="shared" si="443"/>
        <v>0</v>
      </c>
      <c r="O1202" s="48">
        <f t="shared" si="443"/>
        <v>0</v>
      </c>
      <c r="P1202" s="48">
        <f t="shared" si="443"/>
        <v>0</v>
      </c>
      <c r="Q1202" s="48">
        <f t="shared" si="444"/>
        <v>0</v>
      </c>
      <c r="R1202" s="48"/>
      <c r="S1202" s="48"/>
      <c r="T1202" s="48"/>
      <c r="U1202" s="48"/>
      <c r="V1202" s="48"/>
      <c r="W1202" s="48"/>
      <c r="X1202" s="48">
        <f t="shared" si="442"/>
        <v>0</v>
      </c>
      <c r="Y1202" s="48"/>
      <c r="Z1202" s="48"/>
      <c r="AA1202" s="54"/>
      <c r="AB1202" s="54"/>
    </row>
    <row r="1203" spans="1:28" ht="14.25" hidden="1" x14ac:dyDescent="0.2">
      <c r="A1203" s="56"/>
      <c r="B1203" s="101" t="s">
        <v>159</v>
      </c>
      <c r="C1203" s="100"/>
      <c r="D1203" s="95" t="s">
        <v>435</v>
      </c>
      <c r="E1203" s="61"/>
      <c r="F1203" s="61">
        <f t="shared" si="438"/>
        <v>0</v>
      </c>
      <c r="G1203" s="61">
        <f t="shared" si="439"/>
        <v>0</v>
      </c>
      <c r="H1203" s="61"/>
      <c r="I1203" s="61"/>
      <c r="J1203" s="61"/>
      <c r="K1203" s="48">
        <f t="shared" si="443"/>
        <v>0</v>
      </c>
      <c r="L1203" s="48">
        <f t="shared" si="443"/>
        <v>0</v>
      </c>
      <c r="M1203" s="48">
        <f t="shared" si="443"/>
        <v>0</v>
      </c>
      <c r="N1203" s="48">
        <f t="shared" si="443"/>
        <v>0</v>
      </c>
      <c r="O1203" s="48">
        <f t="shared" si="443"/>
        <v>0</v>
      </c>
      <c r="P1203" s="48">
        <f t="shared" si="443"/>
        <v>0</v>
      </c>
      <c r="Q1203" s="48">
        <f t="shared" si="444"/>
        <v>0</v>
      </c>
      <c r="R1203" s="48"/>
      <c r="S1203" s="48"/>
      <c r="T1203" s="48"/>
      <c r="U1203" s="48"/>
      <c r="V1203" s="48"/>
      <c r="W1203" s="48"/>
      <c r="X1203" s="48">
        <f t="shared" si="442"/>
        <v>0</v>
      </c>
      <c r="Y1203" s="48"/>
      <c r="Z1203" s="48"/>
      <c r="AA1203" s="54"/>
      <c r="AB1203" s="54"/>
    </row>
    <row r="1204" spans="1:28" ht="14.25" hidden="1" x14ac:dyDescent="0.2">
      <c r="A1204" s="56"/>
      <c r="B1204" s="101" t="s">
        <v>161</v>
      </c>
      <c r="C1204" s="100"/>
      <c r="D1204" s="95" t="s">
        <v>436</v>
      </c>
      <c r="E1204" s="61"/>
      <c r="F1204" s="61">
        <f t="shared" si="438"/>
        <v>0</v>
      </c>
      <c r="G1204" s="61">
        <f t="shared" si="439"/>
        <v>0</v>
      </c>
      <c r="H1204" s="61"/>
      <c r="I1204" s="61"/>
      <c r="J1204" s="61"/>
      <c r="K1204" s="48">
        <f t="shared" si="443"/>
        <v>0</v>
      </c>
      <c r="L1204" s="48">
        <f t="shared" si="443"/>
        <v>0</v>
      </c>
      <c r="M1204" s="48">
        <f t="shared" si="443"/>
        <v>0</v>
      </c>
      <c r="N1204" s="48">
        <f t="shared" si="443"/>
        <v>0</v>
      </c>
      <c r="O1204" s="48">
        <f t="shared" si="443"/>
        <v>0</v>
      </c>
      <c r="P1204" s="48">
        <f t="shared" si="443"/>
        <v>0</v>
      </c>
      <c r="Q1204" s="48">
        <f t="shared" si="444"/>
        <v>0</v>
      </c>
      <c r="R1204" s="48"/>
      <c r="S1204" s="48"/>
      <c r="T1204" s="48"/>
      <c r="U1204" s="48"/>
      <c r="V1204" s="48"/>
      <c r="W1204" s="48"/>
      <c r="X1204" s="48">
        <f t="shared" si="442"/>
        <v>0</v>
      </c>
      <c r="Y1204" s="48"/>
      <c r="Z1204" s="48"/>
      <c r="AA1204" s="54"/>
      <c r="AB1204" s="54"/>
    </row>
    <row r="1205" spans="1:28" ht="14.25" hidden="1" x14ac:dyDescent="0.2">
      <c r="A1205" s="56"/>
      <c r="B1205" s="101" t="s">
        <v>163</v>
      </c>
      <c r="C1205" s="100"/>
      <c r="D1205" s="95" t="s">
        <v>437</v>
      </c>
      <c r="E1205" s="61"/>
      <c r="F1205" s="61">
        <f t="shared" si="438"/>
        <v>0</v>
      </c>
      <c r="G1205" s="61">
        <f t="shared" si="439"/>
        <v>0</v>
      </c>
      <c r="H1205" s="61"/>
      <c r="I1205" s="61"/>
      <c r="J1205" s="61"/>
      <c r="K1205" s="48">
        <f t="shared" si="443"/>
        <v>0</v>
      </c>
      <c r="L1205" s="48">
        <f t="shared" si="443"/>
        <v>0</v>
      </c>
      <c r="M1205" s="48">
        <f t="shared" si="443"/>
        <v>0</v>
      </c>
      <c r="N1205" s="48">
        <f t="shared" si="443"/>
        <v>0</v>
      </c>
      <c r="O1205" s="48">
        <f t="shared" si="443"/>
        <v>0</v>
      </c>
      <c r="P1205" s="48">
        <f t="shared" si="443"/>
        <v>0</v>
      </c>
      <c r="Q1205" s="48">
        <f t="shared" si="444"/>
        <v>0</v>
      </c>
      <c r="R1205" s="48"/>
      <c r="S1205" s="48"/>
      <c r="T1205" s="48"/>
      <c r="U1205" s="48"/>
      <c r="V1205" s="48"/>
      <c r="W1205" s="48"/>
      <c r="X1205" s="48">
        <f t="shared" si="442"/>
        <v>0</v>
      </c>
      <c r="Y1205" s="48"/>
      <c r="Z1205" s="48"/>
      <c r="AA1205" s="54"/>
      <c r="AB1205" s="54"/>
    </row>
    <row r="1206" spans="1:28" ht="14.25" hidden="1" x14ac:dyDescent="0.2">
      <c r="A1206" s="56"/>
      <c r="B1206" s="101" t="s">
        <v>165</v>
      </c>
      <c r="C1206" s="100"/>
      <c r="D1206" s="95" t="s">
        <v>438</v>
      </c>
      <c r="E1206" s="61"/>
      <c r="F1206" s="61">
        <f t="shared" si="438"/>
        <v>0</v>
      </c>
      <c r="G1206" s="61">
        <f t="shared" si="439"/>
        <v>0</v>
      </c>
      <c r="H1206" s="61"/>
      <c r="I1206" s="61"/>
      <c r="J1206" s="61"/>
      <c r="K1206" s="48">
        <f t="shared" si="443"/>
        <v>0</v>
      </c>
      <c r="L1206" s="48">
        <f t="shared" si="443"/>
        <v>0</v>
      </c>
      <c r="M1206" s="48">
        <f t="shared" si="443"/>
        <v>0</v>
      </c>
      <c r="N1206" s="48">
        <f t="shared" si="443"/>
        <v>0</v>
      </c>
      <c r="O1206" s="48">
        <f t="shared" si="443"/>
        <v>0</v>
      </c>
      <c r="P1206" s="48">
        <f t="shared" si="443"/>
        <v>0</v>
      </c>
      <c r="Q1206" s="48">
        <f t="shared" si="444"/>
        <v>0</v>
      </c>
      <c r="R1206" s="48"/>
      <c r="S1206" s="48"/>
      <c r="T1206" s="48"/>
      <c r="U1206" s="48"/>
      <c r="V1206" s="48"/>
      <c r="W1206" s="48"/>
      <c r="X1206" s="48">
        <f t="shared" si="442"/>
        <v>0</v>
      </c>
      <c r="Y1206" s="48"/>
      <c r="Z1206" s="48"/>
      <c r="AA1206" s="54"/>
      <c r="AB1206" s="54"/>
    </row>
    <row r="1207" spans="1:28" hidden="1" x14ac:dyDescent="0.25">
      <c r="A1207" s="56"/>
      <c r="B1207" s="99" t="s">
        <v>263</v>
      </c>
      <c r="C1207" s="100"/>
      <c r="D1207" s="95" t="s">
        <v>439</v>
      </c>
      <c r="E1207" s="61"/>
      <c r="F1207" s="61">
        <f t="shared" si="438"/>
        <v>0</v>
      </c>
      <c r="G1207" s="61">
        <f t="shared" si="439"/>
        <v>0</v>
      </c>
      <c r="H1207" s="61"/>
      <c r="I1207" s="61"/>
      <c r="J1207" s="61"/>
      <c r="K1207" s="48">
        <f t="shared" si="443"/>
        <v>0</v>
      </c>
      <c r="L1207" s="48">
        <f t="shared" si="443"/>
        <v>0</v>
      </c>
      <c r="M1207" s="48">
        <f t="shared" si="443"/>
        <v>0</v>
      </c>
      <c r="N1207" s="48">
        <f t="shared" si="443"/>
        <v>0</v>
      </c>
      <c r="O1207" s="48">
        <f t="shared" si="443"/>
        <v>0</v>
      </c>
      <c r="P1207" s="48">
        <f t="shared" si="443"/>
        <v>0</v>
      </c>
      <c r="Q1207" s="48">
        <f t="shared" si="444"/>
        <v>0</v>
      </c>
      <c r="R1207" s="48"/>
      <c r="S1207" s="48"/>
      <c r="T1207" s="48"/>
      <c r="U1207" s="48"/>
      <c r="V1207" s="48"/>
      <c r="W1207" s="48"/>
      <c r="X1207" s="48">
        <f t="shared" si="442"/>
        <v>0</v>
      </c>
      <c r="Y1207" s="48"/>
      <c r="Z1207" s="48"/>
      <c r="AA1207" s="54"/>
      <c r="AB1207" s="54"/>
    </row>
    <row r="1208" spans="1:28" ht="14.25" hidden="1" x14ac:dyDescent="0.2">
      <c r="A1208" s="56"/>
      <c r="B1208" s="101" t="s">
        <v>169</v>
      </c>
      <c r="C1208" s="100"/>
      <c r="D1208" s="95" t="s">
        <v>440</v>
      </c>
      <c r="E1208" s="61"/>
      <c r="F1208" s="61">
        <f t="shared" si="438"/>
        <v>0</v>
      </c>
      <c r="G1208" s="61">
        <f t="shared" si="439"/>
        <v>0</v>
      </c>
      <c r="H1208" s="61"/>
      <c r="I1208" s="61"/>
      <c r="J1208" s="61"/>
      <c r="K1208" s="48">
        <f t="shared" si="443"/>
        <v>0</v>
      </c>
      <c r="L1208" s="48">
        <f t="shared" si="443"/>
        <v>0</v>
      </c>
      <c r="M1208" s="48">
        <f t="shared" si="443"/>
        <v>0</v>
      </c>
      <c r="N1208" s="48">
        <f t="shared" si="443"/>
        <v>0</v>
      </c>
      <c r="O1208" s="48">
        <f t="shared" si="443"/>
        <v>0</v>
      </c>
      <c r="P1208" s="48">
        <f t="shared" si="443"/>
        <v>0</v>
      </c>
      <c r="Q1208" s="48">
        <f t="shared" si="444"/>
        <v>0</v>
      </c>
      <c r="R1208" s="48"/>
      <c r="S1208" s="48"/>
      <c r="T1208" s="48"/>
      <c r="U1208" s="48"/>
      <c r="V1208" s="48"/>
      <c r="W1208" s="48"/>
      <c r="X1208" s="48">
        <f t="shared" si="442"/>
        <v>0</v>
      </c>
      <c r="Y1208" s="48"/>
      <c r="Z1208" s="48"/>
      <c r="AA1208" s="54"/>
      <c r="AB1208" s="54"/>
    </row>
    <row r="1209" spans="1:28" ht="14.25" hidden="1" x14ac:dyDescent="0.2">
      <c r="A1209" s="56"/>
      <c r="B1209" s="101" t="s">
        <v>171</v>
      </c>
      <c r="C1209" s="100"/>
      <c r="D1209" s="95" t="s">
        <v>441</v>
      </c>
      <c r="E1209" s="61"/>
      <c r="F1209" s="61">
        <f t="shared" si="438"/>
        <v>0</v>
      </c>
      <c r="G1209" s="61">
        <f t="shared" si="439"/>
        <v>0</v>
      </c>
      <c r="H1209" s="61"/>
      <c r="I1209" s="61"/>
      <c r="J1209" s="61"/>
      <c r="K1209" s="48">
        <f t="shared" si="443"/>
        <v>0</v>
      </c>
      <c r="L1209" s="48">
        <f t="shared" si="443"/>
        <v>0</v>
      </c>
      <c r="M1209" s="48">
        <f t="shared" si="443"/>
        <v>0</v>
      </c>
      <c r="N1209" s="48">
        <f t="shared" si="443"/>
        <v>0</v>
      </c>
      <c r="O1209" s="48">
        <f t="shared" si="443"/>
        <v>0</v>
      </c>
      <c r="P1209" s="48">
        <f t="shared" si="443"/>
        <v>0</v>
      </c>
      <c r="Q1209" s="48">
        <f t="shared" si="444"/>
        <v>0</v>
      </c>
      <c r="R1209" s="48"/>
      <c r="S1209" s="48"/>
      <c r="T1209" s="48"/>
      <c r="U1209" s="48"/>
      <c r="V1209" s="48"/>
      <c r="W1209" s="48"/>
      <c r="X1209" s="48">
        <f t="shared" si="442"/>
        <v>0</v>
      </c>
      <c r="Y1209" s="48"/>
      <c r="Z1209" s="48"/>
      <c r="AA1209" s="54"/>
      <c r="AB1209" s="54"/>
    </row>
    <row r="1210" spans="1:28" hidden="1" x14ac:dyDescent="0.25">
      <c r="A1210" s="56"/>
      <c r="B1210" s="57" t="s">
        <v>267</v>
      </c>
      <c r="C1210" s="59"/>
      <c r="D1210" s="95" t="s">
        <v>442</v>
      </c>
      <c r="E1210" s="61"/>
      <c r="F1210" s="61">
        <f t="shared" si="438"/>
        <v>0</v>
      </c>
      <c r="G1210" s="61">
        <f t="shared" si="439"/>
        <v>0</v>
      </c>
      <c r="H1210" s="61"/>
      <c r="I1210" s="61"/>
      <c r="J1210" s="61"/>
      <c r="K1210" s="48">
        <f t="shared" si="443"/>
        <v>0</v>
      </c>
      <c r="L1210" s="48">
        <f t="shared" si="443"/>
        <v>0</v>
      </c>
      <c r="M1210" s="48">
        <f t="shared" si="443"/>
        <v>0</v>
      </c>
      <c r="N1210" s="48">
        <f t="shared" si="443"/>
        <v>0</v>
      </c>
      <c r="O1210" s="48">
        <f t="shared" si="443"/>
        <v>0</v>
      </c>
      <c r="P1210" s="48">
        <f t="shared" si="443"/>
        <v>0</v>
      </c>
      <c r="Q1210" s="48">
        <f t="shared" si="441"/>
        <v>0</v>
      </c>
      <c r="R1210" s="48"/>
      <c r="S1210" s="48"/>
      <c r="T1210" s="48"/>
      <c r="U1210" s="48"/>
      <c r="V1210" s="48"/>
      <c r="W1210" s="48"/>
      <c r="X1210" s="48">
        <f t="shared" si="442"/>
        <v>0</v>
      </c>
      <c r="Y1210" s="48"/>
      <c r="Z1210" s="48"/>
      <c r="AA1210" s="54"/>
      <c r="AB1210" s="54"/>
    </row>
    <row r="1211" spans="1:28" hidden="1" x14ac:dyDescent="0.25">
      <c r="A1211" s="88"/>
      <c r="B1211" s="57" t="s">
        <v>269</v>
      </c>
      <c r="C1211" s="57"/>
      <c r="D1211" s="131"/>
      <c r="E1211" s="90"/>
      <c r="F1211" s="87">
        <f t="shared" ref="F1211:G1211" si="445">SUM(F1212:F1216)</f>
        <v>0</v>
      </c>
      <c r="G1211" s="87">
        <f t="shared" si="445"/>
        <v>0</v>
      </c>
      <c r="H1211" s="90"/>
      <c r="I1211" s="90"/>
      <c r="J1211" s="90"/>
      <c r="K1211" s="87">
        <f t="shared" ref="K1211:Q1211" si="446">SUM(K1212:K1216)</f>
        <v>0</v>
      </c>
      <c r="L1211" s="87">
        <f t="shared" si="446"/>
        <v>0</v>
      </c>
      <c r="M1211" s="87">
        <f t="shared" si="446"/>
        <v>0</v>
      </c>
      <c r="N1211" s="87">
        <f t="shared" si="446"/>
        <v>0</v>
      </c>
      <c r="O1211" s="87">
        <f t="shared" si="446"/>
        <v>0</v>
      </c>
      <c r="P1211" s="87">
        <f t="shared" si="446"/>
        <v>0</v>
      </c>
      <c r="Q1211" s="87">
        <f t="shared" si="446"/>
        <v>0</v>
      </c>
      <c r="R1211" s="87"/>
      <c r="S1211" s="87"/>
      <c r="T1211" s="87"/>
      <c r="U1211" s="87"/>
      <c r="V1211" s="87"/>
      <c r="W1211" s="87"/>
      <c r="X1211" s="87">
        <f>SUM(X1212:X1216)</f>
        <v>0</v>
      </c>
      <c r="Y1211" s="87"/>
      <c r="Z1211" s="87"/>
      <c r="AA1211" s="54"/>
      <c r="AB1211" s="54"/>
    </row>
    <row r="1212" spans="1:28" hidden="1" x14ac:dyDescent="0.25">
      <c r="A1212" s="56"/>
      <c r="B1212" s="57"/>
      <c r="C1212" s="59" t="s">
        <v>270</v>
      </c>
      <c r="D1212" s="95" t="s">
        <v>443</v>
      </c>
      <c r="E1212" s="61"/>
      <c r="F1212" s="61">
        <f t="shared" ref="F1212:F1216" si="447">SUM(I1212:K1212)</f>
        <v>0</v>
      </c>
      <c r="G1212" s="61">
        <f t="shared" ref="G1212:G1216" si="448">SUM(E1212+F1212)</f>
        <v>0</v>
      </c>
      <c r="H1212" s="61"/>
      <c r="I1212" s="61"/>
      <c r="J1212" s="61"/>
      <c r="K1212" s="48">
        <f t="shared" ref="K1212:P1216" si="449">K370+K159</f>
        <v>0</v>
      </c>
      <c r="L1212" s="48">
        <f t="shared" si="449"/>
        <v>0</v>
      </c>
      <c r="M1212" s="48">
        <f t="shared" si="449"/>
        <v>0</v>
      </c>
      <c r="N1212" s="48">
        <f t="shared" si="449"/>
        <v>0</v>
      </c>
      <c r="O1212" s="48">
        <f t="shared" si="449"/>
        <v>0</v>
      </c>
      <c r="P1212" s="48">
        <f t="shared" si="449"/>
        <v>0</v>
      </c>
      <c r="Q1212" s="48">
        <f>SUM(M1212:P1212)</f>
        <v>0</v>
      </c>
      <c r="R1212" s="48"/>
      <c r="S1212" s="48"/>
      <c r="T1212" s="48"/>
      <c r="U1212" s="48"/>
      <c r="V1212" s="48">
        <f>SUM($R$159:$U$159)</f>
        <v>0</v>
      </c>
      <c r="W1212" s="48"/>
      <c r="X1212" s="48">
        <f t="shared" ref="X1212:X1216" si="450">L1212-Q1212</f>
        <v>0</v>
      </c>
      <c r="Y1212" s="48"/>
      <c r="Z1212" s="48"/>
      <c r="AA1212" s="54"/>
      <c r="AB1212" s="54"/>
    </row>
    <row r="1213" spans="1:28" hidden="1" x14ac:dyDescent="0.25">
      <c r="A1213" s="56"/>
      <c r="B1213" s="57"/>
      <c r="C1213" s="59" t="s">
        <v>272</v>
      </c>
      <c r="D1213" s="95" t="s">
        <v>444</v>
      </c>
      <c r="E1213" s="61"/>
      <c r="F1213" s="61">
        <f t="shared" si="447"/>
        <v>0</v>
      </c>
      <c r="G1213" s="61">
        <f t="shared" si="448"/>
        <v>0</v>
      </c>
      <c r="H1213" s="61"/>
      <c r="I1213" s="61"/>
      <c r="J1213" s="61"/>
      <c r="K1213" s="48">
        <f t="shared" si="449"/>
        <v>0</v>
      </c>
      <c r="L1213" s="48">
        <f t="shared" si="449"/>
        <v>0</v>
      </c>
      <c r="M1213" s="48">
        <f t="shared" si="449"/>
        <v>0</v>
      </c>
      <c r="N1213" s="48">
        <f t="shared" si="449"/>
        <v>0</v>
      </c>
      <c r="O1213" s="48">
        <f t="shared" si="449"/>
        <v>0</v>
      </c>
      <c r="P1213" s="48">
        <f t="shared" si="449"/>
        <v>0</v>
      </c>
      <c r="Q1213" s="48">
        <f>SUM(M1213:P1213)</f>
        <v>0</v>
      </c>
      <c r="R1213" s="48"/>
      <c r="S1213" s="48"/>
      <c r="T1213" s="48"/>
      <c r="U1213" s="48"/>
      <c r="V1213" s="48">
        <f>SUM($R$160:$U$160)</f>
        <v>0</v>
      </c>
      <c r="W1213" s="48"/>
      <c r="X1213" s="48">
        <f t="shared" si="450"/>
        <v>0</v>
      </c>
      <c r="Y1213" s="48"/>
      <c r="Z1213" s="48"/>
      <c r="AA1213" s="54"/>
      <c r="AB1213" s="54"/>
    </row>
    <row r="1214" spans="1:28" hidden="1" x14ac:dyDescent="0.25">
      <c r="A1214" s="56"/>
      <c r="B1214" s="57"/>
      <c r="C1214" s="59" t="s">
        <v>274</v>
      </c>
      <c r="D1214" s="95" t="s">
        <v>445</v>
      </c>
      <c r="E1214" s="61"/>
      <c r="F1214" s="61">
        <f t="shared" si="447"/>
        <v>0</v>
      </c>
      <c r="G1214" s="61">
        <f t="shared" si="448"/>
        <v>0</v>
      </c>
      <c r="H1214" s="61"/>
      <c r="I1214" s="61"/>
      <c r="J1214" s="61"/>
      <c r="K1214" s="48">
        <f t="shared" si="449"/>
        <v>0</v>
      </c>
      <c r="L1214" s="48">
        <f t="shared" si="449"/>
        <v>0</v>
      </c>
      <c r="M1214" s="48">
        <f t="shared" si="449"/>
        <v>0</v>
      </c>
      <c r="N1214" s="48">
        <f t="shared" si="449"/>
        <v>0</v>
      </c>
      <c r="O1214" s="48">
        <f t="shared" si="449"/>
        <v>0</v>
      </c>
      <c r="P1214" s="48">
        <f t="shared" si="449"/>
        <v>0</v>
      </c>
      <c r="Q1214" s="48">
        <f>SUM(M1214:P1214)</f>
        <v>0</v>
      </c>
      <c r="R1214" s="48"/>
      <c r="S1214" s="48"/>
      <c r="T1214" s="48"/>
      <c r="U1214" s="48"/>
      <c r="V1214" s="48">
        <f>SUM($R$161:$U$161)</f>
        <v>0</v>
      </c>
      <c r="W1214" s="48"/>
      <c r="X1214" s="48">
        <f t="shared" si="450"/>
        <v>0</v>
      </c>
      <c r="Y1214" s="48"/>
      <c r="Z1214" s="48"/>
      <c r="AA1214" s="54"/>
      <c r="AB1214" s="54"/>
    </row>
    <row r="1215" spans="1:28" hidden="1" x14ac:dyDescent="0.25">
      <c r="A1215" s="56"/>
      <c r="B1215" s="57"/>
      <c r="C1215" s="59" t="s">
        <v>276</v>
      </c>
      <c r="D1215" s="95" t="s">
        <v>446</v>
      </c>
      <c r="E1215" s="61"/>
      <c r="F1215" s="61">
        <f t="shared" si="447"/>
        <v>0</v>
      </c>
      <c r="G1215" s="61">
        <f t="shared" si="448"/>
        <v>0</v>
      </c>
      <c r="H1215" s="61"/>
      <c r="I1215" s="61"/>
      <c r="J1215" s="61"/>
      <c r="K1215" s="48">
        <f t="shared" si="449"/>
        <v>0</v>
      </c>
      <c r="L1215" s="48">
        <f t="shared" si="449"/>
        <v>0</v>
      </c>
      <c r="M1215" s="48">
        <f t="shared" si="449"/>
        <v>0</v>
      </c>
      <c r="N1215" s="48">
        <f t="shared" si="449"/>
        <v>0</v>
      </c>
      <c r="O1215" s="48">
        <f t="shared" si="449"/>
        <v>0</v>
      </c>
      <c r="P1215" s="48">
        <f t="shared" si="449"/>
        <v>0</v>
      </c>
      <c r="Q1215" s="48">
        <f>SUM(M1215:P1215)</f>
        <v>0</v>
      </c>
      <c r="R1215" s="48"/>
      <c r="S1215" s="48"/>
      <c r="T1215" s="48"/>
      <c r="U1215" s="48"/>
      <c r="V1215" s="48">
        <f>SUM($R$162:$U$162)</f>
        <v>0</v>
      </c>
      <c r="W1215" s="48"/>
      <c r="X1215" s="48">
        <f t="shared" si="450"/>
        <v>0</v>
      </c>
      <c r="Y1215" s="48"/>
      <c r="Z1215" s="48"/>
      <c r="AA1215" s="54"/>
      <c r="AB1215" s="54"/>
    </row>
    <row r="1216" spans="1:28" hidden="1" x14ac:dyDescent="0.25">
      <c r="A1216" s="56"/>
      <c r="B1216" s="57"/>
      <c r="C1216" s="59" t="s">
        <v>278</v>
      </c>
      <c r="D1216" s="95" t="s">
        <v>447</v>
      </c>
      <c r="E1216" s="61"/>
      <c r="F1216" s="61">
        <f t="shared" si="447"/>
        <v>0</v>
      </c>
      <c r="G1216" s="61">
        <f t="shared" si="448"/>
        <v>0</v>
      </c>
      <c r="H1216" s="61"/>
      <c r="I1216" s="61"/>
      <c r="J1216" s="61"/>
      <c r="K1216" s="48">
        <f t="shared" si="449"/>
        <v>0</v>
      </c>
      <c r="L1216" s="48">
        <f t="shared" si="449"/>
        <v>0</v>
      </c>
      <c r="M1216" s="48">
        <f t="shared" si="449"/>
        <v>0</v>
      </c>
      <c r="N1216" s="48">
        <f t="shared" si="449"/>
        <v>0</v>
      </c>
      <c r="O1216" s="48">
        <f t="shared" si="449"/>
        <v>0</v>
      </c>
      <c r="P1216" s="48">
        <f t="shared" si="449"/>
        <v>0</v>
      </c>
      <c r="Q1216" s="48">
        <f>SUM(M1216:P1216)</f>
        <v>0</v>
      </c>
      <c r="R1216" s="48"/>
      <c r="S1216" s="48"/>
      <c r="T1216" s="48"/>
      <c r="U1216" s="48"/>
      <c r="V1216" s="48">
        <f>SUM($R$163:$U$163)</f>
        <v>0</v>
      </c>
      <c r="W1216" s="48"/>
      <c r="X1216" s="48">
        <f t="shared" si="450"/>
        <v>0</v>
      </c>
      <c r="Y1216" s="48"/>
      <c r="Z1216" s="48"/>
      <c r="AA1216" s="54"/>
      <c r="AB1216" s="54"/>
    </row>
    <row r="1217" spans="1:28" hidden="1" x14ac:dyDescent="0.25">
      <c r="A1217" s="88"/>
      <c r="B1217" s="57" t="s">
        <v>280</v>
      </c>
      <c r="C1217" s="57"/>
      <c r="D1217" s="131"/>
      <c r="E1217" s="90"/>
      <c r="F1217" s="87">
        <f t="shared" ref="F1217:G1217" si="451">SUM(F1218:F1220)</f>
        <v>0</v>
      </c>
      <c r="G1217" s="87">
        <f t="shared" si="451"/>
        <v>0</v>
      </c>
      <c r="H1217" s="90"/>
      <c r="I1217" s="90"/>
      <c r="J1217" s="90"/>
      <c r="K1217" s="87">
        <f t="shared" ref="K1217:Q1217" si="452">SUM(K1218:K1220)</f>
        <v>0</v>
      </c>
      <c r="L1217" s="87">
        <f t="shared" si="452"/>
        <v>0</v>
      </c>
      <c r="M1217" s="87">
        <f t="shared" si="452"/>
        <v>0</v>
      </c>
      <c r="N1217" s="87">
        <f t="shared" si="452"/>
        <v>0</v>
      </c>
      <c r="O1217" s="87">
        <f t="shared" si="452"/>
        <v>0</v>
      </c>
      <c r="P1217" s="87">
        <f t="shared" si="452"/>
        <v>0</v>
      </c>
      <c r="Q1217" s="87">
        <f t="shared" si="452"/>
        <v>0</v>
      </c>
      <c r="R1217" s="87">
        <f>SUM($R$165:$R$167)</f>
        <v>0</v>
      </c>
      <c r="S1217" s="87">
        <f>SUM($S$165:$S$167)</f>
        <v>0</v>
      </c>
      <c r="T1217" s="87">
        <f>SUM($T$165:$T$167)</f>
        <v>0</v>
      </c>
      <c r="U1217" s="87">
        <f>SUM($U$165:$U$167)</f>
        <v>0</v>
      </c>
      <c r="V1217" s="87">
        <f>SUM($V$165:$V$167)</f>
        <v>0</v>
      </c>
      <c r="W1217" s="87"/>
      <c r="X1217" s="87">
        <f>SUM(X1218:X1220)</f>
        <v>0</v>
      </c>
      <c r="Y1217" s="87"/>
      <c r="Z1217" s="87"/>
      <c r="AA1217" s="54"/>
      <c r="AB1217" s="54"/>
    </row>
    <row r="1218" spans="1:28" hidden="1" x14ac:dyDescent="0.25">
      <c r="A1218" s="56"/>
      <c r="B1218" s="57"/>
      <c r="C1218" s="59" t="s">
        <v>281</v>
      </c>
      <c r="D1218" s="95" t="s">
        <v>448</v>
      </c>
      <c r="E1218" s="61"/>
      <c r="F1218" s="61">
        <f t="shared" ref="F1218:F1220" si="453">SUM(I1218:K1218)</f>
        <v>0</v>
      </c>
      <c r="G1218" s="61">
        <f t="shared" ref="G1218:G1221" si="454">SUM(E1218+F1218)</f>
        <v>0</v>
      </c>
      <c r="H1218" s="61"/>
      <c r="I1218" s="61"/>
      <c r="J1218" s="61"/>
      <c r="K1218" s="48">
        <f t="shared" ref="K1218:P1221" si="455">K376+K165</f>
        <v>0</v>
      </c>
      <c r="L1218" s="48">
        <f t="shared" si="455"/>
        <v>0</v>
      </c>
      <c r="M1218" s="48">
        <f t="shared" si="455"/>
        <v>0</v>
      </c>
      <c r="N1218" s="48">
        <f t="shared" si="455"/>
        <v>0</v>
      </c>
      <c r="O1218" s="48">
        <f t="shared" si="455"/>
        <v>0</v>
      </c>
      <c r="P1218" s="48">
        <f t="shared" si="455"/>
        <v>0</v>
      </c>
      <c r="Q1218" s="48">
        <f>SUM(M1218:P1218)</f>
        <v>0</v>
      </c>
      <c r="R1218" s="48"/>
      <c r="S1218" s="48"/>
      <c r="T1218" s="48"/>
      <c r="U1218" s="48"/>
      <c r="V1218" s="48">
        <f>SUM($R$165:$U$165)</f>
        <v>0</v>
      </c>
      <c r="W1218" s="48"/>
      <c r="X1218" s="48">
        <f t="shared" ref="X1218:X1221" si="456">L1218-Q1218</f>
        <v>0</v>
      </c>
      <c r="Y1218" s="48"/>
      <c r="Z1218" s="48"/>
      <c r="AA1218" s="54"/>
      <c r="AB1218" s="54"/>
    </row>
    <row r="1219" spans="1:28" hidden="1" x14ac:dyDescent="0.25">
      <c r="A1219" s="56"/>
      <c r="B1219" s="57"/>
      <c r="C1219" s="59" t="s">
        <v>283</v>
      </c>
      <c r="D1219" s="95" t="s">
        <v>449</v>
      </c>
      <c r="E1219" s="61"/>
      <c r="F1219" s="61">
        <f t="shared" si="453"/>
        <v>0</v>
      </c>
      <c r="G1219" s="61">
        <f t="shared" si="454"/>
        <v>0</v>
      </c>
      <c r="H1219" s="61"/>
      <c r="I1219" s="61"/>
      <c r="J1219" s="61"/>
      <c r="K1219" s="48">
        <f t="shared" si="455"/>
        <v>0</v>
      </c>
      <c r="L1219" s="48">
        <f t="shared" si="455"/>
        <v>0</v>
      </c>
      <c r="M1219" s="48">
        <f t="shared" si="455"/>
        <v>0</v>
      </c>
      <c r="N1219" s="48">
        <f t="shared" si="455"/>
        <v>0</v>
      </c>
      <c r="O1219" s="48">
        <f t="shared" si="455"/>
        <v>0</v>
      </c>
      <c r="P1219" s="48">
        <f t="shared" si="455"/>
        <v>0</v>
      </c>
      <c r="Q1219" s="48">
        <f>SUM(M1219:P1219)</f>
        <v>0</v>
      </c>
      <c r="R1219" s="48"/>
      <c r="S1219" s="48"/>
      <c r="T1219" s="48"/>
      <c r="U1219" s="48"/>
      <c r="V1219" s="48">
        <f>SUM($R$166:$U$166)</f>
        <v>0</v>
      </c>
      <c r="W1219" s="48"/>
      <c r="X1219" s="48">
        <f t="shared" si="456"/>
        <v>0</v>
      </c>
      <c r="Y1219" s="48"/>
      <c r="Z1219" s="48"/>
      <c r="AA1219" s="54"/>
      <c r="AB1219" s="54"/>
    </row>
    <row r="1220" spans="1:28" hidden="1" x14ac:dyDescent="0.25">
      <c r="A1220" s="56"/>
      <c r="B1220" s="57"/>
      <c r="C1220" s="59" t="s">
        <v>285</v>
      </c>
      <c r="D1220" s="95" t="s">
        <v>450</v>
      </c>
      <c r="E1220" s="61"/>
      <c r="F1220" s="61">
        <f t="shared" si="453"/>
        <v>0</v>
      </c>
      <c r="G1220" s="61">
        <f t="shared" si="454"/>
        <v>0</v>
      </c>
      <c r="H1220" s="61"/>
      <c r="I1220" s="61"/>
      <c r="J1220" s="61"/>
      <c r="K1220" s="48">
        <f t="shared" si="455"/>
        <v>0</v>
      </c>
      <c r="L1220" s="48">
        <f t="shared" si="455"/>
        <v>0</v>
      </c>
      <c r="M1220" s="48">
        <f t="shared" si="455"/>
        <v>0</v>
      </c>
      <c r="N1220" s="48">
        <f t="shared" si="455"/>
        <v>0</v>
      </c>
      <c r="O1220" s="48">
        <f t="shared" si="455"/>
        <v>0</v>
      </c>
      <c r="P1220" s="48">
        <f t="shared" si="455"/>
        <v>0</v>
      </c>
      <c r="Q1220" s="48">
        <f>SUM(M1220:P1220)</f>
        <v>0</v>
      </c>
      <c r="R1220" s="48"/>
      <c r="S1220" s="48"/>
      <c r="T1220" s="48"/>
      <c r="U1220" s="48"/>
      <c r="V1220" s="48">
        <f>SUM($R$167:$U$167)</f>
        <v>0</v>
      </c>
      <c r="W1220" s="48"/>
      <c r="X1220" s="48">
        <f t="shared" si="456"/>
        <v>0</v>
      </c>
      <c r="Y1220" s="48"/>
      <c r="Z1220" s="48"/>
      <c r="AA1220" s="54"/>
      <c r="AB1220" s="54"/>
    </row>
    <row r="1221" spans="1:28" hidden="1" x14ac:dyDescent="0.25">
      <c r="A1221" s="102"/>
      <c r="B1221" s="57" t="s">
        <v>287</v>
      </c>
      <c r="C1221" s="57"/>
      <c r="D1221" s="95" t="s">
        <v>451</v>
      </c>
      <c r="E1221" s="97"/>
      <c r="F1221" s="61">
        <f>SUM(I1221:K1221)</f>
        <v>0</v>
      </c>
      <c r="G1221" s="61">
        <f t="shared" si="454"/>
        <v>0</v>
      </c>
      <c r="H1221" s="97"/>
      <c r="I1221" s="97"/>
      <c r="J1221" s="97"/>
      <c r="K1221" s="98">
        <f t="shared" si="455"/>
        <v>0</v>
      </c>
      <c r="L1221" s="98">
        <f t="shared" si="455"/>
        <v>0</v>
      </c>
      <c r="M1221" s="98">
        <f t="shared" si="455"/>
        <v>0</v>
      </c>
      <c r="N1221" s="98">
        <f t="shared" si="455"/>
        <v>0</v>
      </c>
      <c r="O1221" s="98">
        <f t="shared" si="455"/>
        <v>0</v>
      </c>
      <c r="P1221" s="98">
        <f t="shared" si="455"/>
        <v>0</v>
      </c>
      <c r="Q1221" s="98">
        <f>SUM(M1221:P1221)</f>
        <v>0</v>
      </c>
      <c r="R1221" s="98"/>
      <c r="S1221" s="98"/>
      <c r="T1221" s="98"/>
      <c r="U1221" s="98"/>
      <c r="V1221" s="98">
        <f>SUM($R$168:$U$168)</f>
        <v>0</v>
      </c>
      <c r="W1221" s="98"/>
      <c r="X1221" s="48">
        <f t="shared" si="456"/>
        <v>0</v>
      </c>
      <c r="Y1221" s="98"/>
      <c r="Z1221" s="98"/>
      <c r="AA1221" s="54"/>
      <c r="AB1221" s="54"/>
    </row>
    <row r="1222" spans="1:28" hidden="1" x14ac:dyDescent="0.25">
      <c r="A1222" s="88"/>
      <c r="B1222" s="57" t="s">
        <v>289</v>
      </c>
      <c r="C1222" s="57"/>
      <c r="D1222" s="133"/>
      <c r="E1222" s="97"/>
      <c r="F1222" s="134">
        <f t="shared" ref="F1222:G1222" si="457">SUM(F1223:F1235)</f>
        <v>0</v>
      </c>
      <c r="G1222" s="134">
        <f t="shared" si="457"/>
        <v>0</v>
      </c>
      <c r="H1222" s="97"/>
      <c r="I1222" s="97"/>
      <c r="J1222" s="97"/>
      <c r="K1222" s="87">
        <f t="shared" ref="K1222:P1222" si="458">SUM(K1223:K1236)</f>
        <v>0</v>
      </c>
      <c r="L1222" s="87">
        <f t="shared" si="458"/>
        <v>0</v>
      </c>
      <c r="M1222" s="87">
        <f t="shared" si="458"/>
        <v>0</v>
      </c>
      <c r="N1222" s="87">
        <f t="shared" si="458"/>
        <v>0</v>
      </c>
      <c r="O1222" s="87">
        <f t="shared" si="458"/>
        <v>0</v>
      </c>
      <c r="P1222" s="87">
        <f t="shared" si="458"/>
        <v>0</v>
      </c>
      <c r="Q1222" s="87">
        <f>SUM(Q1223:Q1235)</f>
        <v>0</v>
      </c>
      <c r="R1222" s="87"/>
      <c r="S1222" s="87"/>
      <c r="T1222" s="87"/>
      <c r="U1222" s="87"/>
      <c r="V1222" s="87">
        <f>SUM(R1223:R1236)</f>
        <v>0</v>
      </c>
      <c r="W1222" s="87"/>
      <c r="X1222" s="87">
        <f>SUM(X1223:X1235)</f>
        <v>0</v>
      </c>
      <c r="Y1222" s="79"/>
      <c r="Z1222" s="79"/>
      <c r="AA1222" s="54"/>
      <c r="AB1222" s="54"/>
    </row>
    <row r="1223" spans="1:28" ht="13.15" hidden="1" customHeight="1" x14ac:dyDescent="0.25">
      <c r="A1223" s="55"/>
      <c r="B1223" s="57"/>
      <c r="C1223" s="62" t="s">
        <v>290</v>
      </c>
      <c r="D1223" s="95" t="s">
        <v>452</v>
      </c>
      <c r="E1223" s="61"/>
      <c r="F1223" s="61">
        <f t="shared" ref="F1223:F1235" si="459">SUM(I1223:K1223)</f>
        <v>0</v>
      </c>
      <c r="G1223" s="61">
        <f t="shared" ref="G1223:G1234" si="460">SUM(E1223+F1223)</f>
        <v>0</v>
      </c>
      <c r="H1223" s="61"/>
      <c r="I1223" s="61"/>
      <c r="J1223" s="61"/>
      <c r="K1223" s="48">
        <f t="shared" ref="K1223:P1235" si="461">K381+K170</f>
        <v>0</v>
      </c>
      <c r="L1223" s="48">
        <f t="shared" si="461"/>
        <v>0</v>
      </c>
      <c r="M1223" s="48">
        <f t="shared" si="461"/>
        <v>0</v>
      </c>
      <c r="N1223" s="48">
        <f t="shared" si="461"/>
        <v>0</v>
      </c>
      <c r="O1223" s="48">
        <f t="shared" si="461"/>
        <v>0</v>
      </c>
      <c r="P1223" s="48">
        <f t="shared" si="461"/>
        <v>0</v>
      </c>
      <c r="Q1223" s="48">
        <f t="shared" ref="Q1223:Q1235" si="462">SUM(M1223:P1223)</f>
        <v>0</v>
      </c>
      <c r="R1223" s="48"/>
      <c r="S1223" s="48"/>
      <c r="T1223" s="48"/>
      <c r="U1223" s="48"/>
      <c r="V1223" s="48">
        <f>SUM($R$170:$U$170)</f>
        <v>0</v>
      </c>
      <c r="W1223" s="48"/>
      <c r="X1223" s="48">
        <f t="shared" ref="X1223:X1235" si="463">L1223-Q1223</f>
        <v>0</v>
      </c>
      <c r="Y1223" s="48"/>
      <c r="Z1223" s="48"/>
      <c r="AA1223" s="54"/>
      <c r="AB1223" s="54"/>
    </row>
    <row r="1224" spans="1:28" ht="13.15" hidden="1" customHeight="1" x14ac:dyDescent="0.25">
      <c r="A1224" s="56"/>
      <c r="B1224" s="57"/>
      <c r="C1224" s="62" t="s">
        <v>292</v>
      </c>
      <c r="D1224" s="95" t="s">
        <v>453</v>
      </c>
      <c r="E1224" s="61"/>
      <c r="F1224" s="61">
        <f t="shared" si="459"/>
        <v>0</v>
      </c>
      <c r="G1224" s="61">
        <f t="shared" si="460"/>
        <v>0</v>
      </c>
      <c r="H1224" s="61"/>
      <c r="I1224" s="61"/>
      <c r="J1224" s="61"/>
      <c r="K1224" s="48">
        <f t="shared" si="461"/>
        <v>0</v>
      </c>
      <c r="L1224" s="48">
        <f t="shared" si="461"/>
        <v>0</v>
      </c>
      <c r="M1224" s="48">
        <f t="shared" si="461"/>
        <v>0</v>
      </c>
      <c r="N1224" s="48">
        <f t="shared" si="461"/>
        <v>0</v>
      </c>
      <c r="O1224" s="48">
        <f t="shared" si="461"/>
        <v>0</v>
      </c>
      <c r="P1224" s="48">
        <f t="shared" si="461"/>
        <v>0</v>
      </c>
      <c r="Q1224" s="48">
        <f t="shared" si="462"/>
        <v>0</v>
      </c>
      <c r="R1224" s="48"/>
      <c r="S1224" s="48"/>
      <c r="T1224" s="48"/>
      <c r="U1224" s="48"/>
      <c r="V1224" s="48">
        <f>SUM($R$171:$U$171)</f>
        <v>0</v>
      </c>
      <c r="W1224" s="48"/>
      <c r="X1224" s="48">
        <f t="shared" si="463"/>
        <v>0</v>
      </c>
      <c r="Y1224" s="48"/>
      <c r="Z1224" s="48"/>
      <c r="AA1224" s="54"/>
      <c r="AB1224" s="54"/>
    </row>
    <row r="1225" spans="1:28" hidden="1" x14ac:dyDescent="0.25">
      <c r="A1225" s="103"/>
      <c r="B1225" s="57"/>
      <c r="C1225" s="62" t="s">
        <v>294</v>
      </c>
      <c r="D1225" s="95" t="s">
        <v>454</v>
      </c>
      <c r="E1225" s="61"/>
      <c r="F1225" s="61">
        <f t="shared" si="459"/>
        <v>0</v>
      </c>
      <c r="G1225" s="61">
        <f t="shared" si="460"/>
        <v>0</v>
      </c>
      <c r="H1225" s="61"/>
      <c r="I1225" s="61"/>
      <c r="J1225" s="61"/>
      <c r="K1225" s="48">
        <f t="shared" si="461"/>
        <v>0</v>
      </c>
      <c r="L1225" s="48">
        <f t="shared" si="461"/>
        <v>0</v>
      </c>
      <c r="M1225" s="48">
        <f t="shared" si="461"/>
        <v>0</v>
      </c>
      <c r="N1225" s="48">
        <f t="shared" si="461"/>
        <v>0</v>
      </c>
      <c r="O1225" s="48">
        <f t="shared" si="461"/>
        <v>0</v>
      </c>
      <c r="P1225" s="48">
        <f t="shared" si="461"/>
        <v>0</v>
      </c>
      <c r="Q1225" s="48">
        <f t="shared" si="462"/>
        <v>0</v>
      </c>
      <c r="R1225" s="48"/>
      <c r="S1225" s="48"/>
      <c r="T1225" s="48"/>
      <c r="U1225" s="48"/>
      <c r="V1225" s="48">
        <f>SUM($R$172:$U$172)</f>
        <v>0</v>
      </c>
      <c r="W1225" s="48"/>
      <c r="X1225" s="48">
        <f t="shared" si="463"/>
        <v>0</v>
      </c>
      <c r="Y1225" s="48"/>
      <c r="Z1225" s="48"/>
      <c r="AA1225" s="54"/>
      <c r="AB1225" s="54"/>
    </row>
    <row r="1226" spans="1:28" hidden="1" x14ac:dyDescent="0.25">
      <c r="A1226" s="56"/>
      <c r="B1226" s="57"/>
      <c r="C1226" s="62" t="s">
        <v>296</v>
      </c>
      <c r="D1226" s="95" t="s">
        <v>455</v>
      </c>
      <c r="E1226" s="61"/>
      <c r="F1226" s="61">
        <f t="shared" si="459"/>
        <v>0</v>
      </c>
      <c r="G1226" s="61">
        <f t="shared" si="460"/>
        <v>0</v>
      </c>
      <c r="H1226" s="61"/>
      <c r="I1226" s="61"/>
      <c r="J1226" s="61"/>
      <c r="K1226" s="48">
        <f t="shared" si="461"/>
        <v>0</v>
      </c>
      <c r="L1226" s="48">
        <f t="shared" si="461"/>
        <v>0</v>
      </c>
      <c r="M1226" s="48">
        <f t="shared" si="461"/>
        <v>0</v>
      </c>
      <c r="N1226" s="48">
        <f t="shared" si="461"/>
        <v>0</v>
      </c>
      <c r="O1226" s="48">
        <f t="shared" si="461"/>
        <v>0</v>
      </c>
      <c r="P1226" s="48">
        <f t="shared" si="461"/>
        <v>0</v>
      </c>
      <c r="Q1226" s="48">
        <f t="shared" si="462"/>
        <v>0</v>
      </c>
      <c r="R1226" s="48"/>
      <c r="S1226" s="48"/>
      <c r="T1226" s="48"/>
      <c r="U1226" s="48"/>
      <c r="V1226" s="48">
        <f>SUM($R$173:$U$173)</f>
        <v>0</v>
      </c>
      <c r="W1226" s="48"/>
      <c r="X1226" s="48">
        <f t="shared" si="463"/>
        <v>0</v>
      </c>
      <c r="Y1226" s="48"/>
      <c r="Z1226" s="48"/>
      <c r="AA1226" s="54"/>
      <c r="AB1226" s="54"/>
    </row>
    <row r="1227" spans="1:28" hidden="1" x14ac:dyDescent="0.25">
      <c r="A1227" s="56"/>
      <c r="B1227" s="57"/>
      <c r="C1227" s="62" t="s">
        <v>298</v>
      </c>
      <c r="D1227" s="95" t="s">
        <v>456</v>
      </c>
      <c r="E1227" s="61"/>
      <c r="F1227" s="61">
        <f t="shared" si="459"/>
        <v>0</v>
      </c>
      <c r="G1227" s="61">
        <f t="shared" si="460"/>
        <v>0</v>
      </c>
      <c r="H1227" s="61"/>
      <c r="I1227" s="61"/>
      <c r="J1227" s="61"/>
      <c r="K1227" s="48">
        <f t="shared" si="461"/>
        <v>0</v>
      </c>
      <c r="L1227" s="48">
        <f t="shared" si="461"/>
        <v>0</v>
      </c>
      <c r="M1227" s="48">
        <f t="shared" si="461"/>
        <v>0</v>
      </c>
      <c r="N1227" s="48">
        <f t="shared" si="461"/>
        <v>0</v>
      </c>
      <c r="O1227" s="48">
        <f t="shared" si="461"/>
        <v>0</v>
      </c>
      <c r="P1227" s="48">
        <f t="shared" si="461"/>
        <v>0</v>
      </c>
      <c r="Q1227" s="48">
        <f t="shared" si="462"/>
        <v>0</v>
      </c>
      <c r="R1227" s="48"/>
      <c r="S1227" s="48"/>
      <c r="T1227" s="48"/>
      <c r="U1227" s="48"/>
      <c r="V1227" s="48">
        <f>SUM($R$174:$U$174)</f>
        <v>0</v>
      </c>
      <c r="W1227" s="48"/>
      <c r="X1227" s="48">
        <f t="shared" si="463"/>
        <v>0</v>
      </c>
      <c r="Y1227" s="48"/>
      <c r="Z1227" s="48"/>
      <c r="AA1227" s="54"/>
      <c r="AB1227" s="54"/>
    </row>
    <row r="1228" spans="1:28" ht="13.15" hidden="1" customHeight="1" x14ac:dyDescent="0.25">
      <c r="A1228" s="56"/>
      <c r="B1228" s="57"/>
      <c r="C1228" s="62" t="s">
        <v>300</v>
      </c>
      <c r="D1228" s="95" t="s">
        <v>457</v>
      </c>
      <c r="E1228" s="61"/>
      <c r="F1228" s="61">
        <f t="shared" si="459"/>
        <v>0</v>
      </c>
      <c r="G1228" s="61">
        <f t="shared" si="460"/>
        <v>0</v>
      </c>
      <c r="H1228" s="61"/>
      <c r="I1228" s="61"/>
      <c r="J1228" s="61"/>
      <c r="K1228" s="48">
        <f t="shared" si="461"/>
        <v>0</v>
      </c>
      <c r="L1228" s="48">
        <f t="shared" si="461"/>
        <v>0</v>
      </c>
      <c r="M1228" s="48">
        <f t="shared" si="461"/>
        <v>0</v>
      </c>
      <c r="N1228" s="48">
        <f t="shared" si="461"/>
        <v>0</v>
      </c>
      <c r="O1228" s="48">
        <f t="shared" si="461"/>
        <v>0</v>
      </c>
      <c r="P1228" s="48">
        <f t="shared" si="461"/>
        <v>0</v>
      </c>
      <c r="Q1228" s="48">
        <f t="shared" si="462"/>
        <v>0</v>
      </c>
      <c r="R1228" s="48"/>
      <c r="S1228" s="48"/>
      <c r="T1228" s="48"/>
      <c r="U1228" s="48"/>
      <c r="V1228" s="48">
        <f>SUM($R$175:$U$175)</f>
        <v>0</v>
      </c>
      <c r="W1228" s="48"/>
      <c r="X1228" s="48">
        <f t="shared" si="463"/>
        <v>0</v>
      </c>
      <c r="Y1228" s="48"/>
      <c r="Z1228" s="48"/>
      <c r="AA1228" s="54"/>
      <c r="AB1228" s="54"/>
    </row>
    <row r="1229" spans="1:28" ht="13.15" hidden="1" customHeight="1" x14ac:dyDescent="0.25">
      <c r="A1229" s="56"/>
      <c r="B1229" s="57"/>
      <c r="C1229" s="62" t="s">
        <v>302</v>
      </c>
      <c r="D1229" s="95" t="s">
        <v>458</v>
      </c>
      <c r="E1229" s="61"/>
      <c r="F1229" s="61">
        <f t="shared" si="459"/>
        <v>0</v>
      </c>
      <c r="G1229" s="61">
        <f t="shared" si="460"/>
        <v>0</v>
      </c>
      <c r="H1229" s="61"/>
      <c r="I1229" s="61"/>
      <c r="J1229" s="61"/>
      <c r="K1229" s="48">
        <f t="shared" si="461"/>
        <v>0</v>
      </c>
      <c r="L1229" s="48">
        <f t="shared" si="461"/>
        <v>0</v>
      </c>
      <c r="M1229" s="48">
        <f t="shared" si="461"/>
        <v>0</v>
      </c>
      <c r="N1229" s="48">
        <f t="shared" si="461"/>
        <v>0</v>
      </c>
      <c r="O1229" s="48">
        <f t="shared" si="461"/>
        <v>0</v>
      </c>
      <c r="P1229" s="48">
        <f t="shared" si="461"/>
        <v>0</v>
      </c>
      <c r="Q1229" s="48">
        <f t="shared" si="462"/>
        <v>0</v>
      </c>
      <c r="R1229" s="48"/>
      <c r="S1229" s="48"/>
      <c r="T1229" s="48"/>
      <c r="U1229" s="48"/>
      <c r="V1229" s="48">
        <f>SUM($R$176:$U$176)</f>
        <v>0</v>
      </c>
      <c r="W1229" s="48"/>
      <c r="X1229" s="48">
        <f t="shared" si="463"/>
        <v>0</v>
      </c>
      <c r="Y1229" s="48"/>
      <c r="Z1229" s="48"/>
      <c r="AA1229" s="54"/>
      <c r="AB1229" s="54"/>
    </row>
    <row r="1230" spans="1:28" ht="13.15" hidden="1" customHeight="1" x14ac:dyDescent="0.25">
      <c r="A1230" s="56"/>
      <c r="B1230" s="57"/>
      <c r="C1230" s="62" t="s">
        <v>304</v>
      </c>
      <c r="D1230" s="95" t="s">
        <v>459</v>
      </c>
      <c r="E1230" s="61"/>
      <c r="F1230" s="61">
        <f t="shared" si="459"/>
        <v>0</v>
      </c>
      <c r="G1230" s="61">
        <f t="shared" si="460"/>
        <v>0</v>
      </c>
      <c r="H1230" s="61"/>
      <c r="I1230" s="61"/>
      <c r="J1230" s="61"/>
      <c r="K1230" s="48">
        <f t="shared" si="461"/>
        <v>0</v>
      </c>
      <c r="L1230" s="48">
        <f t="shared" si="461"/>
        <v>0</v>
      </c>
      <c r="M1230" s="48">
        <f t="shared" si="461"/>
        <v>0</v>
      </c>
      <c r="N1230" s="48">
        <f t="shared" si="461"/>
        <v>0</v>
      </c>
      <c r="O1230" s="48">
        <f t="shared" si="461"/>
        <v>0</v>
      </c>
      <c r="P1230" s="48">
        <f t="shared" si="461"/>
        <v>0</v>
      </c>
      <c r="Q1230" s="48">
        <f t="shared" si="462"/>
        <v>0</v>
      </c>
      <c r="R1230" s="48"/>
      <c r="S1230" s="48"/>
      <c r="T1230" s="48"/>
      <c r="U1230" s="48"/>
      <c r="V1230" s="48">
        <f>SUM($R$177:$U$177)</f>
        <v>0</v>
      </c>
      <c r="W1230" s="48"/>
      <c r="X1230" s="48">
        <f t="shared" si="463"/>
        <v>0</v>
      </c>
      <c r="Y1230" s="48"/>
      <c r="Z1230" s="48"/>
      <c r="AA1230" s="54"/>
      <c r="AB1230" s="54"/>
    </row>
    <row r="1231" spans="1:28" hidden="1" x14ac:dyDescent="0.25">
      <c r="A1231" s="56"/>
      <c r="B1231" s="57"/>
      <c r="C1231" s="62" t="s">
        <v>306</v>
      </c>
      <c r="D1231" s="95" t="s">
        <v>460</v>
      </c>
      <c r="E1231" s="61"/>
      <c r="F1231" s="61">
        <f t="shared" si="459"/>
        <v>0</v>
      </c>
      <c r="G1231" s="61">
        <f t="shared" si="460"/>
        <v>0</v>
      </c>
      <c r="H1231" s="61"/>
      <c r="I1231" s="61"/>
      <c r="J1231" s="61"/>
      <c r="K1231" s="48">
        <f t="shared" si="461"/>
        <v>0</v>
      </c>
      <c r="L1231" s="48">
        <f t="shared" si="461"/>
        <v>0</v>
      </c>
      <c r="M1231" s="48">
        <f t="shared" si="461"/>
        <v>0</v>
      </c>
      <c r="N1231" s="48">
        <f t="shared" si="461"/>
        <v>0</v>
      </c>
      <c r="O1231" s="48">
        <f t="shared" si="461"/>
        <v>0</v>
      </c>
      <c r="P1231" s="48">
        <f t="shared" si="461"/>
        <v>0</v>
      </c>
      <c r="Q1231" s="48">
        <f t="shared" si="462"/>
        <v>0</v>
      </c>
      <c r="R1231" s="48"/>
      <c r="S1231" s="48"/>
      <c r="T1231" s="48"/>
      <c r="U1231" s="48"/>
      <c r="V1231" s="48">
        <f>SUM($R$178:$U$178)</f>
        <v>0</v>
      </c>
      <c r="W1231" s="48"/>
      <c r="X1231" s="48">
        <f t="shared" si="463"/>
        <v>0</v>
      </c>
      <c r="Y1231" s="48"/>
      <c r="Z1231" s="48"/>
      <c r="AA1231" s="54"/>
      <c r="AB1231" s="54"/>
    </row>
    <row r="1232" spans="1:28" ht="13.15" hidden="1" customHeight="1" x14ac:dyDescent="0.25">
      <c r="A1232" s="56"/>
      <c r="B1232" s="57"/>
      <c r="C1232" s="62" t="s">
        <v>308</v>
      </c>
      <c r="D1232" s="95" t="s">
        <v>461</v>
      </c>
      <c r="E1232" s="61"/>
      <c r="F1232" s="61">
        <f t="shared" si="459"/>
        <v>0</v>
      </c>
      <c r="G1232" s="61">
        <f t="shared" si="460"/>
        <v>0</v>
      </c>
      <c r="H1232" s="61"/>
      <c r="I1232" s="61"/>
      <c r="J1232" s="61"/>
      <c r="K1232" s="48">
        <f t="shared" si="461"/>
        <v>0</v>
      </c>
      <c r="L1232" s="48">
        <f t="shared" si="461"/>
        <v>0</v>
      </c>
      <c r="M1232" s="48">
        <f t="shared" si="461"/>
        <v>0</v>
      </c>
      <c r="N1232" s="48">
        <f t="shared" si="461"/>
        <v>0</v>
      </c>
      <c r="O1232" s="48">
        <f t="shared" si="461"/>
        <v>0</v>
      </c>
      <c r="P1232" s="48">
        <f t="shared" si="461"/>
        <v>0</v>
      </c>
      <c r="Q1232" s="48">
        <f t="shared" si="462"/>
        <v>0</v>
      </c>
      <c r="R1232" s="48"/>
      <c r="S1232" s="48"/>
      <c r="T1232" s="48"/>
      <c r="U1232" s="48"/>
      <c r="V1232" s="48">
        <f>SUM($R$179:$U$179)</f>
        <v>0</v>
      </c>
      <c r="W1232" s="48"/>
      <c r="X1232" s="48">
        <f t="shared" si="463"/>
        <v>0</v>
      </c>
      <c r="Y1232" s="48"/>
      <c r="Z1232" s="48"/>
      <c r="AA1232" s="54"/>
      <c r="AB1232" s="54"/>
    </row>
    <row r="1233" spans="1:28" ht="13.15" hidden="1" customHeight="1" x14ac:dyDescent="0.25">
      <c r="A1233" s="56"/>
      <c r="B1233" s="57"/>
      <c r="C1233" s="62" t="s">
        <v>310</v>
      </c>
      <c r="D1233" s="95" t="s">
        <v>462</v>
      </c>
      <c r="E1233" s="61"/>
      <c r="F1233" s="61">
        <f t="shared" si="459"/>
        <v>0</v>
      </c>
      <c r="G1233" s="61">
        <f t="shared" si="460"/>
        <v>0</v>
      </c>
      <c r="H1233" s="61"/>
      <c r="I1233" s="61"/>
      <c r="J1233" s="61"/>
      <c r="K1233" s="48">
        <f t="shared" si="461"/>
        <v>0</v>
      </c>
      <c r="L1233" s="48">
        <f t="shared" si="461"/>
        <v>0</v>
      </c>
      <c r="M1233" s="48">
        <f t="shared" si="461"/>
        <v>0</v>
      </c>
      <c r="N1233" s="48">
        <f t="shared" si="461"/>
        <v>0</v>
      </c>
      <c r="O1233" s="48">
        <f t="shared" si="461"/>
        <v>0</v>
      </c>
      <c r="P1233" s="48">
        <f t="shared" si="461"/>
        <v>0</v>
      </c>
      <c r="Q1233" s="48">
        <f t="shared" si="462"/>
        <v>0</v>
      </c>
      <c r="R1233" s="48"/>
      <c r="S1233" s="48"/>
      <c r="T1233" s="48"/>
      <c r="U1233" s="48"/>
      <c r="V1233" s="48">
        <f>SUM($R$180:$U$180)</f>
        <v>0</v>
      </c>
      <c r="W1233" s="48"/>
      <c r="X1233" s="48">
        <f t="shared" si="463"/>
        <v>0</v>
      </c>
      <c r="Y1233" s="48"/>
      <c r="Z1233" s="48"/>
      <c r="AA1233" s="54"/>
      <c r="AB1233" s="54"/>
    </row>
    <row r="1234" spans="1:28" ht="13.15" hidden="1" customHeight="1" x14ac:dyDescent="0.25">
      <c r="A1234" s="56"/>
      <c r="B1234" s="57"/>
      <c r="C1234" s="62" t="s">
        <v>312</v>
      </c>
      <c r="D1234" s="95" t="s">
        <v>463</v>
      </c>
      <c r="E1234" s="61"/>
      <c r="F1234" s="61">
        <f t="shared" si="459"/>
        <v>0</v>
      </c>
      <c r="G1234" s="61">
        <f t="shared" si="460"/>
        <v>0</v>
      </c>
      <c r="H1234" s="61"/>
      <c r="I1234" s="61"/>
      <c r="J1234" s="61"/>
      <c r="K1234" s="48">
        <f t="shared" si="461"/>
        <v>0</v>
      </c>
      <c r="L1234" s="48">
        <f t="shared" si="461"/>
        <v>0</v>
      </c>
      <c r="M1234" s="48">
        <f t="shared" si="461"/>
        <v>0</v>
      </c>
      <c r="N1234" s="48">
        <f t="shared" si="461"/>
        <v>0</v>
      </c>
      <c r="O1234" s="48">
        <f t="shared" si="461"/>
        <v>0</v>
      </c>
      <c r="P1234" s="48">
        <f t="shared" si="461"/>
        <v>0</v>
      </c>
      <c r="Q1234" s="48">
        <f t="shared" si="462"/>
        <v>0</v>
      </c>
      <c r="R1234" s="48"/>
      <c r="S1234" s="48"/>
      <c r="T1234" s="48"/>
      <c r="U1234" s="48"/>
      <c r="V1234" s="48">
        <f>SUM($R$181:$U$181)</f>
        <v>0</v>
      </c>
      <c r="W1234" s="48"/>
      <c r="X1234" s="48">
        <f t="shared" si="463"/>
        <v>0</v>
      </c>
      <c r="Y1234" s="48"/>
      <c r="Z1234" s="48"/>
      <c r="AA1234" s="54"/>
      <c r="AB1234" s="54"/>
    </row>
    <row r="1235" spans="1:28" ht="13.15" hidden="1" customHeight="1" x14ac:dyDescent="0.25">
      <c r="A1235" s="56"/>
      <c r="B1235" s="57"/>
      <c r="C1235" s="62" t="s">
        <v>314</v>
      </c>
      <c r="D1235" s="95" t="s">
        <v>464</v>
      </c>
      <c r="E1235" s="61"/>
      <c r="F1235" s="61">
        <f t="shared" si="459"/>
        <v>0</v>
      </c>
      <c r="G1235" s="61">
        <f>SUM(E1235+F1235)</f>
        <v>0</v>
      </c>
      <c r="H1235" s="61"/>
      <c r="I1235" s="61"/>
      <c r="J1235" s="61"/>
      <c r="K1235" s="48">
        <f t="shared" si="461"/>
        <v>0</v>
      </c>
      <c r="L1235" s="48">
        <f t="shared" si="461"/>
        <v>0</v>
      </c>
      <c r="M1235" s="48">
        <f t="shared" si="461"/>
        <v>0</v>
      </c>
      <c r="N1235" s="48">
        <f t="shared" si="461"/>
        <v>0</v>
      </c>
      <c r="O1235" s="48">
        <f t="shared" si="461"/>
        <v>0</v>
      </c>
      <c r="P1235" s="48">
        <f t="shared" si="461"/>
        <v>0</v>
      </c>
      <c r="Q1235" s="48">
        <f t="shared" si="462"/>
        <v>0</v>
      </c>
      <c r="R1235" s="48"/>
      <c r="S1235" s="48"/>
      <c r="T1235" s="48"/>
      <c r="U1235" s="48"/>
      <c r="V1235" s="48">
        <f>SUM($R$182:$U$182)</f>
        <v>0</v>
      </c>
      <c r="W1235" s="48"/>
      <c r="X1235" s="48">
        <f t="shared" si="463"/>
        <v>0</v>
      </c>
      <c r="Y1235" s="48"/>
      <c r="Z1235" s="48"/>
      <c r="AA1235" s="54"/>
      <c r="AB1235" s="54"/>
    </row>
    <row r="1236" spans="1:28" hidden="1" x14ac:dyDescent="0.25">
      <c r="A1236" s="56"/>
      <c r="C1236" s="42"/>
      <c r="D1236" s="53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54"/>
      <c r="AB1236" s="54"/>
    </row>
    <row r="1237" spans="1:28" hidden="1" x14ac:dyDescent="0.25">
      <c r="A1237" s="75"/>
      <c r="B1237" s="76" t="s">
        <v>316</v>
      </c>
      <c r="C1237" s="76"/>
      <c r="D1237" s="77"/>
      <c r="E1237" s="78">
        <f>E395+E184</f>
        <v>0</v>
      </c>
      <c r="F1237" s="79">
        <f>F1222+F1221+F1217+F1211+F1179+F1175+F1170+F1169+F1168+F1165+F1159+F1156+F1135+F1132+F1129</f>
        <v>0</v>
      </c>
      <c r="G1237" s="79">
        <f t="shared" ref="G1237" si="464">G1222+G1221+G1217+G1211+G1179+G1175+G1170+G1169+G1168+G1165+G1159+G1156+G1135+G1132+G1129</f>
        <v>0</v>
      </c>
      <c r="H1237" s="78">
        <f t="shared" ref="H1237:J1237" si="465">H395+H184</f>
        <v>0</v>
      </c>
      <c r="I1237" s="78">
        <f t="shared" si="465"/>
        <v>0</v>
      </c>
      <c r="J1237" s="78">
        <f t="shared" si="465"/>
        <v>0</v>
      </c>
      <c r="K1237" s="79">
        <f>K1222+K1221+K1217+K1211+K1179+K1175+K1170+K1169+K1168+K1165+K1159+K1156+K1135+K1132+K1129</f>
        <v>0</v>
      </c>
      <c r="L1237" s="79">
        <f>L1222+L1221+L1217+L1211+L1179+L1175+L1170+L1169+L1168+L1165+L1159+L1156+L1135+L1132+L1129</f>
        <v>0</v>
      </c>
      <c r="M1237" s="79">
        <f t="shared" ref="M1237:V1237" si="466">M1222+M1221+M1217+M1211+M1179+M1175+M1170+M1169+M1168+M1165+M1159+M1156+M1135+M1132+M1129</f>
        <v>0</v>
      </c>
      <c r="N1237" s="79">
        <f t="shared" si="466"/>
        <v>0</v>
      </c>
      <c r="O1237" s="79">
        <f t="shared" si="466"/>
        <v>0</v>
      </c>
      <c r="P1237" s="79">
        <f t="shared" si="466"/>
        <v>0</v>
      </c>
      <c r="Q1237" s="79">
        <f t="shared" si="466"/>
        <v>0</v>
      </c>
      <c r="R1237" s="79">
        <f t="shared" si="466"/>
        <v>0</v>
      </c>
      <c r="S1237" s="79">
        <f t="shared" si="466"/>
        <v>0</v>
      </c>
      <c r="T1237" s="79">
        <f t="shared" si="466"/>
        <v>0</v>
      </c>
      <c r="U1237" s="79">
        <f t="shared" si="466"/>
        <v>0</v>
      </c>
      <c r="V1237" s="79">
        <f t="shared" si="466"/>
        <v>0</v>
      </c>
      <c r="W1237" s="79"/>
      <c r="X1237" s="79">
        <f>X1222+X1221+X1217+X1211+X1179+X1175+X1170+X1169+X1168+X1165+X1159+X1156+X1135+X1132+X1129</f>
        <v>0</v>
      </c>
      <c r="Y1237" s="79"/>
      <c r="Z1237" s="79"/>
      <c r="AA1237" s="54"/>
      <c r="AB1237" s="54"/>
    </row>
    <row r="1238" spans="1:28" hidden="1" x14ac:dyDescent="0.25">
      <c r="A1238" s="56"/>
      <c r="C1238" s="42"/>
      <c r="D1238" s="53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54"/>
      <c r="AB1238" s="54"/>
    </row>
    <row r="1239" spans="1:28" ht="15.75" hidden="1" x14ac:dyDescent="0.25">
      <c r="A1239" s="51" t="s">
        <v>317</v>
      </c>
      <c r="B1239" s="15"/>
      <c r="C1239" s="82"/>
      <c r="D1239" s="83"/>
      <c r="E1239" s="84"/>
      <c r="F1239" s="84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  <c r="V1239" s="84"/>
      <c r="W1239" s="84"/>
      <c r="X1239" s="84"/>
      <c r="Y1239" s="84"/>
      <c r="Z1239" s="84"/>
      <c r="AA1239" s="54"/>
      <c r="AB1239" s="54"/>
    </row>
    <row r="1240" spans="1:28" hidden="1" x14ac:dyDescent="0.25">
      <c r="A1240" s="56"/>
      <c r="C1240" s="42"/>
      <c r="D1240" s="53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54"/>
      <c r="AB1240" s="54"/>
    </row>
    <row r="1241" spans="1:28" hidden="1" x14ac:dyDescent="0.25">
      <c r="A1241" s="56"/>
      <c r="B1241" s="104" t="s">
        <v>318</v>
      </c>
      <c r="C1241" s="105"/>
      <c r="D1241" s="60" t="s">
        <v>319</v>
      </c>
      <c r="E1241" s="61"/>
      <c r="F1241" s="61"/>
      <c r="G1241" s="61"/>
      <c r="H1241" s="61"/>
      <c r="I1241" s="61"/>
      <c r="J1241" s="61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>
        <f>SUM($R$188:$U$188)</f>
        <v>0</v>
      </c>
      <c r="W1241" s="48"/>
      <c r="X1241" s="48"/>
      <c r="Y1241" s="48"/>
      <c r="Z1241" s="48"/>
      <c r="AA1241" s="54"/>
      <c r="AB1241" s="54"/>
    </row>
    <row r="1242" spans="1:28" ht="13.15" hidden="1" customHeight="1" x14ac:dyDescent="0.25">
      <c r="A1242" s="56"/>
      <c r="C1242" s="42"/>
      <c r="D1242" s="53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54"/>
      <c r="AB1242" s="54"/>
    </row>
    <row r="1243" spans="1:28" ht="13.15" hidden="1" customHeight="1" x14ac:dyDescent="0.25">
      <c r="A1243" s="75"/>
      <c r="B1243" s="76" t="s">
        <v>320</v>
      </c>
      <c r="C1243" s="76"/>
      <c r="D1243" s="77"/>
      <c r="E1243" s="78"/>
      <c r="F1243" s="78"/>
      <c r="G1243" s="78">
        <f>$F$190+$E$190</f>
        <v>0</v>
      </c>
      <c r="H1243" s="78"/>
      <c r="I1243" s="78"/>
      <c r="J1243" s="78"/>
      <c r="K1243" s="79"/>
      <c r="L1243" s="79"/>
      <c r="M1243" s="79"/>
      <c r="N1243" s="79"/>
      <c r="O1243" s="79"/>
      <c r="P1243" s="79"/>
      <c r="Q1243" s="79"/>
      <c r="R1243" s="79">
        <f>$R$188</f>
        <v>0</v>
      </c>
      <c r="S1243" s="79">
        <f>$S$188</f>
        <v>0</v>
      </c>
      <c r="T1243" s="79">
        <f>$T$188</f>
        <v>0</v>
      </c>
      <c r="U1243" s="79">
        <f>$U$188</f>
        <v>0</v>
      </c>
      <c r="V1243" s="79">
        <f>$V$188</f>
        <v>0</v>
      </c>
      <c r="W1243" s="79"/>
      <c r="X1243" s="79"/>
      <c r="Y1243" s="79">
        <f>$Y$188</f>
        <v>0</v>
      </c>
      <c r="Z1243" s="79">
        <f>$Z$188</f>
        <v>0</v>
      </c>
      <c r="AA1243" s="54"/>
      <c r="AB1243" s="54"/>
    </row>
    <row r="1244" spans="1:28" hidden="1" x14ac:dyDescent="0.25">
      <c r="A1244" s="56"/>
      <c r="C1244" s="42"/>
      <c r="D1244" s="53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54"/>
      <c r="AB1244" s="54"/>
    </row>
    <row r="1245" spans="1:28" ht="13.15" hidden="1" customHeight="1" x14ac:dyDescent="0.25">
      <c r="A1245" s="55" t="s">
        <v>321</v>
      </c>
      <c r="C1245" s="42"/>
      <c r="D1245" s="53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54"/>
      <c r="AB1245" s="54"/>
    </row>
    <row r="1246" spans="1:28" ht="13.15" hidden="1" customHeight="1" x14ac:dyDescent="0.25">
      <c r="A1246" s="56"/>
      <c r="B1246" s="57"/>
      <c r="C1246" s="106"/>
      <c r="D1246" s="107"/>
      <c r="E1246" s="108"/>
      <c r="F1246" s="108"/>
      <c r="G1246" s="108"/>
      <c r="H1246" s="108"/>
      <c r="I1246" s="108"/>
      <c r="J1246" s="10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54"/>
      <c r="AB1246" s="54"/>
    </row>
    <row r="1247" spans="1:28" ht="13.15" hidden="1" customHeight="1" x14ac:dyDescent="0.25">
      <c r="A1247" s="56"/>
      <c r="B1247" s="57" t="s">
        <v>322</v>
      </c>
      <c r="C1247" s="59"/>
      <c r="D1247" s="60" t="s">
        <v>323</v>
      </c>
      <c r="E1247" s="61"/>
      <c r="F1247" s="61"/>
      <c r="G1247" s="61"/>
      <c r="H1247" s="61"/>
      <c r="I1247" s="61"/>
      <c r="J1247" s="61"/>
      <c r="K1247" s="48">
        <f t="shared" ref="K1247:P1248" si="467">K405+K194</f>
        <v>0</v>
      </c>
      <c r="L1247" s="48">
        <f t="shared" si="467"/>
        <v>0</v>
      </c>
      <c r="M1247" s="48">
        <f t="shared" si="467"/>
        <v>0</v>
      </c>
      <c r="N1247" s="48">
        <f t="shared" si="467"/>
        <v>0</v>
      </c>
      <c r="O1247" s="48">
        <f t="shared" si="467"/>
        <v>0</v>
      </c>
      <c r="P1247" s="48">
        <f t="shared" si="467"/>
        <v>0</v>
      </c>
      <c r="Q1247" s="48">
        <f>SUM(M1247:P1247)</f>
        <v>0</v>
      </c>
      <c r="R1247" s="48"/>
      <c r="S1247" s="48"/>
      <c r="T1247" s="48"/>
      <c r="U1247" s="48"/>
      <c r="V1247" s="48">
        <f>SUM($R$194:$U$194)</f>
        <v>0</v>
      </c>
      <c r="W1247" s="48"/>
      <c r="X1247" s="48"/>
      <c r="Y1247" s="48"/>
      <c r="Z1247" s="48"/>
      <c r="AA1247" s="54"/>
      <c r="AB1247" s="54"/>
    </row>
    <row r="1248" spans="1:28" hidden="1" x14ac:dyDescent="0.25">
      <c r="A1248" s="56"/>
      <c r="B1248" s="57" t="s">
        <v>324</v>
      </c>
      <c r="C1248" s="59"/>
      <c r="D1248" s="60" t="s">
        <v>325</v>
      </c>
      <c r="E1248" s="97"/>
      <c r="F1248" s="97"/>
      <c r="G1248" s="97"/>
      <c r="H1248" s="97"/>
      <c r="I1248" s="97"/>
      <c r="J1248" s="97"/>
      <c r="K1248" s="98">
        <f t="shared" si="467"/>
        <v>0</v>
      </c>
      <c r="L1248" s="98">
        <f t="shared" si="467"/>
        <v>0</v>
      </c>
      <c r="M1248" s="98">
        <f t="shared" si="467"/>
        <v>0</v>
      </c>
      <c r="N1248" s="98">
        <f t="shared" si="467"/>
        <v>0</v>
      </c>
      <c r="O1248" s="98">
        <f t="shared" si="467"/>
        <v>0</v>
      </c>
      <c r="P1248" s="98">
        <f t="shared" si="467"/>
        <v>0</v>
      </c>
      <c r="Q1248" s="98">
        <f>SUM(M1248:P1248)</f>
        <v>0</v>
      </c>
      <c r="R1248" s="98">
        <f>R406+R195</f>
        <v>0</v>
      </c>
      <c r="S1248" s="98">
        <f>S406+S195</f>
        <v>0</v>
      </c>
      <c r="T1248" s="98">
        <f>T406+T195</f>
        <v>0</v>
      </c>
      <c r="U1248" s="98">
        <f>U406+U195</f>
        <v>0</v>
      </c>
      <c r="V1248" s="98">
        <f>SUM($R$195:$U$195)</f>
        <v>0</v>
      </c>
      <c r="W1248" s="98"/>
      <c r="X1248" s="98"/>
      <c r="Y1248" s="98"/>
      <c r="Z1248" s="98"/>
      <c r="AA1248" s="54"/>
      <c r="AB1248" s="54"/>
    </row>
    <row r="1249" spans="1:28" ht="13.15" hidden="1" customHeight="1" x14ac:dyDescent="0.25">
      <c r="A1249" s="56"/>
      <c r="B1249" s="57" t="s">
        <v>326</v>
      </c>
      <c r="C1249" s="59"/>
      <c r="D1249" s="60"/>
      <c r="E1249" s="96"/>
      <c r="F1249" s="96"/>
      <c r="G1249" s="96"/>
      <c r="H1249" s="96"/>
      <c r="I1249" s="96"/>
      <c r="J1249" s="96"/>
      <c r="K1249" s="98">
        <f t="shared" ref="K1249:V1249" si="468">K1250+K1251</f>
        <v>0</v>
      </c>
      <c r="L1249" s="98">
        <f t="shared" si="468"/>
        <v>0</v>
      </c>
      <c r="M1249" s="98">
        <f t="shared" si="468"/>
        <v>0</v>
      </c>
      <c r="N1249" s="98">
        <f t="shared" si="468"/>
        <v>0</v>
      </c>
      <c r="O1249" s="98">
        <f t="shared" si="468"/>
        <v>0</v>
      </c>
      <c r="P1249" s="98">
        <f t="shared" si="468"/>
        <v>0</v>
      </c>
      <c r="Q1249" s="109">
        <f t="shared" si="468"/>
        <v>0</v>
      </c>
      <c r="R1249" s="98">
        <f t="shared" si="468"/>
        <v>0</v>
      </c>
      <c r="S1249" s="98">
        <f t="shared" si="468"/>
        <v>0</v>
      </c>
      <c r="T1249" s="98">
        <f t="shared" si="468"/>
        <v>0</v>
      </c>
      <c r="U1249" s="98">
        <f t="shared" si="468"/>
        <v>0</v>
      </c>
      <c r="V1249" s="98">
        <f t="shared" si="468"/>
        <v>0</v>
      </c>
      <c r="W1249" s="109"/>
      <c r="X1249" s="109"/>
      <c r="Y1249" s="109"/>
      <c r="Z1249" s="109"/>
      <c r="AA1249" s="54"/>
      <c r="AB1249" s="54"/>
    </row>
    <row r="1250" spans="1:28" ht="13.15" hidden="1" customHeight="1" x14ac:dyDescent="0.25">
      <c r="A1250" s="56"/>
      <c r="B1250" s="57"/>
      <c r="C1250" s="59" t="s">
        <v>327</v>
      </c>
      <c r="D1250" s="60" t="s">
        <v>328</v>
      </c>
      <c r="E1250" s="61"/>
      <c r="F1250" s="61"/>
      <c r="G1250" s="61"/>
      <c r="H1250" s="61"/>
      <c r="I1250" s="61"/>
      <c r="J1250" s="61"/>
      <c r="K1250" s="48">
        <f t="shared" ref="K1250:P1251" si="469">K408+K197</f>
        <v>0</v>
      </c>
      <c r="L1250" s="48">
        <f t="shared" si="469"/>
        <v>0</v>
      </c>
      <c r="M1250" s="48">
        <f t="shared" si="469"/>
        <v>0</v>
      </c>
      <c r="N1250" s="48">
        <f t="shared" si="469"/>
        <v>0</v>
      </c>
      <c r="O1250" s="48">
        <f t="shared" si="469"/>
        <v>0</v>
      </c>
      <c r="P1250" s="48">
        <f t="shared" si="469"/>
        <v>0</v>
      </c>
      <c r="Q1250" s="48">
        <f>SUM(M1250:P1250)</f>
        <v>0</v>
      </c>
      <c r="R1250" s="48"/>
      <c r="S1250" s="48"/>
      <c r="T1250" s="48"/>
      <c r="U1250" s="48"/>
      <c r="V1250" s="48">
        <f>SUM($R$197:$U$197)</f>
        <v>0</v>
      </c>
      <c r="W1250" s="48"/>
      <c r="X1250" s="48"/>
      <c r="Y1250" s="48"/>
      <c r="Z1250" s="48"/>
      <c r="AA1250" s="54"/>
      <c r="AB1250" s="54"/>
    </row>
    <row r="1251" spans="1:28" ht="13.15" hidden="1" customHeight="1" x14ac:dyDescent="0.25">
      <c r="A1251" s="55"/>
      <c r="B1251" s="57"/>
      <c r="C1251" s="59" t="s">
        <v>329</v>
      </c>
      <c r="D1251" s="60" t="s">
        <v>330</v>
      </c>
      <c r="E1251" s="61"/>
      <c r="F1251" s="61"/>
      <c r="G1251" s="61"/>
      <c r="H1251" s="61"/>
      <c r="I1251" s="61"/>
      <c r="J1251" s="61"/>
      <c r="K1251" s="48">
        <f t="shared" si="469"/>
        <v>0</v>
      </c>
      <c r="L1251" s="48">
        <f t="shared" si="469"/>
        <v>0</v>
      </c>
      <c r="M1251" s="48">
        <f t="shared" si="469"/>
        <v>0</v>
      </c>
      <c r="N1251" s="48">
        <f t="shared" si="469"/>
        <v>0</v>
      </c>
      <c r="O1251" s="48">
        <f t="shared" si="469"/>
        <v>0</v>
      </c>
      <c r="P1251" s="48">
        <f t="shared" si="469"/>
        <v>0</v>
      </c>
      <c r="Q1251" s="48">
        <f>SUM(M1251:P1251)</f>
        <v>0</v>
      </c>
      <c r="R1251" s="48"/>
      <c r="S1251" s="48"/>
      <c r="T1251" s="48"/>
      <c r="U1251" s="48"/>
      <c r="V1251" s="48">
        <f>SUM($R$198:$U$198)</f>
        <v>0</v>
      </c>
      <c r="W1251" s="48"/>
      <c r="X1251" s="48"/>
      <c r="Y1251" s="48"/>
      <c r="Z1251" s="48"/>
      <c r="AA1251" s="54"/>
      <c r="AB1251" s="54"/>
    </row>
    <row r="1252" spans="1:28" ht="14.25" hidden="1" x14ac:dyDescent="0.2">
      <c r="A1252" s="56"/>
      <c r="B1252" s="92" t="s">
        <v>331</v>
      </c>
      <c r="C1252" s="92"/>
      <c r="D1252" s="60"/>
      <c r="E1252" s="97"/>
      <c r="F1252" s="97"/>
      <c r="G1252" s="97"/>
      <c r="H1252" s="97"/>
      <c r="I1252" s="97"/>
      <c r="J1252" s="97"/>
      <c r="K1252" s="98">
        <f t="shared" ref="K1252:V1252" si="470">SUM(K1253:K1260)</f>
        <v>0</v>
      </c>
      <c r="L1252" s="98">
        <f t="shared" si="470"/>
        <v>0</v>
      </c>
      <c r="M1252" s="98">
        <f t="shared" si="470"/>
        <v>0</v>
      </c>
      <c r="N1252" s="98">
        <f t="shared" si="470"/>
        <v>0</v>
      </c>
      <c r="O1252" s="98">
        <f t="shared" si="470"/>
        <v>0</v>
      </c>
      <c r="P1252" s="98">
        <f t="shared" si="470"/>
        <v>0</v>
      </c>
      <c r="Q1252" s="98">
        <f t="shared" si="470"/>
        <v>0</v>
      </c>
      <c r="R1252" s="98">
        <f t="shared" si="470"/>
        <v>0</v>
      </c>
      <c r="S1252" s="98">
        <f t="shared" si="470"/>
        <v>0</v>
      </c>
      <c r="T1252" s="98">
        <f t="shared" si="470"/>
        <v>0</v>
      </c>
      <c r="U1252" s="98">
        <f t="shared" si="470"/>
        <v>0</v>
      </c>
      <c r="V1252" s="98">
        <f t="shared" si="470"/>
        <v>0</v>
      </c>
      <c r="W1252" s="98"/>
      <c r="X1252" s="98"/>
      <c r="Y1252" s="98"/>
      <c r="Z1252" s="98"/>
      <c r="AA1252" s="54"/>
      <c r="AB1252" s="54"/>
    </row>
    <row r="1253" spans="1:28" ht="15.75" hidden="1" x14ac:dyDescent="0.25">
      <c r="A1253" s="51"/>
      <c r="B1253" s="57"/>
      <c r="C1253" s="59" t="s">
        <v>332</v>
      </c>
      <c r="D1253" s="60" t="s">
        <v>333</v>
      </c>
      <c r="E1253" s="61"/>
      <c r="F1253" s="61"/>
      <c r="G1253" s="61"/>
      <c r="H1253" s="61"/>
      <c r="I1253" s="61"/>
      <c r="J1253" s="61"/>
      <c r="K1253" s="48">
        <f t="shared" ref="K1253:P1260" si="471">K411+K200</f>
        <v>0</v>
      </c>
      <c r="L1253" s="48">
        <f t="shared" si="471"/>
        <v>0</v>
      </c>
      <c r="M1253" s="48">
        <f t="shared" si="471"/>
        <v>0</v>
      </c>
      <c r="N1253" s="48">
        <f t="shared" si="471"/>
        <v>0</v>
      </c>
      <c r="O1253" s="48">
        <f t="shared" si="471"/>
        <v>0</v>
      </c>
      <c r="P1253" s="48">
        <f t="shared" si="471"/>
        <v>0</v>
      </c>
      <c r="Q1253" s="48">
        <f t="shared" ref="Q1253:Q1260" si="472">SUM(M1253:P1253)</f>
        <v>0</v>
      </c>
      <c r="R1253" s="48"/>
      <c r="S1253" s="48"/>
      <c r="T1253" s="48"/>
      <c r="U1253" s="48"/>
      <c r="V1253" s="48">
        <f>SUM($R$200:$U$200)</f>
        <v>0</v>
      </c>
      <c r="W1253" s="48"/>
      <c r="X1253" s="48"/>
      <c r="Y1253" s="48"/>
      <c r="Z1253" s="48"/>
      <c r="AA1253" s="54"/>
      <c r="AB1253" s="54"/>
    </row>
    <row r="1254" spans="1:28" hidden="1" x14ac:dyDescent="0.25">
      <c r="A1254" s="56"/>
      <c r="B1254" s="57"/>
      <c r="C1254" s="62" t="s">
        <v>334</v>
      </c>
      <c r="D1254" s="60" t="s">
        <v>335</v>
      </c>
      <c r="E1254" s="61"/>
      <c r="F1254" s="61"/>
      <c r="G1254" s="61"/>
      <c r="H1254" s="61"/>
      <c r="I1254" s="61"/>
      <c r="J1254" s="61"/>
      <c r="K1254" s="48">
        <f t="shared" si="471"/>
        <v>0</v>
      </c>
      <c r="L1254" s="48">
        <f t="shared" si="471"/>
        <v>0</v>
      </c>
      <c r="M1254" s="48">
        <f t="shared" si="471"/>
        <v>0</v>
      </c>
      <c r="N1254" s="48">
        <f t="shared" si="471"/>
        <v>0</v>
      </c>
      <c r="O1254" s="48">
        <f t="shared" si="471"/>
        <v>0</v>
      </c>
      <c r="P1254" s="48">
        <f t="shared" si="471"/>
        <v>0</v>
      </c>
      <c r="Q1254" s="48">
        <f t="shared" si="472"/>
        <v>0</v>
      </c>
      <c r="R1254" s="48"/>
      <c r="S1254" s="48"/>
      <c r="T1254" s="48"/>
      <c r="U1254" s="48"/>
      <c r="V1254" s="48">
        <f>SUM($R$201:$U$201)</f>
        <v>0</v>
      </c>
      <c r="W1254" s="48"/>
      <c r="X1254" s="48"/>
      <c r="Y1254" s="48"/>
      <c r="Z1254" s="48"/>
      <c r="AA1254" s="54"/>
      <c r="AB1254" s="54"/>
    </row>
    <row r="1255" spans="1:28" ht="13.15" hidden="1" customHeight="1" x14ac:dyDescent="0.25">
      <c r="A1255" s="56"/>
      <c r="B1255" s="57"/>
      <c r="C1255" s="59" t="s">
        <v>336</v>
      </c>
      <c r="D1255" s="60" t="s">
        <v>337</v>
      </c>
      <c r="E1255" s="61"/>
      <c r="F1255" s="61"/>
      <c r="G1255" s="61"/>
      <c r="H1255" s="61"/>
      <c r="I1255" s="61"/>
      <c r="J1255" s="61"/>
      <c r="K1255" s="48">
        <f t="shared" si="471"/>
        <v>0</v>
      </c>
      <c r="L1255" s="48">
        <f t="shared" si="471"/>
        <v>0</v>
      </c>
      <c r="M1255" s="48">
        <f t="shared" si="471"/>
        <v>0</v>
      </c>
      <c r="N1255" s="48">
        <f t="shared" si="471"/>
        <v>0</v>
      </c>
      <c r="O1255" s="48">
        <f t="shared" si="471"/>
        <v>0</v>
      </c>
      <c r="P1255" s="48">
        <f t="shared" si="471"/>
        <v>0</v>
      </c>
      <c r="Q1255" s="48">
        <f t="shared" si="472"/>
        <v>0</v>
      </c>
      <c r="R1255" s="48"/>
      <c r="S1255" s="48"/>
      <c r="T1255" s="48"/>
      <c r="U1255" s="48"/>
      <c r="V1255" s="48">
        <f>SUM($R$202:$U$202)</f>
        <v>0</v>
      </c>
      <c r="W1255" s="48"/>
      <c r="X1255" s="48"/>
      <c r="Y1255" s="48"/>
      <c r="Z1255" s="48"/>
      <c r="AA1255" s="54"/>
      <c r="AB1255" s="54"/>
    </row>
    <row r="1256" spans="1:28" ht="13.15" hidden="1" customHeight="1" x14ac:dyDescent="0.25">
      <c r="A1256" s="56"/>
      <c r="B1256" s="57"/>
      <c r="C1256" s="59" t="s">
        <v>338</v>
      </c>
      <c r="D1256" s="60" t="s">
        <v>339</v>
      </c>
      <c r="E1256" s="61"/>
      <c r="F1256" s="61"/>
      <c r="G1256" s="61"/>
      <c r="H1256" s="61"/>
      <c r="I1256" s="61"/>
      <c r="J1256" s="61"/>
      <c r="K1256" s="48">
        <f t="shared" si="471"/>
        <v>0</v>
      </c>
      <c r="L1256" s="48">
        <f t="shared" si="471"/>
        <v>0</v>
      </c>
      <c r="M1256" s="48">
        <f t="shared" si="471"/>
        <v>0</v>
      </c>
      <c r="N1256" s="48">
        <f t="shared" si="471"/>
        <v>0</v>
      </c>
      <c r="O1256" s="48">
        <f t="shared" si="471"/>
        <v>0</v>
      </c>
      <c r="P1256" s="48">
        <f t="shared" si="471"/>
        <v>0</v>
      </c>
      <c r="Q1256" s="48">
        <f t="shared" si="472"/>
        <v>0</v>
      </c>
      <c r="R1256" s="48"/>
      <c r="S1256" s="48"/>
      <c r="T1256" s="48"/>
      <c r="U1256" s="48"/>
      <c r="V1256" s="48">
        <f>SUM($R$203:$U$203)</f>
        <v>0</v>
      </c>
      <c r="W1256" s="48"/>
      <c r="X1256" s="48"/>
      <c r="Y1256" s="48"/>
      <c r="Z1256" s="48"/>
      <c r="AA1256" s="54"/>
      <c r="AB1256" s="54"/>
    </row>
    <row r="1257" spans="1:28" ht="13.15" hidden="1" customHeight="1" x14ac:dyDescent="0.25">
      <c r="A1257" s="56"/>
      <c r="B1257" s="57"/>
      <c r="C1257" s="59" t="s">
        <v>340</v>
      </c>
      <c r="D1257" s="60" t="s">
        <v>341</v>
      </c>
      <c r="E1257" s="61"/>
      <c r="F1257" s="61"/>
      <c r="G1257" s="61"/>
      <c r="H1257" s="61"/>
      <c r="I1257" s="61"/>
      <c r="J1257" s="61"/>
      <c r="K1257" s="48">
        <f t="shared" si="471"/>
        <v>0</v>
      </c>
      <c r="L1257" s="48">
        <f t="shared" si="471"/>
        <v>0</v>
      </c>
      <c r="M1257" s="48">
        <f t="shared" si="471"/>
        <v>0</v>
      </c>
      <c r="N1257" s="48">
        <f t="shared" si="471"/>
        <v>0</v>
      </c>
      <c r="O1257" s="48">
        <f t="shared" si="471"/>
        <v>0</v>
      </c>
      <c r="P1257" s="48">
        <f t="shared" si="471"/>
        <v>0</v>
      </c>
      <c r="Q1257" s="48">
        <f t="shared" si="472"/>
        <v>0</v>
      </c>
      <c r="R1257" s="48"/>
      <c r="S1257" s="48"/>
      <c r="T1257" s="48"/>
      <c r="U1257" s="48"/>
      <c r="V1257" s="48">
        <f>SUM($R$204:$U$204)</f>
        <v>0</v>
      </c>
      <c r="W1257" s="48"/>
      <c r="X1257" s="48"/>
      <c r="Y1257" s="48"/>
      <c r="Z1257" s="48"/>
      <c r="AA1257" s="54"/>
      <c r="AB1257" s="54"/>
    </row>
    <row r="1258" spans="1:28" hidden="1" x14ac:dyDescent="0.25">
      <c r="A1258" s="56"/>
      <c r="B1258" s="57"/>
      <c r="C1258" s="59" t="s">
        <v>342</v>
      </c>
      <c r="D1258" s="60" t="s">
        <v>343</v>
      </c>
      <c r="E1258" s="61"/>
      <c r="F1258" s="61"/>
      <c r="G1258" s="61"/>
      <c r="H1258" s="61"/>
      <c r="I1258" s="61"/>
      <c r="J1258" s="61"/>
      <c r="K1258" s="48">
        <f t="shared" si="471"/>
        <v>0</v>
      </c>
      <c r="L1258" s="48">
        <f t="shared" si="471"/>
        <v>0</v>
      </c>
      <c r="M1258" s="48">
        <f t="shared" si="471"/>
        <v>0</v>
      </c>
      <c r="N1258" s="48">
        <f t="shared" si="471"/>
        <v>0</v>
      </c>
      <c r="O1258" s="48">
        <f t="shared" si="471"/>
        <v>0</v>
      </c>
      <c r="P1258" s="48">
        <f t="shared" si="471"/>
        <v>0</v>
      </c>
      <c r="Q1258" s="48">
        <f t="shared" si="472"/>
        <v>0</v>
      </c>
      <c r="R1258" s="48"/>
      <c r="S1258" s="48"/>
      <c r="T1258" s="48"/>
      <c r="U1258" s="48"/>
      <c r="V1258" s="48">
        <f>SUM($R$205:$U$205)</f>
        <v>0</v>
      </c>
      <c r="W1258" s="48"/>
      <c r="X1258" s="48"/>
      <c r="Y1258" s="48"/>
      <c r="Z1258" s="48"/>
      <c r="AA1258" s="54"/>
      <c r="AB1258" s="54"/>
    </row>
    <row r="1259" spans="1:28" ht="15.75" hidden="1" x14ac:dyDescent="0.25">
      <c r="A1259" s="9"/>
      <c r="B1259" s="57"/>
      <c r="C1259" s="59" t="s">
        <v>344</v>
      </c>
      <c r="D1259" s="60" t="s">
        <v>345</v>
      </c>
      <c r="E1259" s="61"/>
      <c r="F1259" s="61"/>
      <c r="G1259" s="61"/>
      <c r="H1259" s="61"/>
      <c r="I1259" s="61"/>
      <c r="J1259" s="61"/>
      <c r="K1259" s="48">
        <f t="shared" si="471"/>
        <v>0</v>
      </c>
      <c r="L1259" s="48">
        <f t="shared" si="471"/>
        <v>0</v>
      </c>
      <c r="M1259" s="48">
        <f t="shared" si="471"/>
        <v>0</v>
      </c>
      <c r="N1259" s="48">
        <f t="shared" si="471"/>
        <v>0</v>
      </c>
      <c r="O1259" s="48">
        <f t="shared" si="471"/>
        <v>0</v>
      </c>
      <c r="P1259" s="48">
        <f t="shared" si="471"/>
        <v>0</v>
      </c>
      <c r="Q1259" s="48">
        <f t="shared" si="472"/>
        <v>0</v>
      </c>
      <c r="R1259" s="48"/>
      <c r="S1259" s="48"/>
      <c r="T1259" s="48"/>
      <c r="U1259" s="48"/>
      <c r="V1259" s="48">
        <f>SUM($R$206:$U$206)</f>
        <v>0</v>
      </c>
      <c r="W1259" s="48"/>
      <c r="X1259" s="48"/>
      <c r="Y1259" s="48"/>
      <c r="Z1259" s="48"/>
      <c r="AA1259" s="54"/>
      <c r="AB1259" s="54"/>
    </row>
    <row r="1260" spans="1:28" ht="13.15" hidden="1" customHeight="1" x14ac:dyDescent="0.25">
      <c r="A1260" s="9"/>
      <c r="B1260" s="57"/>
      <c r="C1260" s="59" t="s">
        <v>346</v>
      </c>
      <c r="D1260" s="60" t="s">
        <v>347</v>
      </c>
      <c r="E1260" s="61"/>
      <c r="F1260" s="61"/>
      <c r="G1260" s="61"/>
      <c r="H1260" s="61"/>
      <c r="I1260" s="61"/>
      <c r="J1260" s="61"/>
      <c r="K1260" s="48">
        <f t="shared" si="471"/>
        <v>0</v>
      </c>
      <c r="L1260" s="48">
        <f t="shared" si="471"/>
        <v>0</v>
      </c>
      <c r="M1260" s="48">
        <f t="shared" si="471"/>
        <v>0</v>
      </c>
      <c r="N1260" s="48">
        <f t="shared" si="471"/>
        <v>0</v>
      </c>
      <c r="O1260" s="48">
        <f t="shared" si="471"/>
        <v>0</v>
      </c>
      <c r="P1260" s="48">
        <f t="shared" si="471"/>
        <v>0</v>
      </c>
      <c r="Q1260" s="48">
        <f t="shared" si="472"/>
        <v>0</v>
      </c>
      <c r="R1260" s="48"/>
      <c r="S1260" s="48"/>
      <c r="T1260" s="48"/>
      <c r="U1260" s="48"/>
      <c r="V1260" s="48">
        <f>SUM($R$207:$U$207)</f>
        <v>0</v>
      </c>
      <c r="W1260" s="48"/>
      <c r="X1260" s="48"/>
      <c r="Y1260" s="48"/>
      <c r="Z1260" s="48"/>
      <c r="AA1260" s="54"/>
      <c r="AB1260" s="54"/>
    </row>
    <row r="1261" spans="1:28" ht="13.15" hidden="1" customHeight="1" x14ac:dyDescent="0.25">
      <c r="A1261" s="9"/>
      <c r="B1261" s="92" t="s">
        <v>348</v>
      </c>
      <c r="C1261" s="59"/>
      <c r="D1261" s="60"/>
      <c r="E1261" s="97"/>
      <c r="F1261" s="97"/>
      <c r="G1261" s="97"/>
      <c r="H1261" s="97"/>
      <c r="I1261" s="97"/>
      <c r="J1261" s="97"/>
      <c r="K1261" s="98">
        <f t="shared" ref="K1261:P1261" si="473">K1262+K1263</f>
        <v>0</v>
      </c>
      <c r="L1261" s="98">
        <f t="shared" si="473"/>
        <v>0</v>
      </c>
      <c r="M1261" s="98">
        <f t="shared" si="473"/>
        <v>0</v>
      </c>
      <c r="N1261" s="98">
        <f t="shared" si="473"/>
        <v>0</v>
      </c>
      <c r="O1261" s="98">
        <f t="shared" si="473"/>
        <v>0</v>
      </c>
      <c r="P1261" s="98">
        <f t="shared" si="473"/>
        <v>0</v>
      </c>
      <c r="Q1261" s="98">
        <f>SUM(Q1262:Q1263)</f>
        <v>0</v>
      </c>
      <c r="R1261" s="98">
        <f>$Q$197+$Q$198</f>
        <v>0</v>
      </c>
      <c r="S1261" s="98">
        <f>$Q$197+$Q$198</f>
        <v>0</v>
      </c>
      <c r="T1261" s="98">
        <f>$Q$197+$Q$198</f>
        <v>0</v>
      </c>
      <c r="U1261" s="98">
        <f>$Q$197+$Q$198</f>
        <v>0</v>
      </c>
      <c r="V1261" s="98">
        <f>$Q$197+$Q$198</f>
        <v>0</v>
      </c>
      <c r="W1261" s="98"/>
      <c r="X1261" s="98"/>
      <c r="Y1261" s="98"/>
      <c r="Z1261" s="98"/>
      <c r="AA1261" s="54"/>
      <c r="AB1261" s="54"/>
    </row>
    <row r="1262" spans="1:28" ht="13.15" hidden="1" customHeight="1" x14ac:dyDescent="0.25">
      <c r="A1262" s="9"/>
      <c r="B1262" s="57"/>
      <c r="C1262" s="59" t="s">
        <v>349</v>
      </c>
      <c r="D1262" s="60" t="s">
        <v>350</v>
      </c>
      <c r="E1262" s="61"/>
      <c r="F1262" s="61"/>
      <c r="G1262" s="61"/>
      <c r="H1262" s="61"/>
      <c r="I1262" s="61"/>
      <c r="J1262" s="61"/>
      <c r="K1262" s="48">
        <f t="shared" ref="K1262:P1263" si="474">K420+K209</f>
        <v>0</v>
      </c>
      <c r="L1262" s="48">
        <f t="shared" si="474"/>
        <v>0</v>
      </c>
      <c r="M1262" s="48">
        <f t="shared" si="474"/>
        <v>0</v>
      </c>
      <c r="N1262" s="48">
        <f t="shared" si="474"/>
        <v>0</v>
      </c>
      <c r="O1262" s="48">
        <f t="shared" si="474"/>
        <v>0</v>
      </c>
      <c r="P1262" s="48">
        <f t="shared" si="474"/>
        <v>0</v>
      </c>
      <c r="Q1262" s="48">
        <f>SUM(M1262:P1262)</f>
        <v>0</v>
      </c>
      <c r="R1262" s="48"/>
      <c r="S1262" s="48"/>
      <c r="T1262" s="48"/>
      <c r="U1262" s="48"/>
      <c r="V1262" s="48">
        <f>SUM($R$209:$U$209)</f>
        <v>0</v>
      </c>
      <c r="W1262" s="48"/>
      <c r="X1262" s="48"/>
      <c r="Y1262" s="48"/>
      <c r="Z1262" s="48"/>
      <c r="AA1262" s="54"/>
      <c r="AB1262" s="54"/>
    </row>
    <row r="1263" spans="1:28" ht="13.9" hidden="1" customHeight="1" x14ac:dyDescent="0.25">
      <c r="A1263" s="9"/>
      <c r="B1263" s="57"/>
      <c r="C1263" s="59" t="s">
        <v>351</v>
      </c>
      <c r="D1263" s="60" t="s">
        <v>352</v>
      </c>
      <c r="E1263" s="61"/>
      <c r="F1263" s="61"/>
      <c r="G1263" s="61"/>
      <c r="H1263" s="61"/>
      <c r="I1263" s="61"/>
      <c r="J1263" s="61"/>
      <c r="K1263" s="48">
        <f t="shared" si="474"/>
        <v>0</v>
      </c>
      <c r="L1263" s="48">
        <f t="shared" si="474"/>
        <v>0</v>
      </c>
      <c r="M1263" s="48">
        <f t="shared" si="474"/>
        <v>0</v>
      </c>
      <c r="N1263" s="48">
        <f t="shared" si="474"/>
        <v>0</v>
      </c>
      <c r="O1263" s="48">
        <f t="shared" si="474"/>
        <v>0</v>
      </c>
      <c r="P1263" s="48">
        <f t="shared" si="474"/>
        <v>0</v>
      </c>
      <c r="Q1263" s="48">
        <f>SUM(M1263:P1263)</f>
        <v>0</v>
      </c>
      <c r="R1263" s="48"/>
      <c r="S1263" s="48"/>
      <c r="T1263" s="48"/>
      <c r="U1263" s="48"/>
      <c r="V1263" s="48">
        <f>SUM($R$210:$U$210)</f>
        <v>0</v>
      </c>
      <c r="W1263" s="48"/>
      <c r="X1263" s="48"/>
      <c r="Y1263" s="48"/>
      <c r="Z1263" s="48"/>
      <c r="AA1263" s="54"/>
      <c r="AB1263" s="54"/>
    </row>
    <row r="1264" spans="1:28" ht="13.9" hidden="1" customHeight="1" x14ac:dyDescent="0.25">
      <c r="A1264" s="9"/>
      <c r="B1264" s="92" t="s">
        <v>353</v>
      </c>
      <c r="C1264" s="59"/>
      <c r="D1264" s="60"/>
      <c r="E1264" s="97"/>
      <c r="F1264" s="97"/>
      <c r="G1264" s="97"/>
      <c r="H1264" s="97"/>
      <c r="I1264" s="97"/>
      <c r="J1264" s="97"/>
      <c r="K1264" s="98">
        <f t="shared" ref="K1264:P1264" si="475">K1265+K1266</f>
        <v>0</v>
      </c>
      <c r="L1264" s="98">
        <f t="shared" si="475"/>
        <v>0</v>
      </c>
      <c r="M1264" s="98">
        <f t="shared" si="475"/>
        <v>0</v>
      </c>
      <c r="N1264" s="98">
        <f t="shared" si="475"/>
        <v>0</v>
      </c>
      <c r="O1264" s="98">
        <f t="shared" si="475"/>
        <v>0</v>
      </c>
      <c r="P1264" s="98">
        <f t="shared" si="475"/>
        <v>0</v>
      </c>
      <c r="Q1264" s="98">
        <f>SUM(Q1265:Q1266)</f>
        <v>0</v>
      </c>
      <c r="R1264" s="98">
        <f>R1265+R1266</f>
        <v>0</v>
      </c>
      <c r="S1264" s="98">
        <f>S1265+S1266</f>
        <v>0</v>
      </c>
      <c r="T1264" s="98">
        <f>T1265+T1266</f>
        <v>0</v>
      </c>
      <c r="U1264" s="98">
        <f>U1265+U1266</f>
        <v>0</v>
      </c>
      <c r="V1264" s="98">
        <f>V1265+V1266</f>
        <v>0</v>
      </c>
      <c r="W1264" s="98"/>
      <c r="X1264" s="98"/>
      <c r="Y1264" s="98"/>
      <c r="Z1264" s="98"/>
      <c r="AA1264" s="54"/>
      <c r="AB1264" s="54"/>
    </row>
    <row r="1265" spans="1:28" ht="13.9" hidden="1" customHeight="1" x14ac:dyDescent="0.25">
      <c r="A1265" s="68"/>
      <c r="B1265" s="57"/>
      <c r="C1265" s="62" t="s">
        <v>354</v>
      </c>
      <c r="D1265" s="60" t="s">
        <v>355</v>
      </c>
      <c r="E1265" s="61"/>
      <c r="F1265" s="61"/>
      <c r="G1265" s="61"/>
      <c r="H1265" s="61"/>
      <c r="I1265" s="61"/>
      <c r="J1265" s="61"/>
      <c r="K1265" s="48">
        <f t="shared" ref="K1265:P1267" si="476">K423+K212</f>
        <v>0</v>
      </c>
      <c r="L1265" s="48">
        <f t="shared" si="476"/>
        <v>0</v>
      </c>
      <c r="M1265" s="48">
        <f t="shared" si="476"/>
        <v>0</v>
      </c>
      <c r="N1265" s="48">
        <f t="shared" si="476"/>
        <v>0</v>
      </c>
      <c r="O1265" s="48">
        <f t="shared" si="476"/>
        <v>0</v>
      </c>
      <c r="P1265" s="48">
        <f t="shared" si="476"/>
        <v>0</v>
      </c>
      <c r="Q1265" s="48">
        <f>SUM(M1265:P1265)</f>
        <v>0</v>
      </c>
      <c r="R1265" s="48"/>
      <c r="S1265" s="48"/>
      <c r="T1265" s="48"/>
      <c r="U1265" s="48"/>
      <c r="V1265" s="48">
        <f>SUM($R$212:$U$212)</f>
        <v>0</v>
      </c>
      <c r="W1265" s="48"/>
      <c r="X1265" s="48"/>
      <c r="Y1265" s="48"/>
      <c r="Z1265" s="48"/>
      <c r="AA1265" s="54"/>
      <c r="AB1265" s="54"/>
    </row>
    <row r="1266" spans="1:28" ht="13.9" hidden="1" customHeight="1" x14ac:dyDescent="0.25">
      <c r="A1266" s="55"/>
      <c r="B1266" s="57"/>
      <c r="C1266" s="62" t="s">
        <v>356</v>
      </c>
      <c r="D1266" s="60" t="s">
        <v>357</v>
      </c>
      <c r="E1266" s="61"/>
      <c r="F1266" s="61"/>
      <c r="G1266" s="61"/>
      <c r="H1266" s="61"/>
      <c r="I1266" s="61"/>
      <c r="J1266" s="61"/>
      <c r="K1266" s="48">
        <f t="shared" si="476"/>
        <v>0</v>
      </c>
      <c r="L1266" s="48">
        <f t="shared" si="476"/>
        <v>0</v>
      </c>
      <c r="M1266" s="48">
        <f t="shared" si="476"/>
        <v>0</v>
      </c>
      <c r="N1266" s="48">
        <f t="shared" si="476"/>
        <v>0</v>
      </c>
      <c r="O1266" s="48">
        <f t="shared" si="476"/>
        <v>0</v>
      </c>
      <c r="P1266" s="48">
        <f t="shared" si="476"/>
        <v>0</v>
      </c>
      <c r="Q1266" s="48">
        <f>SUM(M1266:P1266)</f>
        <v>0</v>
      </c>
      <c r="R1266" s="48"/>
      <c r="S1266" s="48"/>
      <c r="T1266" s="48"/>
      <c r="U1266" s="48"/>
      <c r="V1266" s="48">
        <f>SUM($R$213:$U$213)</f>
        <v>0</v>
      </c>
      <c r="W1266" s="48"/>
      <c r="X1266" s="48"/>
      <c r="Y1266" s="48"/>
      <c r="Z1266" s="48"/>
      <c r="AA1266" s="54"/>
      <c r="AB1266" s="54"/>
    </row>
    <row r="1267" spans="1:28" ht="13.9" hidden="1" customHeight="1" x14ac:dyDescent="0.25">
      <c r="A1267" s="55"/>
      <c r="B1267" s="57" t="s">
        <v>358</v>
      </c>
      <c r="C1267" s="57"/>
      <c r="D1267" s="60" t="s">
        <v>359</v>
      </c>
      <c r="E1267" s="61"/>
      <c r="F1267" s="61"/>
      <c r="G1267" s="61"/>
      <c r="H1267" s="61"/>
      <c r="I1267" s="61"/>
      <c r="J1267" s="61"/>
      <c r="K1267" s="48">
        <f t="shared" si="476"/>
        <v>0</v>
      </c>
      <c r="L1267" s="48">
        <f t="shared" si="476"/>
        <v>0</v>
      </c>
      <c r="M1267" s="48">
        <f t="shared" si="476"/>
        <v>0</v>
      </c>
      <c r="N1267" s="48">
        <f t="shared" si="476"/>
        <v>0</v>
      </c>
      <c r="O1267" s="48">
        <f t="shared" si="476"/>
        <v>0</v>
      </c>
      <c r="P1267" s="48">
        <f t="shared" si="476"/>
        <v>0</v>
      </c>
      <c r="Q1267" s="48">
        <f>SUM(M1267:P1267)</f>
        <v>0</v>
      </c>
      <c r="R1267" s="48"/>
      <c r="S1267" s="48"/>
      <c r="T1267" s="48"/>
      <c r="U1267" s="48"/>
      <c r="V1267" s="48">
        <f>SUM($R$214:$U$214)</f>
        <v>0</v>
      </c>
      <c r="W1267" s="48"/>
      <c r="X1267" s="48"/>
      <c r="Y1267" s="48"/>
      <c r="Z1267" s="48"/>
      <c r="AA1267" s="54"/>
      <c r="AB1267" s="54"/>
    </row>
    <row r="1268" spans="1:28" ht="13.9" hidden="1" customHeight="1" x14ac:dyDescent="0.25">
      <c r="A1268" s="56"/>
      <c r="B1268" s="57" t="s">
        <v>360</v>
      </c>
      <c r="C1268" s="62"/>
      <c r="D1268" s="60"/>
      <c r="E1268" s="97"/>
      <c r="F1268" s="97"/>
      <c r="G1268" s="97"/>
      <c r="H1268" s="97"/>
      <c r="I1268" s="97"/>
      <c r="J1268" s="97"/>
      <c r="K1268" s="98">
        <f t="shared" ref="K1268:P1268" si="477">K1269+K1270</f>
        <v>0</v>
      </c>
      <c r="L1268" s="98">
        <f t="shared" si="477"/>
        <v>0</v>
      </c>
      <c r="M1268" s="98">
        <f t="shared" si="477"/>
        <v>0</v>
      </c>
      <c r="N1268" s="98">
        <f t="shared" si="477"/>
        <v>0</v>
      </c>
      <c r="O1268" s="98">
        <f t="shared" si="477"/>
        <v>0</v>
      </c>
      <c r="P1268" s="98">
        <f t="shared" si="477"/>
        <v>0</v>
      </c>
      <c r="Q1268" s="98">
        <f>SUM(Q1269:Q1270)</f>
        <v>0</v>
      </c>
      <c r="R1268" s="98">
        <f>R1269+R1270</f>
        <v>0</v>
      </c>
      <c r="S1268" s="98">
        <f>S1269+S1270</f>
        <v>0</v>
      </c>
      <c r="T1268" s="98">
        <f>T1269+T1270</f>
        <v>0</v>
      </c>
      <c r="U1268" s="98">
        <f>U1269+U1270</f>
        <v>0</v>
      </c>
      <c r="V1268" s="98">
        <f>V1269+V1270</f>
        <v>0</v>
      </c>
      <c r="W1268" s="98"/>
      <c r="X1268" s="98"/>
      <c r="Y1268" s="98"/>
      <c r="Z1268" s="98"/>
      <c r="AA1268" s="54"/>
      <c r="AB1268" s="54"/>
    </row>
    <row r="1269" spans="1:28" ht="13.9" hidden="1" customHeight="1" x14ac:dyDescent="0.25">
      <c r="A1269" s="56"/>
      <c r="B1269" s="57"/>
      <c r="C1269" s="59" t="s">
        <v>361</v>
      </c>
      <c r="D1269" s="60" t="s">
        <v>362</v>
      </c>
      <c r="E1269" s="61"/>
      <c r="F1269" s="61"/>
      <c r="G1269" s="61"/>
      <c r="H1269" s="61"/>
      <c r="I1269" s="61"/>
      <c r="J1269" s="61"/>
      <c r="K1269" s="48">
        <f t="shared" ref="K1269:P1270" si="478">K427+K216</f>
        <v>0</v>
      </c>
      <c r="L1269" s="48">
        <f t="shared" si="478"/>
        <v>0</v>
      </c>
      <c r="M1269" s="48">
        <f t="shared" si="478"/>
        <v>0</v>
      </c>
      <c r="N1269" s="48">
        <f t="shared" si="478"/>
        <v>0</v>
      </c>
      <c r="O1269" s="48">
        <f t="shared" si="478"/>
        <v>0</v>
      </c>
      <c r="P1269" s="48">
        <f t="shared" si="478"/>
        <v>0</v>
      </c>
      <c r="Q1269" s="48">
        <f>SUM(M1269:P1269)</f>
        <v>0</v>
      </c>
      <c r="R1269" s="48"/>
      <c r="S1269" s="48"/>
      <c r="T1269" s="48"/>
      <c r="U1269" s="48"/>
      <c r="V1269" s="48">
        <f>SUM($R$216:$U$216)</f>
        <v>0</v>
      </c>
      <c r="W1269" s="48"/>
      <c r="X1269" s="48"/>
      <c r="Y1269" s="48"/>
      <c r="Z1269" s="48"/>
      <c r="AA1269" s="54"/>
      <c r="AB1269" s="54"/>
    </row>
    <row r="1270" spans="1:28" ht="13.9" hidden="1" customHeight="1" x14ac:dyDescent="0.25">
      <c r="A1270" s="56"/>
      <c r="B1270" s="57"/>
      <c r="C1270" s="59" t="s">
        <v>363</v>
      </c>
      <c r="D1270" s="60" t="s">
        <v>364</v>
      </c>
      <c r="E1270" s="61"/>
      <c r="F1270" s="61"/>
      <c r="G1270" s="61"/>
      <c r="H1270" s="61"/>
      <c r="I1270" s="61"/>
      <c r="J1270" s="61"/>
      <c r="K1270" s="48">
        <f t="shared" si="478"/>
        <v>0</v>
      </c>
      <c r="L1270" s="48">
        <f t="shared" si="478"/>
        <v>0</v>
      </c>
      <c r="M1270" s="48">
        <f t="shared" si="478"/>
        <v>0</v>
      </c>
      <c r="N1270" s="48">
        <f t="shared" si="478"/>
        <v>0</v>
      </c>
      <c r="O1270" s="48">
        <f t="shared" si="478"/>
        <v>0</v>
      </c>
      <c r="P1270" s="48">
        <f t="shared" si="478"/>
        <v>0</v>
      </c>
      <c r="Q1270" s="48">
        <f>SUM(M1270:P1270)</f>
        <v>0</v>
      </c>
      <c r="R1270" s="48"/>
      <c r="S1270" s="48"/>
      <c r="T1270" s="48"/>
      <c r="U1270" s="48"/>
      <c r="V1270" s="48">
        <f>SUM($R$217:$U$217)</f>
        <v>0</v>
      </c>
      <c r="W1270" s="48"/>
      <c r="X1270" s="48"/>
      <c r="Y1270" s="48"/>
      <c r="Z1270" s="48"/>
      <c r="AA1270" s="54"/>
      <c r="AB1270" s="54"/>
    </row>
    <row r="1271" spans="1:28" ht="13.9" hidden="1" customHeight="1" x14ac:dyDescent="0.25">
      <c r="A1271" s="56"/>
      <c r="B1271" s="57"/>
      <c r="C1271" s="110"/>
      <c r="D1271" s="111"/>
      <c r="E1271" s="112"/>
      <c r="F1271" s="112"/>
      <c r="G1271" s="112"/>
      <c r="H1271" s="112"/>
      <c r="I1271" s="112"/>
      <c r="J1271" s="112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54"/>
      <c r="AB1271" s="54"/>
    </row>
    <row r="1272" spans="1:28" ht="13.9" hidden="1" customHeight="1" x14ac:dyDescent="0.25">
      <c r="A1272" s="75"/>
      <c r="B1272" s="76" t="s">
        <v>365</v>
      </c>
      <c r="C1272" s="76"/>
      <c r="D1272" s="77"/>
      <c r="E1272" s="149">
        <f t="shared" ref="E1272:J1272" si="479">E430+E219</f>
        <v>0</v>
      </c>
      <c r="F1272" s="78">
        <f t="shared" si="479"/>
        <v>0</v>
      </c>
      <c r="G1272" s="149">
        <f t="shared" si="479"/>
        <v>0</v>
      </c>
      <c r="H1272" s="149">
        <f t="shared" si="479"/>
        <v>0</v>
      </c>
      <c r="I1272" s="149">
        <f t="shared" si="479"/>
        <v>0</v>
      </c>
      <c r="J1272" s="149">
        <f t="shared" si="479"/>
        <v>0</v>
      </c>
      <c r="K1272" s="79">
        <f t="shared" ref="K1272:V1272" si="480">K1268+K1267+K1264+K1261+K1252+K1249+K1248+K1247</f>
        <v>0</v>
      </c>
      <c r="L1272" s="79">
        <f t="shared" si="480"/>
        <v>0</v>
      </c>
      <c r="M1272" s="79">
        <f t="shared" si="480"/>
        <v>0</v>
      </c>
      <c r="N1272" s="79">
        <f t="shared" si="480"/>
        <v>0</v>
      </c>
      <c r="O1272" s="79">
        <f t="shared" si="480"/>
        <v>0</v>
      </c>
      <c r="P1272" s="79">
        <f t="shared" si="480"/>
        <v>0</v>
      </c>
      <c r="Q1272" s="79">
        <f t="shared" si="480"/>
        <v>0</v>
      </c>
      <c r="R1272" s="79">
        <f t="shared" si="480"/>
        <v>0</v>
      </c>
      <c r="S1272" s="79">
        <f t="shared" si="480"/>
        <v>0</v>
      </c>
      <c r="T1272" s="79">
        <f t="shared" si="480"/>
        <v>0</v>
      </c>
      <c r="U1272" s="79">
        <f t="shared" si="480"/>
        <v>0</v>
      </c>
      <c r="V1272" s="79">
        <f t="shared" si="480"/>
        <v>0</v>
      </c>
      <c r="W1272" s="79"/>
      <c r="X1272" s="79">
        <f>L1272-Q1272</f>
        <v>0</v>
      </c>
      <c r="Y1272" s="79"/>
      <c r="Z1272" s="79"/>
      <c r="AA1272" s="54"/>
      <c r="AB1272" s="54"/>
    </row>
    <row r="1273" spans="1:28" ht="13.9" hidden="1" customHeight="1" x14ac:dyDescent="0.2">
      <c r="A1273" s="56"/>
      <c r="B1273" s="113"/>
      <c r="C1273" s="113"/>
      <c r="D1273" s="114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54"/>
      <c r="AB1273" s="54"/>
    </row>
    <row r="1274" spans="1:28" ht="13.9" hidden="1" customHeight="1" x14ac:dyDescent="0.25">
      <c r="A1274" s="115" t="s">
        <v>366</v>
      </c>
      <c r="B1274" s="116"/>
      <c r="C1274" s="116"/>
      <c r="D1274" s="117"/>
      <c r="E1274" s="118">
        <f t="shared" ref="E1274:J1274" si="481">E1272+E1243+E1237+E1125</f>
        <v>0</v>
      </c>
      <c r="F1274" s="118">
        <f t="shared" si="481"/>
        <v>0</v>
      </c>
      <c r="G1274" s="118">
        <f t="shared" si="481"/>
        <v>0</v>
      </c>
      <c r="H1274" s="118">
        <f t="shared" si="481"/>
        <v>0</v>
      </c>
      <c r="I1274" s="118">
        <f t="shared" si="481"/>
        <v>0</v>
      </c>
      <c r="J1274" s="118">
        <f t="shared" si="481"/>
        <v>0</v>
      </c>
      <c r="K1274" s="118">
        <f>K1272+K1237</f>
        <v>0</v>
      </c>
      <c r="L1274" s="118">
        <f t="shared" ref="L1274:Z1274" si="482">L1272+L1237</f>
        <v>0</v>
      </c>
      <c r="M1274" s="118">
        <f t="shared" si="482"/>
        <v>0</v>
      </c>
      <c r="N1274" s="118">
        <f t="shared" si="482"/>
        <v>0</v>
      </c>
      <c r="O1274" s="118">
        <f t="shared" si="482"/>
        <v>0</v>
      </c>
      <c r="P1274" s="118">
        <f t="shared" si="482"/>
        <v>0</v>
      </c>
      <c r="Q1274" s="118">
        <f t="shared" si="482"/>
        <v>0</v>
      </c>
      <c r="R1274" s="118">
        <f t="shared" si="482"/>
        <v>0</v>
      </c>
      <c r="S1274" s="118">
        <f t="shared" si="482"/>
        <v>0</v>
      </c>
      <c r="T1274" s="118">
        <f t="shared" si="482"/>
        <v>0</v>
      </c>
      <c r="U1274" s="118">
        <f t="shared" si="482"/>
        <v>0</v>
      </c>
      <c r="V1274" s="118">
        <f t="shared" si="482"/>
        <v>0</v>
      </c>
      <c r="W1274" s="118">
        <f t="shared" si="482"/>
        <v>0</v>
      </c>
      <c r="X1274" s="118">
        <f t="shared" si="482"/>
        <v>0</v>
      </c>
      <c r="Y1274" s="118">
        <f t="shared" si="482"/>
        <v>0</v>
      </c>
      <c r="Z1274" s="118">
        <f t="shared" si="482"/>
        <v>0</v>
      </c>
      <c r="AA1274" s="54"/>
      <c r="AB1274" s="54"/>
    </row>
    <row r="1275" spans="1:28" ht="13.9" hidden="1" customHeight="1" x14ac:dyDescent="0.2">
      <c r="A1275" s="56"/>
      <c r="B1275" s="113"/>
      <c r="C1275" s="113"/>
      <c r="D1275" s="114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54"/>
      <c r="AB1275" s="54"/>
    </row>
    <row r="1276" spans="1:28" ht="13.9" hidden="1" customHeight="1" x14ac:dyDescent="0.25">
      <c r="A1276" s="119" t="s">
        <v>367</v>
      </c>
      <c r="C1276" s="120" t="s">
        <v>368</v>
      </c>
      <c r="D1276" s="70" t="s">
        <v>104</v>
      </c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54"/>
      <c r="AB1276" s="54"/>
    </row>
    <row r="1277" spans="1:28" ht="13.9" hidden="1" customHeight="1" x14ac:dyDescent="0.2">
      <c r="A1277" s="56"/>
      <c r="B1277" s="113"/>
      <c r="C1277" s="113"/>
      <c r="D1277" s="114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54"/>
      <c r="AB1277" s="54"/>
    </row>
    <row r="1278" spans="1:28" ht="13.9" hidden="1" customHeight="1" thickBot="1" x14ac:dyDescent="0.3">
      <c r="A1278" s="121" t="s">
        <v>473</v>
      </c>
      <c r="B1278" s="122"/>
      <c r="C1278" s="122"/>
      <c r="D1278" s="123"/>
      <c r="E1278" s="124">
        <f t="shared" ref="E1278:Z1278" si="483">E1276+E1274</f>
        <v>0</v>
      </c>
      <c r="F1278" s="124">
        <f t="shared" si="483"/>
        <v>0</v>
      </c>
      <c r="G1278" s="124">
        <f t="shared" si="483"/>
        <v>0</v>
      </c>
      <c r="H1278" s="124">
        <f t="shared" si="483"/>
        <v>0</v>
      </c>
      <c r="I1278" s="124">
        <f t="shared" si="483"/>
        <v>0</v>
      </c>
      <c r="J1278" s="124">
        <f t="shared" si="483"/>
        <v>0</v>
      </c>
      <c r="K1278" s="124">
        <f t="shared" si="483"/>
        <v>0</v>
      </c>
      <c r="L1278" s="124">
        <f>L1276+L1274</f>
        <v>0</v>
      </c>
      <c r="M1278" s="124">
        <f t="shared" si="483"/>
        <v>0</v>
      </c>
      <c r="N1278" s="124">
        <f t="shared" si="483"/>
        <v>0</v>
      </c>
      <c r="O1278" s="124">
        <f t="shared" si="483"/>
        <v>0</v>
      </c>
      <c r="P1278" s="124">
        <f t="shared" si="483"/>
        <v>0</v>
      </c>
      <c r="Q1278" s="124">
        <f>Q1276+Q1274</f>
        <v>0</v>
      </c>
      <c r="R1278" s="124">
        <f t="shared" si="483"/>
        <v>0</v>
      </c>
      <c r="S1278" s="124">
        <f t="shared" si="483"/>
        <v>0</v>
      </c>
      <c r="T1278" s="124">
        <f t="shared" si="483"/>
        <v>0</v>
      </c>
      <c r="U1278" s="124">
        <f t="shared" si="483"/>
        <v>0</v>
      </c>
      <c r="V1278" s="124">
        <f t="shared" si="483"/>
        <v>0</v>
      </c>
      <c r="W1278" s="124">
        <f t="shared" si="483"/>
        <v>0</v>
      </c>
      <c r="X1278" s="124">
        <f t="shared" si="483"/>
        <v>0</v>
      </c>
      <c r="Y1278" s="124">
        <f t="shared" si="483"/>
        <v>0</v>
      </c>
      <c r="Z1278" s="124">
        <f t="shared" si="483"/>
        <v>0</v>
      </c>
      <c r="AA1278" s="54"/>
      <c r="AB1278" s="54"/>
    </row>
    <row r="1279" spans="1:28" ht="13.9" hidden="1" customHeight="1" x14ac:dyDescent="0.2">
      <c r="A1279" s="56"/>
      <c r="B1279" s="125"/>
      <c r="C1279" s="125"/>
      <c r="D1279" s="126"/>
      <c r="E1279" s="127"/>
      <c r="F1279" s="127"/>
      <c r="G1279" s="127"/>
      <c r="H1279" s="127"/>
      <c r="I1279" s="127"/>
      <c r="J1279" s="127"/>
      <c r="K1279" s="127"/>
      <c r="L1279" s="127"/>
      <c r="M1279" s="127"/>
      <c r="N1279" s="127"/>
      <c r="O1279" s="127"/>
      <c r="P1279" s="127"/>
      <c r="Q1279" s="127"/>
      <c r="R1279" s="127"/>
      <c r="S1279" s="127"/>
      <c r="T1279" s="127"/>
      <c r="U1279" s="127"/>
      <c r="V1279" s="127"/>
      <c r="W1279" s="127"/>
      <c r="X1279" s="127"/>
      <c r="Y1279" s="127"/>
      <c r="Z1279" s="127"/>
      <c r="AA1279" s="54"/>
      <c r="AB1279" s="54"/>
    </row>
    <row r="1280" spans="1:28" ht="13.9" hidden="1" customHeight="1" x14ac:dyDescent="0.2">
      <c r="A1280" s="56"/>
      <c r="B1280" s="125"/>
      <c r="C1280" s="125"/>
      <c r="D1280" s="128"/>
      <c r="E1280" s="129"/>
      <c r="F1280" s="129"/>
      <c r="G1280" s="129"/>
      <c r="H1280" s="129"/>
      <c r="I1280" s="129"/>
      <c r="J1280" s="129"/>
      <c r="K1280" s="129"/>
      <c r="L1280" s="129"/>
      <c r="M1280" s="129"/>
      <c r="N1280" s="129"/>
      <c r="O1280" s="129"/>
      <c r="P1280" s="129"/>
      <c r="Q1280" s="129"/>
      <c r="R1280" s="129"/>
      <c r="S1280" s="129"/>
      <c r="T1280" s="129"/>
      <c r="U1280" s="129"/>
      <c r="V1280" s="129"/>
      <c r="W1280" s="129"/>
      <c r="X1280" s="129"/>
      <c r="Y1280" s="129"/>
      <c r="Z1280" s="129"/>
      <c r="AA1280" s="54"/>
      <c r="AB1280" s="54"/>
    </row>
    <row r="1281" spans="1:28" ht="13.9" hidden="1" customHeight="1" x14ac:dyDescent="0.25">
      <c r="A1281" s="130"/>
      <c r="B1281" s="125"/>
      <c r="C1281" s="125"/>
      <c r="D1281" s="128"/>
      <c r="E1281" s="129"/>
      <c r="F1281" s="129"/>
      <c r="G1281" s="129"/>
      <c r="H1281" s="129"/>
      <c r="I1281" s="129"/>
      <c r="J1281" s="129"/>
      <c r="K1281" s="129"/>
      <c r="L1281" s="129"/>
      <c r="M1281" s="129"/>
      <c r="N1281" s="129"/>
      <c r="O1281" s="129"/>
      <c r="P1281" s="129"/>
      <c r="Q1281" s="129"/>
      <c r="R1281" s="129"/>
      <c r="S1281" s="129"/>
      <c r="T1281" s="129"/>
      <c r="U1281" s="129"/>
      <c r="V1281" s="129"/>
      <c r="W1281" s="129"/>
      <c r="X1281" s="129"/>
      <c r="Y1281" s="129"/>
      <c r="Z1281" s="129"/>
      <c r="AA1281" s="54"/>
      <c r="AB1281" s="54"/>
    </row>
    <row r="1282" spans="1:28" ht="13.9" hidden="1" customHeight="1" x14ac:dyDescent="0.2">
      <c r="A1282" s="56"/>
      <c r="B1282" s="125"/>
      <c r="C1282" s="125"/>
      <c r="D1282" s="128"/>
      <c r="E1282" s="129"/>
      <c r="F1282" s="129"/>
      <c r="G1282" s="129"/>
      <c r="H1282" s="129"/>
      <c r="I1282" s="129"/>
      <c r="J1282" s="129"/>
      <c r="K1282" s="129"/>
      <c r="L1282" s="129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54"/>
      <c r="AB1282" s="54"/>
    </row>
    <row r="1283" spans="1:28" hidden="1" x14ac:dyDescent="0.25">
      <c r="A1283" s="50" t="s">
        <v>43</v>
      </c>
      <c r="C1283" s="42"/>
      <c r="D1283" s="47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5"/>
    </row>
    <row r="1284" spans="1:28" hidden="1" x14ac:dyDescent="0.25">
      <c r="A1284" s="41"/>
      <c r="C1284" s="42"/>
      <c r="D1284" s="47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5"/>
    </row>
    <row r="1285" spans="1:28" ht="13.9" hidden="1" customHeight="1" x14ac:dyDescent="0.25">
      <c r="A1285" s="51" t="s">
        <v>44</v>
      </c>
      <c r="B1285" s="52"/>
      <c r="C1285" s="42"/>
      <c r="D1285" s="53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54"/>
      <c r="AB1285" s="54"/>
    </row>
    <row r="1286" spans="1:28" ht="13.9" hidden="1" customHeight="1" x14ac:dyDescent="0.25">
      <c r="A1286" s="55"/>
      <c r="C1286" s="42"/>
      <c r="D1286" s="53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54"/>
      <c r="AB1286" s="54"/>
    </row>
    <row r="1287" spans="1:28" ht="13.9" hidden="1" customHeight="1" x14ac:dyDescent="0.25">
      <c r="A1287" s="56"/>
      <c r="B1287" s="57" t="s">
        <v>45</v>
      </c>
      <c r="C1287" s="42"/>
      <c r="D1287" s="53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54"/>
      <c r="AB1287" s="54"/>
    </row>
    <row r="1288" spans="1:28" ht="13.9" hidden="1" customHeight="1" x14ac:dyDescent="0.25">
      <c r="A1288" s="56"/>
      <c r="B1288" s="58"/>
      <c r="C1288" s="59" t="s">
        <v>46</v>
      </c>
      <c r="D1288" s="60" t="s">
        <v>47</v>
      </c>
      <c r="E1288" s="61"/>
      <c r="F1288" s="61"/>
      <c r="G1288" s="61"/>
      <c r="H1288" s="61"/>
      <c r="I1288" s="61"/>
      <c r="J1288" s="61"/>
      <c r="K1288" s="61"/>
      <c r="L1288" s="61"/>
      <c r="M1288" s="48"/>
      <c r="N1288" s="48"/>
      <c r="O1288" s="48"/>
      <c r="P1288" s="48"/>
      <c r="Q1288" s="48">
        <f>SUM(M1288:P1288)</f>
        <v>0</v>
      </c>
      <c r="R1288" s="48"/>
      <c r="S1288" s="48"/>
      <c r="T1288" s="48"/>
      <c r="U1288" s="48"/>
      <c r="V1288" s="48">
        <f t="shared" ref="V1288:V1336" si="484">SUM(R1288:U1288)</f>
        <v>0</v>
      </c>
      <c r="W1288" s="48"/>
      <c r="X1288" s="48"/>
      <c r="Y1288" s="48"/>
      <c r="Z1288" s="48"/>
      <c r="AA1288" s="54"/>
      <c r="AB1288" s="54"/>
    </row>
    <row r="1289" spans="1:28" ht="13.9" hidden="1" customHeight="1" x14ac:dyDescent="0.25">
      <c r="A1289" s="56"/>
      <c r="B1289" s="58"/>
      <c r="C1289" s="59" t="s">
        <v>48</v>
      </c>
      <c r="D1289" s="60" t="s">
        <v>49</v>
      </c>
      <c r="E1289" s="61"/>
      <c r="F1289" s="61"/>
      <c r="G1289" s="61"/>
      <c r="H1289" s="61"/>
      <c r="I1289" s="61"/>
      <c r="J1289" s="61"/>
      <c r="K1289" s="61"/>
      <c r="L1289" s="61"/>
      <c r="M1289" s="48"/>
      <c r="N1289" s="48"/>
      <c r="O1289" s="48"/>
      <c r="P1289" s="48"/>
      <c r="Q1289" s="48">
        <f t="shared" ref="Q1289:Q1336" si="485">SUM(M1289:P1289)</f>
        <v>0</v>
      </c>
      <c r="R1289" s="48"/>
      <c r="S1289" s="48"/>
      <c r="T1289" s="48"/>
      <c r="U1289" s="48"/>
      <c r="V1289" s="48">
        <f t="shared" si="484"/>
        <v>0</v>
      </c>
      <c r="W1289" s="48"/>
      <c r="X1289" s="48"/>
      <c r="Y1289" s="48"/>
      <c r="Z1289" s="48"/>
      <c r="AA1289" s="54"/>
      <c r="AB1289" s="54"/>
    </row>
    <row r="1290" spans="1:28" ht="13.9" hidden="1" customHeight="1" x14ac:dyDescent="0.25">
      <c r="A1290" s="56"/>
      <c r="B1290" s="57" t="s">
        <v>50</v>
      </c>
      <c r="C1290" s="59"/>
      <c r="D1290" s="60"/>
      <c r="E1290" s="61"/>
      <c r="F1290" s="61"/>
      <c r="G1290" s="61"/>
      <c r="H1290" s="61"/>
      <c r="I1290" s="61"/>
      <c r="J1290" s="61"/>
      <c r="K1290" s="61"/>
      <c r="L1290" s="61"/>
      <c r="M1290" s="48"/>
      <c r="N1290" s="48"/>
      <c r="O1290" s="48"/>
      <c r="P1290" s="48"/>
      <c r="Q1290" s="48">
        <f t="shared" si="485"/>
        <v>0</v>
      </c>
      <c r="R1290" s="48"/>
      <c r="S1290" s="48"/>
      <c r="T1290" s="48"/>
      <c r="U1290" s="48"/>
      <c r="V1290" s="48">
        <f t="shared" si="484"/>
        <v>0</v>
      </c>
      <c r="W1290" s="48"/>
      <c r="X1290" s="48"/>
      <c r="Y1290" s="48"/>
      <c r="Z1290" s="48"/>
      <c r="AA1290" s="54"/>
      <c r="AB1290" s="54"/>
    </row>
    <row r="1291" spans="1:28" ht="13.9" hidden="1" customHeight="1" x14ac:dyDescent="0.25">
      <c r="A1291" s="56"/>
      <c r="B1291" s="58"/>
      <c r="C1291" s="59" t="s">
        <v>51</v>
      </c>
      <c r="D1291" s="60" t="s">
        <v>52</v>
      </c>
      <c r="E1291" s="61"/>
      <c r="F1291" s="61"/>
      <c r="G1291" s="61"/>
      <c r="H1291" s="61"/>
      <c r="I1291" s="61"/>
      <c r="J1291" s="61"/>
      <c r="K1291" s="61"/>
      <c r="L1291" s="61"/>
      <c r="M1291" s="48"/>
      <c r="N1291" s="48"/>
      <c r="O1291" s="48"/>
      <c r="P1291" s="48"/>
      <c r="Q1291" s="48">
        <f t="shared" si="485"/>
        <v>0</v>
      </c>
      <c r="R1291" s="48"/>
      <c r="S1291" s="48"/>
      <c r="T1291" s="48"/>
      <c r="U1291" s="48"/>
      <c r="V1291" s="48">
        <f t="shared" si="484"/>
        <v>0</v>
      </c>
      <c r="W1291" s="48"/>
      <c r="X1291" s="48"/>
      <c r="Y1291" s="48"/>
      <c r="Z1291" s="48"/>
      <c r="AA1291" s="54"/>
      <c r="AB1291" s="54"/>
    </row>
    <row r="1292" spans="1:28" ht="13.9" hidden="1" customHeight="1" x14ac:dyDescent="0.25">
      <c r="A1292" s="56"/>
      <c r="B1292" s="58"/>
      <c r="C1292" s="59" t="s">
        <v>53</v>
      </c>
      <c r="D1292" s="60" t="s">
        <v>54</v>
      </c>
      <c r="E1292" s="61"/>
      <c r="F1292" s="61"/>
      <c r="G1292" s="61"/>
      <c r="H1292" s="61"/>
      <c r="I1292" s="61"/>
      <c r="J1292" s="61"/>
      <c r="K1292" s="61"/>
      <c r="L1292" s="61"/>
      <c r="M1292" s="48"/>
      <c r="N1292" s="48"/>
      <c r="O1292" s="48"/>
      <c r="P1292" s="48"/>
      <c r="Q1292" s="48">
        <f t="shared" si="485"/>
        <v>0</v>
      </c>
      <c r="R1292" s="48"/>
      <c r="S1292" s="48"/>
      <c r="T1292" s="48"/>
      <c r="U1292" s="48"/>
      <c r="V1292" s="48">
        <f t="shared" si="484"/>
        <v>0</v>
      </c>
      <c r="W1292" s="48"/>
      <c r="X1292" s="48"/>
      <c r="Y1292" s="48"/>
      <c r="Z1292" s="48"/>
      <c r="AA1292" s="54"/>
      <c r="AB1292" s="54"/>
    </row>
    <row r="1293" spans="1:28" ht="13.9" hidden="1" customHeight="1" x14ac:dyDescent="0.25">
      <c r="A1293" s="56"/>
      <c r="B1293" s="58"/>
      <c r="C1293" s="59" t="s">
        <v>55</v>
      </c>
      <c r="D1293" s="60" t="s">
        <v>56</v>
      </c>
      <c r="E1293" s="61"/>
      <c r="F1293" s="61"/>
      <c r="G1293" s="61"/>
      <c r="H1293" s="61"/>
      <c r="I1293" s="61"/>
      <c r="J1293" s="61"/>
      <c r="K1293" s="61"/>
      <c r="L1293" s="61"/>
      <c r="M1293" s="48"/>
      <c r="N1293" s="48"/>
      <c r="O1293" s="48"/>
      <c r="P1293" s="48"/>
      <c r="Q1293" s="48">
        <f t="shared" si="485"/>
        <v>0</v>
      </c>
      <c r="R1293" s="48"/>
      <c r="S1293" s="48"/>
      <c r="T1293" s="48"/>
      <c r="U1293" s="48"/>
      <c r="V1293" s="48">
        <f t="shared" si="484"/>
        <v>0</v>
      </c>
      <c r="W1293" s="48"/>
      <c r="X1293" s="48"/>
      <c r="Y1293" s="48"/>
      <c r="Z1293" s="48"/>
      <c r="AA1293" s="54"/>
      <c r="AB1293" s="54"/>
    </row>
    <row r="1294" spans="1:28" ht="13.9" hidden="1" customHeight="1" x14ac:dyDescent="0.25">
      <c r="A1294" s="56"/>
      <c r="B1294" s="57" t="s">
        <v>57</v>
      </c>
      <c r="C1294" s="59"/>
      <c r="D1294" s="60" t="s">
        <v>58</v>
      </c>
      <c r="E1294" s="61"/>
      <c r="F1294" s="61"/>
      <c r="G1294" s="61"/>
      <c r="H1294" s="61"/>
      <c r="I1294" s="61"/>
      <c r="J1294" s="61"/>
      <c r="K1294" s="61"/>
      <c r="L1294" s="61"/>
      <c r="M1294" s="48"/>
      <c r="N1294" s="48"/>
      <c r="O1294" s="48"/>
      <c r="P1294" s="48"/>
      <c r="Q1294" s="48">
        <f t="shared" si="485"/>
        <v>0</v>
      </c>
      <c r="R1294" s="48"/>
      <c r="S1294" s="48"/>
      <c r="T1294" s="48"/>
      <c r="U1294" s="48"/>
      <c r="V1294" s="48">
        <f t="shared" si="484"/>
        <v>0</v>
      </c>
      <c r="W1294" s="48"/>
      <c r="X1294" s="48"/>
      <c r="Y1294" s="48"/>
      <c r="Z1294" s="48"/>
      <c r="AA1294" s="54"/>
      <c r="AB1294" s="54"/>
    </row>
    <row r="1295" spans="1:28" ht="13.9" hidden="1" customHeight="1" x14ac:dyDescent="0.25">
      <c r="A1295" s="56"/>
      <c r="B1295" s="57" t="s">
        <v>59</v>
      </c>
      <c r="C1295" s="59"/>
      <c r="D1295" s="60"/>
      <c r="E1295" s="61"/>
      <c r="F1295" s="61"/>
      <c r="G1295" s="61"/>
      <c r="H1295" s="61"/>
      <c r="I1295" s="61"/>
      <c r="J1295" s="61"/>
      <c r="K1295" s="61"/>
      <c r="L1295" s="61"/>
      <c r="M1295" s="48"/>
      <c r="N1295" s="48"/>
      <c r="O1295" s="48"/>
      <c r="P1295" s="48"/>
      <c r="Q1295" s="48">
        <f t="shared" si="485"/>
        <v>0</v>
      </c>
      <c r="R1295" s="48"/>
      <c r="S1295" s="48"/>
      <c r="T1295" s="48"/>
      <c r="U1295" s="48"/>
      <c r="V1295" s="48">
        <f t="shared" si="484"/>
        <v>0</v>
      </c>
      <c r="W1295" s="48"/>
      <c r="X1295" s="48"/>
      <c r="Y1295" s="48"/>
      <c r="Z1295" s="48"/>
      <c r="AA1295" s="54"/>
      <c r="AB1295" s="54"/>
    </row>
    <row r="1296" spans="1:28" ht="13.9" hidden="1" customHeight="1" x14ac:dyDescent="0.25">
      <c r="A1296" s="56"/>
      <c r="B1296" s="57"/>
      <c r="C1296" s="62" t="s">
        <v>60</v>
      </c>
      <c r="D1296" s="60" t="s">
        <v>61</v>
      </c>
      <c r="E1296" s="61"/>
      <c r="F1296" s="61"/>
      <c r="G1296" s="61"/>
      <c r="H1296" s="61"/>
      <c r="I1296" s="61"/>
      <c r="J1296" s="61"/>
      <c r="K1296" s="61"/>
      <c r="L1296" s="61"/>
      <c r="M1296" s="48"/>
      <c r="N1296" s="48"/>
      <c r="O1296" s="48"/>
      <c r="P1296" s="48"/>
      <c r="Q1296" s="48">
        <f t="shared" si="485"/>
        <v>0</v>
      </c>
      <c r="R1296" s="48"/>
      <c r="S1296" s="48"/>
      <c r="T1296" s="48"/>
      <c r="U1296" s="48"/>
      <c r="V1296" s="48">
        <f t="shared" si="484"/>
        <v>0</v>
      </c>
      <c r="W1296" s="48"/>
      <c r="X1296" s="48"/>
      <c r="Y1296" s="48"/>
      <c r="Z1296" s="48"/>
      <c r="AA1296" s="54"/>
      <c r="AB1296" s="54"/>
    </row>
    <row r="1297" spans="1:28" ht="13.9" hidden="1" customHeight="1" x14ac:dyDescent="0.25">
      <c r="A1297" s="56"/>
      <c r="B1297" s="57"/>
      <c r="C1297" s="62" t="s">
        <v>62</v>
      </c>
      <c r="D1297" s="60" t="s">
        <v>63</v>
      </c>
      <c r="E1297" s="61"/>
      <c r="F1297" s="61"/>
      <c r="G1297" s="61"/>
      <c r="H1297" s="61"/>
      <c r="I1297" s="61"/>
      <c r="J1297" s="61"/>
      <c r="K1297" s="61"/>
      <c r="L1297" s="61"/>
      <c r="M1297" s="48"/>
      <c r="N1297" s="48"/>
      <c r="O1297" s="48"/>
      <c r="P1297" s="48"/>
      <c r="Q1297" s="48">
        <f t="shared" si="485"/>
        <v>0</v>
      </c>
      <c r="R1297" s="48"/>
      <c r="S1297" s="48"/>
      <c r="T1297" s="48"/>
      <c r="U1297" s="48"/>
      <c r="V1297" s="48">
        <f t="shared" si="484"/>
        <v>0</v>
      </c>
      <c r="W1297" s="48"/>
      <c r="X1297" s="48"/>
      <c r="Y1297" s="48"/>
      <c r="Z1297" s="48"/>
      <c r="AA1297" s="54"/>
      <c r="AB1297" s="54"/>
    </row>
    <row r="1298" spans="1:28" ht="13.9" hidden="1" customHeight="1" x14ac:dyDescent="0.25">
      <c r="A1298" s="56"/>
      <c r="B1298" s="57" t="s">
        <v>64</v>
      </c>
      <c r="C1298" s="59"/>
      <c r="D1298" s="60"/>
      <c r="E1298" s="61"/>
      <c r="F1298" s="61"/>
      <c r="G1298" s="61"/>
      <c r="H1298" s="61"/>
      <c r="I1298" s="61"/>
      <c r="J1298" s="61"/>
      <c r="K1298" s="61"/>
      <c r="L1298" s="61"/>
      <c r="M1298" s="48"/>
      <c r="N1298" s="48"/>
      <c r="O1298" s="48"/>
      <c r="P1298" s="48"/>
      <c r="Q1298" s="48">
        <f t="shared" si="485"/>
        <v>0</v>
      </c>
      <c r="R1298" s="48"/>
      <c r="S1298" s="48"/>
      <c r="T1298" s="48"/>
      <c r="U1298" s="48"/>
      <c r="V1298" s="48">
        <f t="shared" si="484"/>
        <v>0</v>
      </c>
      <c r="W1298" s="48"/>
      <c r="X1298" s="48"/>
      <c r="Y1298" s="48"/>
      <c r="Z1298" s="48"/>
      <c r="AA1298" s="54"/>
      <c r="AB1298" s="54"/>
    </row>
    <row r="1299" spans="1:28" ht="13.9" hidden="1" customHeight="1" x14ac:dyDescent="0.25">
      <c r="A1299" s="56"/>
      <c r="B1299" s="57"/>
      <c r="C1299" s="59" t="s">
        <v>65</v>
      </c>
      <c r="D1299" s="60" t="s">
        <v>66</v>
      </c>
      <c r="E1299" s="61"/>
      <c r="F1299" s="61"/>
      <c r="G1299" s="61"/>
      <c r="H1299" s="61"/>
      <c r="I1299" s="61"/>
      <c r="J1299" s="61"/>
      <c r="K1299" s="61"/>
      <c r="L1299" s="61"/>
      <c r="M1299" s="48"/>
      <c r="N1299" s="48"/>
      <c r="O1299" s="48"/>
      <c r="P1299" s="48"/>
      <c r="Q1299" s="48">
        <f t="shared" si="485"/>
        <v>0</v>
      </c>
      <c r="R1299" s="48"/>
      <c r="S1299" s="48"/>
      <c r="T1299" s="48"/>
      <c r="U1299" s="48"/>
      <c r="V1299" s="48">
        <f t="shared" si="484"/>
        <v>0</v>
      </c>
      <c r="W1299" s="48"/>
      <c r="X1299" s="48"/>
      <c r="Y1299" s="48"/>
      <c r="Z1299" s="48"/>
      <c r="AA1299" s="54"/>
      <c r="AB1299" s="54"/>
    </row>
    <row r="1300" spans="1:28" ht="13.9" hidden="1" customHeight="1" x14ac:dyDescent="0.25">
      <c r="A1300" s="56"/>
      <c r="B1300" s="57"/>
      <c r="C1300" s="62" t="s">
        <v>60</v>
      </c>
      <c r="D1300" s="60" t="s">
        <v>67</v>
      </c>
      <c r="E1300" s="61"/>
      <c r="F1300" s="61"/>
      <c r="G1300" s="61"/>
      <c r="H1300" s="61"/>
      <c r="I1300" s="61"/>
      <c r="J1300" s="61"/>
      <c r="K1300" s="61"/>
      <c r="L1300" s="61"/>
      <c r="M1300" s="48"/>
      <c r="N1300" s="48"/>
      <c r="O1300" s="48"/>
      <c r="P1300" s="48"/>
      <c r="Q1300" s="48">
        <f t="shared" si="485"/>
        <v>0</v>
      </c>
      <c r="R1300" s="48"/>
      <c r="S1300" s="48"/>
      <c r="T1300" s="48"/>
      <c r="U1300" s="48"/>
      <c r="V1300" s="48">
        <f t="shared" si="484"/>
        <v>0</v>
      </c>
      <c r="W1300" s="48"/>
      <c r="X1300" s="48"/>
      <c r="Y1300" s="48"/>
      <c r="Z1300" s="48"/>
      <c r="AA1300" s="54"/>
      <c r="AB1300" s="54"/>
    </row>
    <row r="1301" spans="1:28" ht="13.9" hidden="1" customHeight="1" x14ac:dyDescent="0.25">
      <c r="A1301" s="56"/>
      <c r="B1301" s="57"/>
      <c r="C1301" s="62" t="s">
        <v>62</v>
      </c>
      <c r="D1301" s="60" t="s">
        <v>68</v>
      </c>
      <c r="E1301" s="61"/>
      <c r="F1301" s="61"/>
      <c r="G1301" s="61"/>
      <c r="H1301" s="61"/>
      <c r="I1301" s="61"/>
      <c r="J1301" s="61"/>
      <c r="K1301" s="61"/>
      <c r="L1301" s="61"/>
      <c r="M1301" s="48"/>
      <c r="N1301" s="48"/>
      <c r="O1301" s="48"/>
      <c r="P1301" s="48"/>
      <c r="Q1301" s="48">
        <f t="shared" si="485"/>
        <v>0</v>
      </c>
      <c r="R1301" s="48"/>
      <c r="S1301" s="48"/>
      <c r="T1301" s="48"/>
      <c r="U1301" s="48"/>
      <c r="V1301" s="48">
        <f t="shared" si="484"/>
        <v>0</v>
      </c>
      <c r="W1301" s="48"/>
      <c r="X1301" s="48"/>
      <c r="Y1301" s="48"/>
      <c r="Z1301" s="48"/>
      <c r="AA1301" s="54"/>
      <c r="AB1301" s="54"/>
    </row>
    <row r="1302" spans="1:28" ht="13.9" hidden="1" customHeight="1" x14ac:dyDescent="0.25">
      <c r="A1302" s="56"/>
      <c r="B1302" s="57" t="s">
        <v>69</v>
      </c>
      <c r="C1302" s="59"/>
      <c r="D1302" s="60"/>
      <c r="E1302" s="61"/>
      <c r="F1302" s="61"/>
      <c r="G1302" s="61"/>
      <c r="H1302" s="61"/>
      <c r="I1302" s="61"/>
      <c r="J1302" s="61"/>
      <c r="K1302" s="61"/>
      <c r="L1302" s="61"/>
      <c r="M1302" s="48"/>
      <c r="N1302" s="48"/>
      <c r="O1302" s="48"/>
      <c r="P1302" s="48"/>
      <c r="Q1302" s="48">
        <f t="shared" si="485"/>
        <v>0</v>
      </c>
      <c r="R1302" s="48"/>
      <c r="S1302" s="48"/>
      <c r="T1302" s="48"/>
      <c r="U1302" s="48"/>
      <c r="V1302" s="48">
        <f t="shared" si="484"/>
        <v>0</v>
      </c>
      <c r="W1302" s="48"/>
      <c r="X1302" s="48"/>
      <c r="Y1302" s="48"/>
      <c r="Z1302" s="48"/>
      <c r="AA1302" s="54"/>
      <c r="AB1302" s="54"/>
    </row>
    <row r="1303" spans="1:28" ht="13.9" hidden="1" customHeight="1" x14ac:dyDescent="0.25">
      <c r="A1303" s="56"/>
      <c r="B1303" s="57"/>
      <c r="C1303" s="59" t="s">
        <v>65</v>
      </c>
      <c r="D1303" s="60" t="s">
        <v>70</v>
      </c>
      <c r="E1303" s="61"/>
      <c r="F1303" s="61"/>
      <c r="G1303" s="61"/>
      <c r="H1303" s="61"/>
      <c r="I1303" s="61"/>
      <c r="J1303" s="61"/>
      <c r="K1303" s="61"/>
      <c r="L1303" s="61"/>
      <c r="M1303" s="48"/>
      <c r="N1303" s="48"/>
      <c r="O1303" s="48"/>
      <c r="P1303" s="48"/>
      <c r="Q1303" s="48">
        <f t="shared" si="485"/>
        <v>0</v>
      </c>
      <c r="R1303" s="48"/>
      <c r="S1303" s="48"/>
      <c r="T1303" s="48"/>
      <c r="U1303" s="48"/>
      <c r="V1303" s="48">
        <f t="shared" si="484"/>
        <v>0</v>
      </c>
      <c r="W1303" s="48"/>
      <c r="X1303" s="48"/>
      <c r="Y1303" s="48"/>
      <c r="Z1303" s="48"/>
      <c r="AA1303" s="54"/>
      <c r="AB1303" s="54"/>
    </row>
    <row r="1304" spans="1:28" ht="13.9" hidden="1" customHeight="1" x14ac:dyDescent="0.25">
      <c r="A1304" s="56"/>
      <c r="B1304" s="57"/>
      <c r="C1304" s="62" t="s">
        <v>60</v>
      </c>
      <c r="D1304" s="60" t="s">
        <v>71</v>
      </c>
      <c r="E1304" s="61"/>
      <c r="F1304" s="61"/>
      <c r="G1304" s="61"/>
      <c r="H1304" s="61"/>
      <c r="I1304" s="61"/>
      <c r="J1304" s="61"/>
      <c r="K1304" s="61"/>
      <c r="L1304" s="61"/>
      <c r="M1304" s="48"/>
      <c r="N1304" s="48"/>
      <c r="O1304" s="48"/>
      <c r="P1304" s="48"/>
      <c r="Q1304" s="48">
        <f t="shared" si="485"/>
        <v>0</v>
      </c>
      <c r="R1304" s="48"/>
      <c r="S1304" s="48"/>
      <c r="T1304" s="48"/>
      <c r="U1304" s="48"/>
      <c r="V1304" s="48">
        <f t="shared" si="484"/>
        <v>0</v>
      </c>
      <c r="W1304" s="48"/>
      <c r="X1304" s="48"/>
      <c r="Y1304" s="48"/>
      <c r="Z1304" s="48"/>
      <c r="AA1304" s="54"/>
      <c r="AB1304" s="54"/>
    </row>
    <row r="1305" spans="1:28" ht="13.9" hidden="1" customHeight="1" x14ac:dyDescent="0.25">
      <c r="A1305" s="56"/>
      <c r="B1305" s="57"/>
      <c r="C1305" s="62" t="s">
        <v>62</v>
      </c>
      <c r="D1305" s="60" t="s">
        <v>72</v>
      </c>
      <c r="E1305" s="61"/>
      <c r="F1305" s="61"/>
      <c r="G1305" s="61"/>
      <c r="H1305" s="61"/>
      <c r="I1305" s="61"/>
      <c r="J1305" s="61"/>
      <c r="K1305" s="61"/>
      <c r="L1305" s="61"/>
      <c r="M1305" s="48"/>
      <c r="N1305" s="48"/>
      <c r="O1305" s="48"/>
      <c r="P1305" s="48"/>
      <c r="Q1305" s="48">
        <f t="shared" si="485"/>
        <v>0</v>
      </c>
      <c r="R1305" s="48"/>
      <c r="S1305" s="48"/>
      <c r="T1305" s="48"/>
      <c r="U1305" s="48"/>
      <c r="V1305" s="48">
        <f t="shared" si="484"/>
        <v>0</v>
      </c>
      <c r="W1305" s="48"/>
      <c r="X1305" s="48"/>
      <c r="Y1305" s="48"/>
      <c r="Z1305" s="48"/>
      <c r="AA1305" s="54"/>
      <c r="AB1305" s="54"/>
    </row>
    <row r="1306" spans="1:28" ht="13.9" hidden="1" customHeight="1" x14ac:dyDescent="0.25">
      <c r="A1306" s="56"/>
      <c r="B1306" s="57" t="s">
        <v>73</v>
      </c>
      <c r="C1306" s="59"/>
      <c r="D1306" s="60" t="s">
        <v>74</v>
      </c>
      <c r="E1306" s="61"/>
      <c r="F1306" s="61"/>
      <c r="G1306" s="61"/>
      <c r="H1306" s="61"/>
      <c r="I1306" s="61"/>
      <c r="J1306" s="61"/>
      <c r="K1306" s="61"/>
      <c r="L1306" s="61"/>
      <c r="M1306" s="48"/>
      <c r="N1306" s="48"/>
      <c r="O1306" s="48"/>
      <c r="P1306" s="48"/>
      <c r="Q1306" s="48">
        <f t="shared" si="485"/>
        <v>0</v>
      </c>
      <c r="R1306" s="48"/>
      <c r="S1306" s="48"/>
      <c r="T1306" s="48"/>
      <c r="U1306" s="48"/>
      <c r="V1306" s="48">
        <f t="shared" si="484"/>
        <v>0</v>
      </c>
      <c r="W1306" s="48"/>
      <c r="X1306" s="48"/>
      <c r="Y1306" s="48"/>
      <c r="Z1306" s="48"/>
      <c r="AA1306" s="54"/>
      <c r="AB1306" s="54"/>
    </row>
    <row r="1307" spans="1:28" ht="13.9" hidden="1" customHeight="1" x14ac:dyDescent="0.25">
      <c r="A1307" s="56"/>
      <c r="B1307" s="57" t="s">
        <v>75</v>
      </c>
      <c r="C1307" s="59"/>
      <c r="D1307" s="60" t="s">
        <v>76</v>
      </c>
      <c r="E1307" s="61"/>
      <c r="F1307" s="61"/>
      <c r="G1307" s="61"/>
      <c r="H1307" s="61"/>
      <c r="I1307" s="61"/>
      <c r="J1307" s="61"/>
      <c r="K1307" s="61"/>
      <c r="L1307" s="61"/>
      <c r="M1307" s="48"/>
      <c r="N1307" s="48"/>
      <c r="O1307" s="48"/>
      <c r="P1307" s="48"/>
      <c r="Q1307" s="48">
        <f t="shared" si="485"/>
        <v>0</v>
      </c>
      <c r="R1307" s="48"/>
      <c r="S1307" s="48"/>
      <c r="T1307" s="48"/>
      <c r="U1307" s="48"/>
      <c r="V1307" s="48">
        <f t="shared" si="484"/>
        <v>0</v>
      </c>
      <c r="W1307" s="48"/>
      <c r="X1307" s="48"/>
      <c r="Y1307" s="48"/>
      <c r="Z1307" s="48"/>
      <c r="AA1307" s="54"/>
      <c r="AB1307" s="54"/>
    </row>
    <row r="1308" spans="1:28" ht="13.9" hidden="1" customHeight="1" x14ac:dyDescent="0.25">
      <c r="A1308" s="56"/>
      <c r="B1308" s="57" t="s">
        <v>77</v>
      </c>
      <c r="C1308" s="59"/>
      <c r="D1308" s="60"/>
      <c r="E1308" s="61"/>
      <c r="F1308" s="61"/>
      <c r="G1308" s="61"/>
      <c r="H1308" s="61"/>
      <c r="I1308" s="61"/>
      <c r="J1308" s="61"/>
      <c r="K1308" s="61"/>
      <c r="L1308" s="61"/>
      <c r="M1308" s="48"/>
      <c r="N1308" s="48"/>
      <c r="O1308" s="48"/>
      <c r="P1308" s="48"/>
      <c r="Q1308" s="48">
        <f t="shared" si="485"/>
        <v>0</v>
      </c>
      <c r="R1308" s="48"/>
      <c r="S1308" s="48"/>
      <c r="T1308" s="48"/>
      <c r="U1308" s="48"/>
      <c r="V1308" s="48">
        <f t="shared" si="484"/>
        <v>0</v>
      </c>
      <c r="W1308" s="48"/>
      <c r="X1308" s="48"/>
      <c r="Y1308" s="48"/>
      <c r="Z1308" s="48"/>
      <c r="AA1308" s="54"/>
      <c r="AB1308" s="54"/>
    </row>
    <row r="1309" spans="1:28" ht="13.9" hidden="1" customHeight="1" x14ac:dyDescent="0.25">
      <c r="A1309" s="56"/>
      <c r="B1309" s="57"/>
      <c r="C1309" s="59" t="s">
        <v>65</v>
      </c>
      <c r="D1309" s="60" t="s">
        <v>78</v>
      </c>
      <c r="E1309" s="61"/>
      <c r="F1309" s="61"/>
      <c r="G1309" s="61"/>
      <c r="H1309" s="61"/>
      <c r="I1309" s="61"/>
      <c r="J1309" s="61"/>
      <c r="K1309" s="61"/>
      <c r="L1309" s="61"/>
      <c r="M1309" s="48"/>
      <c r="N1309" s="48"/>
      <c r="O1309" s="48"/>
      <c r="P1309" s="48"/>
      <c r="Q1309" s="48">
        <f t="shared" si="485"/>
        <v>0</v>
      </c>
      <c r="R1309" s="48"/>
      <c r="S1309" s="48"/>
      <c r="T1309" s="48"/>
      <c r="U1309" s="48"/>
      <c r="V1309" s="48">
        <f t="shared" si="484"/>
        <v>0</v>
      </c>
      <c r="W1309" s="48"/>
      <c r="X1309" s="48"/>
      <c r="Y1309" s="48"/>
      <c r="Z1309" s="48"/>
      <c r="AA1309" s="54"/>
      <c r="AB1309" s="54"/>
    </row>
    <row r="1310" spans="1:28" ht="13.9" hidden="1" customHeight="1" x14ac:dyDescent="0.25">
      <c r="A1310" s="56"/>
      <c r="B1310" s="57"/>
      <c r="C1310" s="62" t="s">
        <v>62</v>
      </c>
      <c r="D1310" s="60" t="s">
        <v>79</v>
      </c>
      <c r="E1310" s="61"/>
      <c r="F1310" s="61"/>
      <c r="G1310" s="61"/>
      <c r="H1310" s="61"/>
      <c r="I1310" s="61"/>
      <c r="J1310" s="61"/>
      <c r="K1310" s="61"/>
      <c r="L1310" s="61"/>
      <c r="M1310" s="48"/>
      <c r="N1310" s="48"/>
      <c r="O1310" s="48"/>
      <c r="P1310" s="48"/>
      <c r="Q1310" s="48">
        <f t="shared" si="485"/>
        <v>0</v>
      </c>
      <c r="R1310" s="48"/>
      <c r="S1310" s="48"/>
      <c r="T1310" s="48"/>
      <c r="U1310" s="48"/>
      <c r="V1310" s="48">
        <f t="shared" si="484"/>
        <v>0</v>
      </c>
      <c r="W1310" s="48"/>
      <c r="X1310" s="48"/>
      <c r="Y1310" s="48"/>
      <c r="Z1310" s="48"/>
      <c r="AA1310" s="54"/>
      <c r="AB1310" s="54"/>
    </row>
    <row r="1311" spans="1:28" ht="13.9" hidden="1" customHeight="1" x14ac:dyDescent="0.25">
      <c r="A1311" s="56"/>
      <c r="B1311" s="57" t="s">
        <v>80</v>
      </c>
      <c r="C1311" s="59"/>
      <c r="D1311" s="60"/>
      <c r="E1311" s="61"/>
      <c r="F1311" s="61"/>
      <c r="G1311" s="61"/>
      <c r="H1311" s="61"/>
      <c r="I1311" s="61"/>
      <c r="J1311" s="61"/>
      <c r="K1311" s="61"/>
      <c r="L1311" s="61"/>
      <c r="M1311" s="48"/>
      <c r="N1311" s="48"/>
      <c r="O1311" s="48"/>
      <c r="P1311" s="48"/>
      <c r="Q1311" s="48">
        <f t="shared" si="485"/>
        <v>0</v>
      </c>
      <c r="R1311" s="48"/>
      <c r="S1311" s="48"/>
      <c r="T1311" s="48"/>
      <c r="U1311" s="48"/>
      <c r="V1311" s="48">
        <f t="shared" si="484"/>
        <v>0</v>
      </c>
      <c r="W1311" s="48"/>
      <c r="X1311" s="48"/>
      <c r="Y1311" s="48"/>
      <c r="Z1311" s="48"/>
      <c r="AA1311" s="54"/>
      <c r="AB1311" s="54"/>
    </row>
    <row r="1312" spans="1:28" ht="13.9" hidden="1" customHeight="1" x14ac:dyDescent="0.25">
      <c r="A1312" s="56"/>
      <c r="B1312" s="57"/>
      <c r="C1312" s="59" t="s">
        <v>80</v>
      </c>
      <c r="D1312" s="60" t="s">
        <v>81</v>
      </c>
      <c r="E1312" s="61"/>
      <c r="F1312" s="61"/>
      <c r="G1312" s="61"/>
      <c r="H1312" s="61"/>
      <c r="I1312" s="61"/>
      <c r="J1312" s="61"/>
      <c r="K1312" s="61"/>
      <c r="L1312" s="61"/>
      <c r="M1312" s="48"/>
      <c r="N1312" s="48"/>
      <c r="O1312" s="48"/>
      <c r="P1312" s="48"/>
      <c r="Q1312" s="48">
        <f t="shared" si="485"/>
        <v>0</v>
      </c>
      <c r="R1312" s="48"/>
      <c r="S1312" s="48"/>
      <c r="T1312" s="48"/>
      <c r="U1312" s="48"/>
      <c r="V1312" s="48">
        <f t="shared" si="484"/>
        <v>0</v>
      </c>
      <c r="W1312" s="48"/>
      <c r="X1312" s="48"/>
      <c r="Y1312" s="48"/>
      <c r="Z1312" s="48"/>
      <c r="AA1312" s="54"/>
      <c r="AB1312" s="54"/>
    </row>
    <row r="1313" spans="1:28" ht="13.15" hidden="1" customHeight="1" x14ac:dyDescent="0.25">
      <c r="A1313" s="56"/>
      <c r="B1313" s="57"/>
      <c r="C1313" s="62" t="s">
        <v>62</v>
      </c>
      <c r="D1313" s="60" t="s">
        <v>82</v>
      </c>
      <c r="E1313" s="61"/>
      <c r="F1313" s="61"/>
      <c r="G1313" s="61"/>
      <c r="H1313" s="61"/>
      <c r="I1313" s="61"/>
      <c r="J1313" s="61"/>
      <c r="K1313" s="61"/>
      <c r="L1313" s="61"/>
      <c r="M1313" s="48"/>
      <c r="N1313" s="48"/>
      <c r="O1313" s="48"/>
      <c r="P1313" s="48"/>
      <c r="Q1313" s="48">
        <f t="shared" si="485"/>
        <v>0</v>
      </c>
      <c r="R1313" s="48"/>
      <c r="S1313" s="48"/>
      <c r="T1313" s="48"/>
      <c r="U1313" s="48"/>
      <c r="V1313" s="48">
        <f t="shared" si="484"/>
        <v>0</v>
      </c>
      <c r="W1313" s="48"/>
      <c r="X1313" s="48"/>
      <c r="Y1313" s="48"/>
      <c r="Z1313" s="48"/>
      <c r="AA1313" s="54"/>
      <c r="AB1313" s="54"/>
    </row>
    <row r="1314" spans="1:28" s="64" customFormat="1" ht="22.9" hidden="1" customHeight="1" x14ac:dyDescent="0.25">
      <c r="A1314" s="56"/>
      <c r="B1314" s="57" t="s">
        <v>83</v>
      </c>
      <c r="C1314" s="59"/>
      <c r="D1314" s="60"/>
      <c r="E1314" s="61"/>
      <c r="F1314" s="61"/>
      <c r="G1314" s="61"/>
      <c r="H1314" s="61"/>
      <c r="I1314" s="61"/>
      <c r="J1314" s="61"/>
      <c r="K1314" s="61"/>
      <c r="L1314" s="61"/>
      <c r="M1314" s="48"/>
      <c r="N1314" s="48"/>
      <c r="O1314" s="48"/>
      <c r="P1314" s="48"/>
      <c r="Q1314" s="48">
        <f t="shared" si="485"/>
        <v>0</v>
      </c>
      <c r="R1314" s="48"/>
      <c r="S1314" s="48"/>
      <c r="T1314" s="48"/>
      <c r="U1314" s="48"/>
      <c r="V1314" s="48">
        <f t="shared" si="484"/>
        <v>0</v>
      </c>
      <c r="W1314" s="48"/>
      <c r="X1314" s="48"/>
      <c r="Y1314" s="48"/>
      <c r="Z1314" s="48"/>
      <c r="AA1314" s="63"/>
      <c r="AB1314" s="63"/>
    </row>
    <row r="1315" spans="1:28" hidden="1" x14ac:dyDescent="0.25">
      <c r="A1315" s="56"/>
      <c r="B1315" s="57"/>
      <c r="C1315" s="59" t="s">
        <v>65</v>
      </c>
      <c r="D1315" s="60" t="s">
        <v>84</v>
      </c>
      <c r="E1315" s="61"/>
      <c r="F1315" s="61"/>
      <c r="G1315" s="61"/>
      <c r="H1315" s="61"/>
      <c r="I1315" s="61"/>
      <c r="J1315" s="61"/>
      <c r="K1315" s="61"/>
      <c r="L1315" s="61"/>
      <c r="M1315" s="48"/>
      <c r="N1315" s="48"/>
      <c r="O1315" s="48"/>
      <c r="P1315" s="48"/>
      <c r="Q1315" s="48">
        <f t="shared" si="485"/>
        <v>0</v>
      </c>
      <c r="R1315" s="48"/>
      <c r="S1315" s="48"/>
      <c r="T1315" s="48"/>
      <c r="U1315" s="48"/>
      <c r="V1315" s="48">
        <f t="shared" si="484"/>
        <v>0</v>
      </c>
      <c r="W1315" s="48"/>
      <c r="X1315" s="48"/>
      <c r="Y1315" s="48"/>
      <c r="Z1315" s="48"/>
      <c r="AA1315" s="54"/>
      <c r="AB1315" s="54"/>
    </row>
    <row r="1316" spans="1:28" s="14" customFormat="1" ht="16.899999999999999" hidden="1" customHeight="1" x14ac:dyDescent="0.25">
      <c r="A1316" s="56"/>
      <c r="B1316" s="57"/>
      <c r="C1316" s="62" t="s">
        <v>62</v>
      </c>
      <c r="D1316" s="60" t="s">
        <v>85</v>
      </c>
      <c r="E1316" s="61"/>
      <c r="F1316" s="61"/>
      <c r="G1316" s="61"/>
      <c r="H1316" s="61"/>
      <c r="I1316" s="61"/>
      <c r="J1316" s="61"/>
      <c r="K1316" s="61"/>
      <c r="L1316" s="61"/>
      <c r="M1316" s="48"/>
      <c r="N1316" s="48"/>
      <c r="O1316" s="48"/>
      <c r="P1316" s="48"/>
      <c r="Q1316" s="48">
        <f t="shared" si="485"/>
        <v>0</v>
      </c>
      <c r="R1316" s="48"/>
      <c r="S1316" s="48"/>
      <c r="T1316" s="48"/>
      <c r="U1316" s="48"/>
      <c r="V1316" s="48">
        <f t="shared" si="484"/>
        <v>0</v>
      </c>
      <c r="W1316" s="48"/>
      <c r="X1316" s="48"/>
      <c r="Y1316" s="48"/>
      <c r="Z1316" s="48"/>
      <c r="AA1316" s="65"/>
      <c r="AB1316" s="65"/>
    </row>
    <row r="1317" spans="1:28" hidden="1" x14ac:dyDescent="0.25">
      <c r="A1317" s="56"/>
      <c r="B1317" s="57" t="s">
        <v>86</v>
      </c>
      <c r="C1317" s="59"/>
      <c r="D1317" s="60"/>
      <c r="E1317" s="61"/>
      <c r="F1317" s="61"/>
      <c r="G1317" s="61"/>
      <c r="H1317" s="61"/>
      <c r="I1317" s="61"/>
      <c r="J1317" s="61"/>
      <c r="K1317" s="61"/>
      <c r="L1317" s="61"/>
      <c r="M1317" s="48"/>
      <c r="N1317" s="48"/>
      <c r="O1317" s="48"/>
      <c r="P1317" s="48"/>
      <c r="Q1317" s="48">
        <f t="shared" si="485"/>
        <v>0</v>
      </c>
      <c r="R1317" s="48"/>
      <c r="S1317" s="48"/>
      <c r="T1317" s="48"/>
      <c r="U1317" s="48"/>
      <c r="V1317" s="48">
        <f t="shared" si="484"/>
        <v>0</v>
      </c>
      <c r="W1317" s="48"/>
      <c r="X1317" s="48"/>
      <c r="Y1317" s="48"/>
      <c r="Z1317" s="48"/>
    </row>
    <row r="1318" spans="1:28" hidden="1" x14ac:dyDescent="0.25">
      <c r="A1318" s="56"/>
      <c r="B1318" s="57"/>
      <c r="C1318" s="62" t="s">
        <v>87</v>
      </c>
      <c r="D1318" s="60" t="s">
        <v>88</v>
      </c>
      <c r="E1318" s="61"/>
      <c r="F1318" s="61"/>
      <c r="G1318" s="61"/>
      <c r="H1318" s="61"/>
      <c r="I1318" s="61"/>
      <c r="J1318" s="61"/>
      <c r="K1318" s="61"/>
      <c r="L1318" s="61"/>
      <c r="M1318" s="48"/>
      <c r="N1318" s="48"/>
      <c r="O1318" s="48"/>
      <c r="P1318" s="48"/>
      <c r="Q1318" s="48">
        <f t="shared" si="485"/>
        <v>0</v>
      </c>
      <c r="R1318" s="48"/>
      <c r="S1318" s="48"/>
      <c r="T1318" s="48"/>
      <c r="U1318" s="48"/>
      <c r="V1318" s="48">
        <f t="shared" si="484"/>
        <v>0</v>
      </c>
      <c r="W1318" s="48"/>
      <c r="X1318" s="48"/>
      <c r="Y1318" s="48"/>
      <c r="Z1318" s="48"/>
    </row>
    <row r="1319" spans="1:28" hidden="1" x14ac:dyDescent="0.25">
      <c r="A1319" s="56"/>
      <c r="B1319" s="57"/>
      <c r="C1319" s="62" t="s">
        <v>89</v>
      </c>
      <c r="D1319" s="60" t="s">
        <v>90</v>
      </c>
      <c r="E1319" s="61"/>
      <c r="F1319" s="61"/>
      <c r="G1319" s="61"/>
      <c r="H1319" s="61"/>
      <c r="I1319" s="61"/>
      <c r="J1319" s="61"/>
      <c r="K1319" s="61"/>
      <c r="L1319" s="61"/>
      <c r="M1319" s="48"/>
      <c r="N1319" s="48"/>
      <c r="O1319" s="48"/>
      <c r="P1319" s="48"/>
      <c r="Q1319" s="48">
        <f t="shared" si="485"/>
        <v>0</v>
      </c>
      <c r="R1319" s="48"/>
      <c r="S1319" s="48"/>
      <c r="T1319" s="48"/>
      <c r="U1319" s="48"/>
      <c r="V1319" s="48">
        <f t="shared" si="484"/>
        <v>0</v>
      </c>
      <c r="W1319" s="48"/>
      <c r="X1319" s="48"/>
      <c r="Y1319" s="48"/>
      <c r="Z1319" s="48"/>
    </row>
    <row r="1320" spans="1:28" hidden="1" x14ac:dyDescent="0.25">
      <c r="A1320" s="56"/>
      <c r="B1320" s="57" t="s">
        <v>91</v>
      </c>
      <c r="C1320" s="62"/>
      <c r="D1320" s="60" t="s">
        <v>92</v>
      </c>
      <c r="E1320" s="61"/>
      <c r="F1320" s="61"/>
      <c r="G1320" s="61"/>
      <c r="H1320" s="61"/>
      <c r="I1320" s="61"/>
      <c r="J1320" s="61"/>
      <c r="K1320" s="61"/>
      <c r="L1320" s="61"/>
      <c r="M1320" s="48"/>
      <c r="N1320" s="48"/>
      <c r="O1320" s="48"/>
      <c r="P1320" s="48"/>
      <c r="Q1320" s="48">
        <f t="shared" si="485"/>
        <v>0</v>
      </c>
      <c r="R1320" s="48"/>
      <c r="S1320" s="48"/>
      <c r="T1320" s="48"/>
      <c r="U1320" s="48"/>
      <c r="V1320" s="48">
        <f t="shared" si="484"/>
        <v>0</v>
      </c>
      <c r="W1320" s="48"/>
      <c r="X1320" s="48"/>
      <c r="Y1320" s="48"/>
      <c r="Z1320" s="48"/>
    </row>
    <row r="1321" spans="1:28" ht="15.6" hidden="1" customHeight="1" x14ac:dyDescent="0.25">
      <c r="A1321" s="66"/>
      <c r="B1321" s="57" t="s">
        <v>93</v>
      </c>
      <c r="C1321" s="62"/>
      <c r="D1321" s="60" t="s">
        <v>94</v>
      </c>
      <c r="E1321" s="61"/>
      <c r="F1321" s="61"/>
      <c r="G1321" s="61"/>
      <c r="H1321" s="61"/>
      <c r="I1321" s="61"/>
      <c r="J1321" s="61"/>
      <c r="K1321" s="61"/>
      <c r="L1321" s="61"/>
      <c r="M1321" s="48"/>
      <c r="N1321" s="48"/>
      <c r="O1321" s="48"/>
      <c r="P1321" s="48"/>
      <c r="Q1321" s="48">
        <f t="shared" si="485"/>
        <v>0</v>
      </c>
      <c r="R1321" s="48"/>
      <c r="S1321" s="48"/>
      <c r="T1321" s="48"/>
      <c r="U1321" s="48"/>
      <c r="V1321" s="48">
        <f t="shared" si="484"/>
        <v>0</v>
      </c>
      <c r="W1321" s="48"/>
      <c r="X1321" s="48"/>
      <c r="Y1321" s="48"/>
      <c r="Z1321" s="48"/>
      <c r="AA1321" s="54"/>
      <c r="AB1321" s="54"/>
    </row>
    <row r="1322" spans="1:28" ht="13.15" hidden="1" customHeight="1" x14ac:dyDescent="0.25">
      <c r="A1322" s="56"/>
      <c r="B1322" s="57" t="s">
        <v>95</v>
      </c>
      <c r="C1322" s="62"/>
      <c r="D1322" s="60"/>
      <c r="E1322" s="61"/>
      <c r="F1322" s="61"/>
      <c r="G1322" s="61"/>
      <c r="H1322" s="61"/>
      <c r="I1322" s="61"/>
      <c r="J1322" s="61"/>
      <c r="K1322" s="61"/>
      <c r="L1322" s="61"/>
      <c r="M1322" s="48"/>
      <c r="N1322" s="48"/>
      <c r="O1322" s="48"/>
      <c r="P1322" s="48"/>
      <c r="Q1322" s="48">
        <f t="shared" si="485"/>
        <v>0</v>
      </c>
      <c r="R1322" s="48"/>
      <c r="S1322" s="48"/>
      <c r="T1322" s="48"/>
      <c r="U1322" s="48"/>
      <c r="V1322" s="48">
        <f t="shared" si="484"/>
        <v>0</v>
      </c>
      <c r="W1322" s="48"/>
      <c r="X1322" s="48"/>
      <c r="Y1322" s="48"/>
      <c r="Z1322" s="48"/>
      <c r="AA1322" s="54"/>
      <c r="AB1322" s="54"/>
    </row>
    <row r="1323" spans="1:28" ht="13.9" hidden="1" customHeight="1" x14ac:dyDescent="0.25">
      <c r="A1323" s="66"/>
      <c r="B1323" s="57"/>
      <c r="C1323" s="62" t="s">
        <v>96</v>
      </c>
      <c r="D1323" s="60" t="s">
        <v>97</v>
      </c>
      <c r="E1323" s="61"/>
      <c r="F1323" s="61"/>
      <c r="G1323" s="61"/>
      <c r="H1323" s="61"/>
      <c r="I1323" s="61"/>
      <c r="J1323" s="61"/>
      <c r="K1323" s="61"/>
      <c r="L1323" s="61"/>
      <c r="M1323" s="48"/>
      <c r="N1323" s="48"/>
      <c r="O1323" s="48"/>
      <c r="P1323" s="48"/>
      <c r="Q1323" s="48">
        <f t="shared" si="485"/>
        <v>0</v>
      </c>
      <c r="R1323" s="48"/>
      <c r="S1323" s="48"/>
      <c r="T1323" s="48"/>
      <c r="U1323" s="48"/>
      <c r="V1323" s="48">
        <f t="shared" si="484"/>
        <v>0</v>
      </c>
      <c r="W1323" s="48"/>
      <c r="X1323" s="48"/>
      <c r="Y1323" s="48"/>
      <c r="Z1323" s="48"/>
      <c r="AA1323" s="54"/>
      <c r="AB1323" s="54"/>
    </row>
    <row r="1324" spans="1:28" ht="13.9" hidden="1" customHeight="1" x14ac:dyDescent="0.25">
      <c r="A1324" s="67"/>
      <c r="B1324" s="57"/>
      <c r="C1324" s="62" t="s">
        <v>98</v>
      </c>
      <c r="D1324" s="60" t="s">
        <v>99</v>
      </c>
      <c r="E1324" s="61"/>
      <c r="F1324" s="61"/>
      <c r="G1324" s="61"/>
      <c r="H1324" s="61"/>
      <c r="I1324" s="61"/>
      <c r="J1324" s="61"/>
      <c r="K1324" s="61"/>
      <c r="L1324" s="61"/>
      <c r="M1324" s="48"/>
      <c r="N1324" s="48"/>
      <c r="O1324" s="48"/>
      <c r="P1324" s="48"/>
      <c r="Q1324" s="48">
        <f t="shared" si="485"/>
        <v>0</v>
      </c>
      <c r="R1324" s="48"/>
      <c r="S1324" s="48"/>
      <c r="T1324" s="48"/>
      <c r="U1324" s="48"/>
      <c r="V1324" s="48">
        <f t="shared" si="484"/>
        <v>0</v>
      </c>
      <c r="W1324" s="48"/>
      <c r="X1324" s="48"/>
      <c r="Y1324" s="48"/>
      <c r="Z1324" s="48"/>
      <c r="AA1324" s="54"/>
      <c r="AB1324" s="54"/>
    </row>
    <row r="1325" spans="1:28" ht="13.9" hidden="1" customHeight="1" x14ac:dyDescent="0.25">
      <c r="A1325" s="55"/>
      <c r="B1325" s="57"/>
      <c r="C1325" s="62" t="s">
        <v>100</v>
      </c>
      <c r="D1325" s="60" t="s">
        <v>101</v>
      </c>
      <c r="E1325" s="61"/>
      <c r="F1325" s="61"/>
      <c r="G1325" s="61"/>
      <c r="H1325" s="61"/>
      <c r="I1325" s="61"/>
      <c r="J1325" s="61"/>
      <c r="K1325" s="61"/>
      <c r="L1325" s="61"/>
      <c r="M1325" s="48"/>
      <c r="N1325" s="48"/>
      <c r="O1325" s="48"/>
      <c r="P1325" s="48"/>
      <c r="Q1325" s="48">
        <f t="shared" si="485"/>
        <v>0</v>
      </c>
      <c r="R1325" s="48"/>
      <c r="S1325" s="48"/>
      <c r="T1325" s="48"/>
      <c r="U1325" s="48"/>
      <c r="V1325" s="48">
        <f t="shared" si="484"/>
        <v>0</v>
      </c>
      <c r="W1325" s="48"/>
      <c r="X1325" s="48"/>
      <c r="Y1325" s="48"/>
      <c r="Z1325" s="48"/>
      <c r="AA1325" s="54"/>
      <c r="AB1325" s="54"/>
    </row>
    <row r="1326" spans="1:28" ht="13.9" hidden="1" customHeight="1" x14ac:dyDescent="0.25">
      <c r="A1326" s="68"/>
      <c r="B1326" s="57" t="s">
        <v>102</v>
      </c>
      <c r="C1326" s="59"/>
      <c r="D1326" s="60"/>
      <c r="E1326" s="61"/>
      <c r="F1326" s="61"/>
      <c r="G1326" s="61"/>
      <c r="H1326" s="61"/>
      <c r="I1326" s="61"/>
      <c r="J1326" s="61"/>
      <c r="K1326" s="61"/>
      <c r="L1326" s="61"/>
      <c r="M1326" s="48"/>
      <c r="N1326" s="48"/>
      <c r="O1326" s="48"/>
      <c r="P1326" s="48"/>
      <c r="Q1326" s="48">
        <f t="shared" si="485"/>
        <v>0</v>
      </c>
      <c r="R1326" s="48"/>
      <c r="S1326" s="48"/>
      <c r="T1326" s="48"/>
      <c r="U1326" s="48"/>
      <c r="V1326" s="48">
        <f t="shared" si="484"/>
        <v>0</v>
      </c>
      <c r="W1326" s="48"/>
      <c r="X1326" s="48"/>
      <c r="Y1326" s="48"/>
      <c r="Z1326" s="48"/>
      <c r="AA1326" s="54"/>
      <c r="AB1326" s="54"/>
    </row>
    <row r="1327" spans="1:28" ht="13.9" hidden="1" customHeight="1" x14ac:dyDescent="0.25">
      <c r="A1327" s="9"/>
      <c r="B1327" s="69"/>
      <c r="C1327" s="62" t="s">
        <v>103</v>
      </c>
      <c r="D1327" s="70" t="s">
        <v>104</v>
      </c>
      <c r="E1327" s="71"/>
      <c r="F1327" s="71"/>
      <c r="G1327" s="71"/>
      <c r="H1327" s="71"/>
      <c r="I1327" s="71"/>
      <c r="J1327" s="71"/>
      <c r="K1327" s="71"/>
      <c r="L1327" s="71"/>
      <c r="M1327" s="48"/>
      <c r="N1327" s="48"/>
      <c r="O1327" s="48"/>
      <c r="P1327" s="48"/>
      <c r="Q1327" s="48">
        <f t="shared" si="485"/>
        <v>0</v>
      </c>
      <c r="R1327" s="48"/>
      <c r="S1327" s="48"/>
      <c r="T1327" s="48"/>
      <c r="U1327" s="48"/>
      <c r="V1327" s="48">
        <f t="shared" si="484"/>
        <v>0</v>
      </c>
      <c r="W1327" s="48"/>
      <c r="X1327" s="48"/>
      <c r="Y1327" s="48"/>
      <c r="Z1327" s="48"/>
      <c r="AA1327" s="54"/>
      <c r="AB1327" s="54"/>
    </row>
    <row r="1328" spans="1:28" ht="13.9" hidden="1" customHeight="1" x14ac:dyDescent="0.25">
      <c r="A1328" s="72"/>
      <c r="B1328" s="73"/>
      <c r="C1328" s="59" t="s">
        <v>105</v>
      </c>
      <c r="D1328" s="60" t="s">
        <v>106</v>
      </c>
      <c r="E1328" s="61"/>
      <c r="F1328" s="61"/>
      <c r="G1328" s="61"/>
      <c r="H1328" s="61"/>
      <c r="I1328" s="61"/>
      <c r="J1328" s="61"/>
      <c r="K1328" s="61"/>
      <c r="L1328" s="61"/>
      <c r="M1328" s="48"/>
      <c r="N1328" s="48"/>
      <c r="O1328" s="48"/>
      <c r="P1328" s="48"/>
      <c r="Q1328" s="48">
        <f t="shared" si="485"/>
        <v>0</v>
      </c>
      <c r="R1328" s="48"/>
      <c r="S1328" s="48"/>
      <c r="T1328" s="48"/>
      <c r="U1328" s="48"/>
      <c r="V1328" s="48">
        <f t="shared" si="484"/>
        <v>0</v>
      </c>
      <c r="W1328" s="48"/>
      <c r="X1328" s="48"/>
      <c r="Y1328" s="48"/>
      <c r="Z1328" s="48"/>
      <c r="AA1328" s="54"/>
      <c r="AB1328" s="54"/>
    </row>
    <row r="1329" spans="1:28" ht="13.9" hidden="1" customHeight="1" x14ac:dyDescent="0.25">
      <c r="A1329" s="72"/>
      <c r="B1329" s="57"/>
      <c r="C1329" s="59" t="s">
        <v>107</v>
      </c>
      <c r="D1329" s="60" t="s">
        <v>108</v>
      </c>
      <c r="E1329" s="61"/>
      <c r="F1329" s="61"/>
      <c r="G1329" s="61"/>
      <c r="H1329" s="61"/>
      <c r="I1329" s="61"/>
      <c r="J1329" s="61"/>
      <c r="K1329" s="61"/>
      <c r="L1329" s="61"/>
      <c r="M1329" s="48"/>
      <c r="N1329" s="48"/>
      <c r="O1329" s="48"/>
      <c r="P1329" s="48"/>
      <c r="Q1329" s="48">
        <f t="shared" si="485"/>
        <v>0</v>
      </c>
      <c r="R1329" s="48"/>
      <c r="S1329" s="48"/>
      <c r="T1329" s="48"/>
      <c r="U1329" s="48"/>
      <c r="V1329" s="48">
        <f t="shared" si="484"/>
        <v>0</v>
      </c>
      <c r="W1329" s="48"/>
      <c r="X1329" s="48"/>
      <c r="Y1329" s="48"/>
      <c r="Z1329" s="48"/>
      <c r="AA1329" s="54"/>
      <c r="AB1329" s="54"/>
    </row>
    <row r="1330" spans="1:28" ht="13.9" hidden="1" customHeight="1" x14ac:dyDescent="0.25">
      <c r="A1330" s="56"/>
      <c r="B1330" s="57"/>
      <c r="C1330" s="59" t="s">
        <v>109</v>
      </c>
      <c r="D1330" s="60" t="s">
        <v>110</v>
      </c>
      <c r="E1330" s="61"/>
      <c r="F1330" s="61"/>
      <c r="G1330" s="61"/>
      <c r="H1330" s="61"/>
      <c r="I1330" s="61"/>
      <c r="J1330" s="61"/>
      <c r="K1330" s="61"/>
      <c r="L1330" s="61"/>
      <c r="M1330" s="48"/>
      <c r="N1330" s="48"/>
      <c r="O1330" s="48"/>
      <c r="P1330" s="48"/>
      <c r="Q1330" s="48">
        <f t="shared" si="485"/>
        <v>0</v>
      </c>
      <c r="R1330" s="48"/>
      <c r="S1330" s="48"/>
      <c r="T1330" s="48"/>
      <c r="U1330" s="48"/>
      <c r="V1330" s="48">
        <f t="shared" si="484"/>
        <v>0</v>
      </c>
      <c r="W1330" s="48"/>
      <c r="X1330" s="48"/>
      <c r="Y1330" s="48"/>
      <c r="Z1330" s="48"/>
      <c r="AA1330" s="54"/>
      <c r="AB1330" s="54"/>
    </row>
    <row r="1331" spans="1:28" ht="13.9" hidden="1" customHeight="1" x14ac:dyDescent="0.25">
      <c r="A1331" s="56"/>
      <c r="B1331" s="52" t="s">
        <v>111</v>
      </c>
      <c r="C1331" s="74"/>
      <c r="D1331" s="60"/>
      <c r="E1331" s="61"/>
      <c r="F1331" s="61"/>
      <c r="G1331" s="61"/>
      <c r="H1331" s="61"/>
      <c r="I1331" s="61"/>
      <c r="J1331" s="61"/>
      <c r="K1331" s="61"/>
      <c r="L1331" s="61"/>
      <c r="M1331" s="48"/>
      <c r="N1331" s="48"/>
      <c r="O1331" s="48"/>
      <c r="P1331" s="48"/>
      <c r="Q1331" s="48">
        <f t="shared" si="485"/>
        <v>0</v>
      </c>
      <c r="R1331" s="48"/>
      <c r="S1331" s="48"/>
      <c r="T1331" s="48"/>
      <c r="U1331" s="48"/>
      <c r="V1331" s="48">
        <f t="shared" si="484"/>
        <v>0</v>
      </c>
      <c r="W1331" s="48"/>
      <c r="X1331" s="48"/>
      <c r="Y1331" s="48"/>
      <c r="Z1331" s="48"/>
      <c r="AA1331" s="54"/>
      <c r="AB1331" s="54"/>
    </row>
    <row r="1332" spans="1:28" ht="13.9" hidden="1" customHeight="1" x14ac:dyDescent="0.25">
      <c r="A1332" s="67"/>
      <c r="B1332" s="73"/>
      <c r="C1332" s="59" t="s">
        <v>112</v>
      </c>
      <c r="D1332" s="60" t="s">
        <v>113</v>
      </c>
      <c r="E1332" s="61"/>
      <c r="F1332" s="61"/>
      <c r="G1332" s="61"/>
      <c r="H1332" s="61"/>
      <c r="I1332" s="61"/>
      <c r="J1332" s="61"/>
      <c r="K1332" s="61"/>
      <c r="L1332" s="61"/>
      <c r="M1332" s="48"/>
      <c r="N1332" s="48"/>
      <c r="O1332" s="48"/>
      <c r="P1332" s="48"/>
      <c r="Q1332" s="48">
        <f t="shared" si="485"/>
        <v>0</v>
      </c>
      <c r="R1332" s="48"/>
      <c r="S1332" s="48"/>
      <c r="T1332" s="48"/>
      <c r="U1332" s="48"/>
      <c r="V1332" s="48">
        <f t="shared" si="484"/>
        <v>0</v>
      </c>
      <c r="W1332" s="48"/>
      <c r="X1332" s="48"/>
      <c r="Y1332" s="48"/>
      <c r="Z1332" s="48"/>
      <c r="AA1332" s="54"/>
      <c r="AB1332" s="54"/>
    </row>
    <row r="1333" spans="1:28" ht="13.9" hidden="1" customHeight="1" x14ac:dyDescent="0.25">
      <c r="A1333" s="56"/>
      <c r="B1333" s="73"/>
      <c r="C1333" s="62" t="s">
        <v>114</v>
      </c>
      <c r="D1333" s="60" t="s">
        <v>115</v>
      </c>
      <c r="E1333" s="61"/>
      <c r="F1333" s="61"/>
      <c r="G1333" s="61"/>
      <c r="H1333" s="61"/>
      <c r="I1333" s="61"/>
      <c r="J1333" s="61"/>
      <c r="K1333" s="61"/>
      <c r="L1333" s="61"/>
      <c r="M1333" s="48"/>
      <c r="N1333" s="48"/>
      <c r="O1333" s="48"/>
      <c r="P1333" s="48"/>
      <c r="Q1333" s="48">
        <f t="shared" si="485"/>
        <v>0</v>
      </c>
      <c r="R1333" s="48"/>
      <c r="S1333" s="48"/>
      <c r="T1333" s="48"/>
      <c r="U1333" s="48"/>
      <c r="V1333" s="48">
        <f t="shared" si="484"/>
        <v>0</v>
      </c>
      <c r="W1333" s="48"/>
      <c r="X1333" s="48"/>
      <c r="Y1333" s="48"/>
      <c r="Z1333" s="48"/>
      <c r="AA1333" s="54"/>
      <c r="AB1333" s="54"/>
    </row>
    <row r="1334" spans="1:28" ht="13.9" hidden="1" customHeight="1" x14ac:dyDescent="0.25">
      <c r="A1334" s="56"/>
      <c r="B1334" s="73"/>
      <c r="C1334" s="59" t="s">
        <v>116</v>
      </c>
      <c r="D1334" s="60" t="s">
        <v>117</v>
      </c>
      <c r="E1334" s="61"/>
      <c r="F1334" s="61"/>
      <c r="G1334" s="61"/>
      <c r="H1334" s="61"/>
      <c r="I1334" s="61"/>
      <c r="J1334" s="61"/>
      <c r="K1334" s="61"/>
      <c r="L1334" s="61"/>
      <c r="M1334" s="48"/>
      <c r="N1334" s="48"/>
      <c r="O1334" s="48"/>
      <c r="P1334" s="48"/>
      <c r="Q1334" s="48">
        <f t="shared" si="485"/>
        <v>0</v>
      </c>
      <c r="R1334" s="48"/>
      <c r="S1334" s="48"/>
      <c r="T1334" s="48"/>
      <c r="U1334" s="48"/>
      <c r="V1334" s="48">
        <f t="shared" si="484"/>
        <v>0</v>
      </c>
      <c r="W1334" s="48"/>
      <c r="X1334" s="48"/>
      <c r="Y1334" s="48"/>
      <c r="Z1334" s="48"/>
      <c r="AA1334" s="54"/>
      <c r="AB1334" s="54"/>
    </row>
    <row r="1335" spans="1:28" ht="13.9" hidden="1" customHeight="1" x14ac:dyDescent="0.25">
      <c r="A1335" s="66"/>
      <c r="B1335" s="73"/>
      <c r="C1335" s="62" t="s">
        <v>118</v>
      </c>
      <c r="D1335" s="60" t="s">
        <v>119</v>
      </c>
      <c r="E1335" s="61"/>
      <c r="F1335" s="61"/>
      <c r="G1335" s="61"/>
      <c r="H1335" s="61"/>
      <c r="I1335" s="61"/>
      <c r="J1335" s="61"/>
      <c r="K1335" s="61"/>
      <c r="L1335" s="61"/>
      <c r="M1335" s="48"/>
      <c r="N1335" s="48"/>
      <c r="O1335" s="48"/>
      <c r="P1335" s="48"/>
      <c r="Q1335" s="48">
        <f t="shared" si="485"/>
        <v>0</v>
      </c>
      <c r="R1335" s="48"/>
      <c r="S1335" s="48"/>
      <c r="T1335" s="48"/>
      <c r="U1335" s="48"/>
      <c r="V1335" s="48">
        <f t="shared" si="484"/>
        <v>0</v>
      </c>
      <c r="W1335" s="48"/>
      <c r="X1335" s="48"/>
      <c r="Y1335" s="48"/>
      <c r="Z1335" s="48"/>
      <c r="AA1335" s="54"/>
      <c r="AB1335" s="54"/>
    </row>
    <row r="1336" spans="1:28" ht="13.9" hidden="1" customHeight="1" x14ac:dyDescent="0.25">
      <c r="A1336" s="56"/>
      <c r="B1336" s="73"/>
      <c r="C1336" s="59" t="s">
        <v>120</v>
      </c>
      <c r="D1336" s="60" t="s">
        <v>121</v>
      </c>
      <c r="E1336" s="61"/>
      <c r="F1336" s="61"/>
      <c r="G1336" s="61"/>
      <c r="H1336" s="61"/>
      <c r="I1336" s="61"/>
      <c r="J1336" s="61"/>
      <c r="K1336" s="61"/>
      <c r="L1336" s="61"/>
      <c r="M1336" s="48"/>
      <c r="N1336" s="48"/>
      <c r="O1336" s="48"/>
      <c r="P1336" s="48"/>
      <c r="Q1336" s="48">
        <f t="shared" si="485"/>
        <v>0</v>
      </c>
      <c r="R1336" s="48"/>
      <c r="S1336" s="48"/>
      <c r="T1336" s="48"/>
      <c r="U1336" s="48"/>
      <c r="V1336" s="48">
        <f t="shared" si="484"/>
        <v>0</v>
      </c>
      <c r="W1336" s="48"/>
      <c r="X1336" s="48"/>
      <c r="Y1336" s="48"/>
      <c r="Z1336" s="48"/>
      <c r="AA1336" s="54"/>
      <c r="AB1336" s="54"/>
    </row>
    <row r="1337" spans="1:28" ht="13.9" hidden="1" customHeight="1" x14ac:dyDescent="0.25">
      <c r="A1337" s="56"/>
      <c r="C1337" s="42"/>
      <c r="D1337" s="53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54"/>
      <c r="AB1337" s="54"/>
    </row>
    <row r="1338" spans="1:28" s="81" customFormat="1" ht="13.9" hidden="1" customHeight="1" x14ac:dyDescent="0.25">
      <c r="A1338" s="75"/>
      <c r="B1338" s="76" t="s">
        <v>122</v>
      </c>
      <c r="C1338" s="76"/>
      <c r="D1338" s="77"/>
      <c r="E1338" s="78"/>
      <c r="F1338" s="78"/>
      <c r="G1338" s="78">
        <f>F1338+E1338</f>
        <v>0</v>
      </c>
      <c r="H1338" s="78"/>
      <c r="I1338" s="78"/>
      <c r="J1338" s="78"/>
      <c r="K1338" s="78" t="e">
        <f>[1]REGULAR!E631</f>
        <v>#REF!</v>
      </c>
      <c r="L1338" s="78" t="e">
        <f>SUM(H1338:K1338)</f>
        <v>#REF!</v>
      </c>
      <c r="M1338" s="79">
        <f t="shared" ref="M1338:V1338" si="486">SUM(M1287:M1337)</f>
        <v>0</v>
      </c>
      <c r="N1338" s="79">
        <f t="shared" si="486"/>
        <v>0</v>
      </c>
      <c r="O1338" s="79">
        <f t="shared" si="486"/>
        <v>0</v>
      </c>
      <c r="P1338" s="79">
        <f t="shared" si="486"/>
        <v>0</v>
      </c>
      <c r="Q1338" s="79">
        <f t="shared" si="486"/>
        <v>0</v>
      </c>
      <c r="R1338" s="79">
        <f t="shared" si="486"/>
        <v>0</v>
      </c>
      <c r="S1338" s="79">
        <f t="shared" si="486"/>
        <v>0</v>
      </c>
      <c r="T1338" s="79">
        <f t="shared" si="486"/>
        <v>0</v>
      </c>
      <c r="U1338" s="79">
        <f t="shared" si="486"/>
        <v>0</v>
      </c>
      <c r="V1338" s="79">
        <f t="shared" si="486"/>
        <v>0</v>
      </c>
      <c r="W1338" s="79"/>
      <c r="X1338" s="79" t="e">
        <f>L1338-Q1338</f>
        <v>#REF!</v>
      </c>
      <c r="Y1338" s="79">
        <f>SUM(Y1287:Y1337)</f>
        <v>0</v>
      </c>
      <c r="Z1338" s="79">
        <f>SUM(Z1287:Z1337)</f>
        <v>0</v>
      </c>
      <c r="AA1338" s="80"/>
      <c r="AB1338" s="80"/>
    </row>
    <row r="1339" spans="1:28" ht="13.9" hidden="1" customHeight="1" x14ac:dyDescent="0.25">
      <c r="A1339" s="66"/>
      <c r="C1339" s="42"/>
      <c r="D1339" s="53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54"/>
      <c r="AB1339" s="54"/>
    </row>
    <row r="1340" spans="1:28" ht="13.9" hidden="1" customHeight="1" x14ac:dyDescent="0.25">
      <c r="A1340" s="51" t="s">
        <v>123</v>
      </c>
      <c r="B1340" s="15"/>
      <c r="C1340" s="82"/>
      <c r="D1340" s="83"/>
      <c r="E1340" s="84"/>
      <c r="F1340" s="84"/>
      <c r="G1340" s="84"/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  <c r="V1340" s="84"/>
      <c r="W1340" s="84"/>
      <c r="X1340" s="84"/>
      <c r="Y1340" s="84"/>
      <c r="Z1340" s="84"/>
      <c r="AA1340" s="54"/>
      <c r="AB1340" s="54"/>
    </row>
    <row r="1341" spans="1:28" ht="13.9" hidden="1" customHeight="1" x14ac:dyDescent="0.25">
      <c r="A1341" s="66"/>
      <c r="C1341" s="42"/>
      <c r="D1341" s="53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54"/>
      <c r="AB1341" s="54"/>
    </row>
    <row r="1342" spans="1:28" ht="13.9" hidden="1" customHeight="1" x14ac:dyDescent="0.25">
      <c r="A1342" s="85"/>
      <c r="B1342" s="57" t="s">
        <v>124</v>
      </c>
      <c r="C1342" s="14"/>
      <c r="D1342" s="86"/>
      <c r="E1342" s="87"/>
      <c r="F1342" s="87"/>
      <c r="G1342" s="87"/>
      <c r="H1342" s="87"/>
      <c r="I1342" s="87"/>
      <c r="J1342" s="87"/>
      <c r="K1342" s="87"/>
      <c r="L1342" s="87"/>
      <c r="M1342" s="87">
        <f>M1343+M1344</f>
        <v>0</v>
      </c>
      <c r="N1342" s="87">
        <f>N1343+N1344</f>
        <v>0</v>
      </c>
      <c r="O1342" s="87">
        <f>O1343+O1344</f>
        <v>0</v>
      </c>
      <c r="P1342" s="87">
        <f>P1343+P1344</f>
        <v>0</v>
      </c>
      <c r="Q1342" s="87">
        <f>Q1343+Q1344</f>
        <v>0</v>
      </c>
      <c r="R1342" s="87">
        <f>$R$77+$R$78</f>
        <v>0</v>
      </c>
      <c r="S1342" s="87">
        <f>$S$77+$S$78</f>
        <v>0</v>
      </c>
      <c r="T1342" s="87">
        <f>$T$77+$T$78</f>
        <v>0</v>
      </c>
      <c r="U1342" s="87">
        <f>$U$77+$U$78</f>
        <v>0</v>
      </c>
      <c r="V1342" s="87">
        <f>$V$77+$V$78</f>
        <v>0</v>
      </c>
      <c r="W1342" s="87"/>
      <c r="X1342" s="87"/>
      <c r="Y1342" s="87"/>
      <c r="Z1342" s="87"/>
      <c r="AA1342" s="54"/>
      <c r="AB1342" s="54"/>
    </row>
    <row r="1343" spans="1:28" ht="13.9" hidden="1" customHeight="1" x14ac:dyDescent="0.25">
      <c r="A1343" s="66"/>
      <c r="B1343" s="58" t="s">
        <v>125</v>
      </c>
      <c r="C1343" s="59" t="s">
        <v>125</v>
      </c>
      <c r="D1343" s="60" t="s">
        <v>126</v>
      </c>
      <c r="E1343" s="61"/>
      <c r="F1343" s="61"/>
      <c r="G1343" s="61"/>
      <c r="H1343" s="61"/>
      <c r="I1343" s="61"/>
      <c r="J1343" s="61"/>
      <c r="K1343" s="61"/>
      <c r="L1343" s="61"/>
      <c r="M1343" s="48">
        <f>SUM('[1]OTHER-RELEASES'!$H$260:$J$260)</f>
        <v>0</v>
      </c>
      <c r="N1343" s="48">
        <f>SUM('[1]OTHER-RELEASES'!$K$260:$M$260)</f>
        <v>0</v>
      </c>
      <c r="O1343" s="48">
        <f>SUM('[1]OTHER-RELEASES'!$N$260:$P$260)</f>
        <v>0</v>
      </c>
      <c r="P1343" s="48">
        <f>SUM('[1]OTHER-RELEASES'!$Q$260:$S$260)</f>
        <v>0</v>
      </c>
      <c r="Q1343" s="48">
        <f>SUM(M1343:P1343)</f>
        <v>0</v>
      </c>
      <c r="R1343" s="48"/>
      <c r="S1343" s="48"/>
      <c r="T1343" s="48"/>
      <c r="U1343" s="48"/>
      <c r="V1343" s="48">
        <f>SUM($R$77:$U$77)</f>
        <v>0</v>
      </c>
      <c r="W1343" s="48"/>
      <c r="X1343" s="48"/>
      <c r="Y1343" s="48"/>
      <c r="Z1343" s="48"/>
      <c r="AA1343" s="54"/>
      <c r="AB1343" s="54"/>
    </row>
    <row r="1344" spans="1:28" ht="13.9" hidden="1" customHeight="1" x14ac:dyDescent="0.25">
      <c r="A1344" s="66"/>
      <c r="B1344" s="58" t="s">
        <v>127</v>
      </c>
      <c r="C1344" s="59" t="s">
        <v>127</v>
      </c>
      <c r="D1344" s="60" t="s">
        <v>128</v>
      </c>
      <c r="E1344" s="61"/>
      <c r="F1344" s="61"/>
      <c r="G1344" s="61"/>
      <c r="H1344" s="61"/>
      <c r="I1344" s="61"/>
      <c r="J1344" s="61"/>
      <c r="K1344" s="61"/>
      <c r="L1344" s="61"/>
      <c r="M1344" s="48">
        <f>SUM('[1]OTHER-RELEASES'!$H$261:$J$261)</f>
        <v>0</v>
      </c>
      <c r="N1344" s="48">
        <f>SUM('[1]OTHER-RELEASES'!$K$261:$M$261)</f>
        <v>0</v>
      </c>
      <c r="O1344" s="48">
        <f>SUM('[1]OTHER-RELEASES'!$N$261:$P$261)</f>
        <v>0</v>
      </c>
      <c r="P1344" s="48">
        <f>SUM('[1]OTHER-RELEASES'!$Q$261:$S$261)</f>
        <v>0</v>
      </c>
      <c r="Q1344" s="48">
        <f>SUM(M1344:P1344)</f>
        <v>0</v>
      </c>
      <c r="R1344" s="48"/>
      <c r="S1344" s="48"/>
      <c r="T1344" s="48"/>
      <c r="U1344" s="48"/>
      <c r="V1344" s="48">
        <f>SUM($R$78:$U$78)</f>
        <v>0</v>
      </c>
      <c r="W1344" s="48"/>
      <c r="X1344" s="48"/>
      <c r="Y1344" s="48"/>
      <c r="Z1344" s="48"/>
      <c r="AA1344" s="54"/>
      <c r="AB1344" s="54"/>
    </row>
    <row r="1345" spans="1:28" ht="13.9" hidden="1" customHeight="1" x14ac:dyDescent="0.25">
      <c r="A1345" s="88"/>
      <c r="B1345" s="57" t="s">
        <v>129</v>
      </c>
      <c r="C1345" s="57"/>
      <c r="D1345" s="89"/>
      <c r="E1345" s="90"/>
      <c r="F1345" s="90"/>
      <c r="G1345" s="90"/>
      <c r="H1345" s="90"/>
      <c r="I1345" s="90"/>
      <c r="J1345" s="90"/>
      <c r="K1345" s="90"/>
      <c r="L1345" s="90"/>
      <c r="M1345" s="87">
        <f t="shared" ref="M1345:V1345" si="487">M1346+M1347</f>
        <v>0</v>
      </c>
      <c r="N1345" s="87">
        <f t="shared" si="487"/>
        <v>0</v>
      </c>
      <c r="O1345" s="87">
        <f t="shared" si="487"/>
        <v>0</v>
      </c>
      <c r="P1345" s="87">
        <f t="shared" si="487"/>
        <v>0</v>
      </c>
      <c r="Q1345" s="87">
        <f t="shared" si="487"/>
        <v>0</v>
      </c>
      <c r="R1345" s="87">
        <f t="shared" si="487"/>
        <v>0</v>
      </c>
      <c r="S1345" s="87">
        <f t="shared" si="487"/>
        <v>0</v>
      </c>
      <c r="T1345" s="87">
        <f t="shared" si="487"/>
        <v>0</v>
      </c>
      <c r="U1345" s="87">
        <f t="shared" si="487"/>
        <v>0</v>
      </c>
      <c r="V1345" s="87">
        <f t="shared" si="487"/>
        <v>0</v>
      </c>
      <c r="W1345" s="87"/>
      <c r="X1345" s="87"/>
      <c r="Y1345" s="87"/>
      <c r="Z1345" s="87"/>
      <c r="AA1345" s="54"/>
      <c r="AB1345" s="54"/>
    </row>
    <row r="1346" spans="1:28" ht="13.9" hidden="1" customHeight="1" x14ac:dyDescent="0.25">
      <c r="A1346" s="56"/>
      <c r="B1346" s="57"/>
      <c r="C1346" s="59" t="s">
        <v>130</v>
      </c>
      <c r="D1346" s="60" t="s">
        <v>131</v>
      </c>
      <c r="E1346" s="61"/>
      <c r="F1346" s="61"/>
      <c r="G1346" s="61"/>
      <c r="H1346" s="61"/>
      <c r="I1346" s="61"/>
      <c r="J1346" s="61"/>
      <c r="K1346" s="61"/>
      <c r="L1346" s="61"/>
      <c r="M1346" s="48">
        <f>SUM('[1]OTHER-RELEASES'!$H$263:$J$263)</f>
        <v>0</v>
      </c>
      <c r="N1346" s="48">
        <f>SUM('[1]OTHER-RELEASES'!$K$263:$M$263)</f>
        <v>0</v>
      </c>
      <c r="O1346" s="48">
        <f>SUM('[1]OTHER-RELEASES'!$N$263:$P$263)</f>
        <v>0</v>
      </c>
      <c r="P1346" s="48">
        <f>SUM('[1]OTHER-RELEASES'!$Q$263:$S$263)</f>
        <v>0</v>
      </c>
      <c r="Q1346" s="48">
        <f>SUM(M1346:P1346)</f>
        <v>0</v>
      </c>
      <c r="R1346" s="48"/>
      <c r="S1346" s="48"/>
      <c r="T1346" s="48"/>
      <c r="U1346" s="48"/>
      <c r="V1346" s="48">
        <f>SUM($R$80:$U$80)</f>
        <v>0</v>
      </c>
      <c r="W1346" s="48"/>
      <c r="X1346" s="48"/>
      <c r="Y1346" s="48"/>
      <c r="Z1346" s="48"/>
      <c r="AA1346" s="54"/>
      <c r="AB1346" s="54"/>
    </row>
    <row r="1347" spans="1:28" ht="13.9" hidden="1" customHeight="1" x14ac:dyDescent="0.25">
      <c r="A1347" s="56"/>
      <c r="B1347" s="57"/>
      <c r="C1347" s="59" t="s">
        <v>132</v>
      </c>
      <c r="D1347" s="60" t="s">
        <v>133</v>
      </c>
      <c r="E1347" s="61"/>
      <c r="F1347" s="61"/>
      <c r="G1347" s="61"/>
      <c r="H1347" s="61"/>
      <c r="I1347" s="61"/>
      <c r="J1347" s="61"/>
      <c r="K1347" s="61"/>
      <c r="L1347" s="61"/>
      <c r="M1347" s="48">
        <f>SUM('[1]OTHER-RELEASES'!$H$264:$J$264)</f>
        <v>0</v>
      </c>
      <c r="N1347" s="48">
        <f>SUM('[1]OTHER-RELEASES'!$K$264:$M$264)</f>
        <v>0</v>
      </c>
      <c r="O1347" s="48">
        <f>SUM('[1]OTHER-RELEASES'!$N$264:$P$264)</f>
        <v>0</v>
      </c>
      <c r="P1347" s="48">
        <f>SUM('[1]OTHER-RELEASES'!$Q$264:$S$264)</f>
        <v>0</v>
      </c>
      <c r="Q1347" s="48">
        <f>SUM(M1347:P1347)</f>
        <v>0</v>
      </c>
      <c r="R1347" s="48"/>
      <c r="S1347" s="48"/>
      <c r="T1347" s="48"/>
      <c r="U1347" s="48"/>
      <c r="V1347" s="48">
        <f>SUM($R$81:$U$81)</f>
        <v>0</v>
      </c>
      <c r="W1347" s="48"/>
      <c r="X1347" s="48"/>
      <c r="Y1347" s="48"/>
      <c r="Z1347" s="48"/>
      <c r="AA1347" s="54"/>
      <c r="AB1347" s="54"/>
    </row>
    <row r="1348" spans="1:28" ht="13.9" hidden="1" customHeight="1" x14ac:dyDescent="0.2">
      <c r="A1348" s="91"/>
      <c r="B1348" s="92" t="s">
        <v>134</v>
      </c>
      <c r="C1348" s="92"/>
      <c r="D1348" s="89"/>
      <c r="E1348" s="90"/>
      <c r="F1348" s="90"/>
      <c r="G1348" s="90"/>
      <c r="H1348" s="90"/>
      <c r="I1348" s="90"/>
      <c r="J1348" s="90"/>
      <c r="K1348" s="90"/>
      <c r="L1348" s="90"/>
      <c r="M1348" s="93">
        <f t="shared" ref="M1348:V1348" si="488">SUM(M1349:M1356)</f>
        <v>0</v>
      </c>
      <c r="N1348" s="93">
        <f t="shared" si="488"/>
        <v>0</v>
      </c>
      <c r="O1348" s="93">
        <f t="shared" si="488"/>
        <v>0</v>
      </c>
      <c r="P1348" s="93">
        <f t="shared" si="488"/>
        <v>0</v>
      </c>
      <c r="Q1348" s="93">
        <f t="shared" si="488"/>
        <v>0</v>
      </c>
      <c r="R1348" s="93">
        <f t="shared" si="488"/>
        <v>0</v>
      </c>
      <c r="S1348" s="93">
        <f t="shared" si="488"/>
        <v>0</v>
      </c>
      <c r="T1348" s="93">
        <f t="shared" si="488"/>
        <v>0</v>
      </c>
      <c r="U1348" s="93">
        <f t="shared" si="488"/>
        <v>0</v>
      </c>
      <c r="V1348" s="93">
        <f t="shared" si="488"/>
        <v>0</v>
      </c>
      <c r="W1348" s="93"/>
      <c r="X1348" s="93"/>
      <c r="Y1348" s="93"/>
      <c r="Z1348" s="93"/>
      <c r="AA1348" s="54"/>
      <c r="AB1348" s="54"/>
    </row>
    <row r="1349" spans="1:28" ht="13.9" hidden="1" customHeight="1" x14ac:dyDescent="0.25">
      <c r="A1349" s="56"/>
      <c r="B1349" s="57"/>
      <c r="C1349" s="59" t="s">
        <v>135</v>
      </c>
      <c r="D1349" s="60" t="s">
        <v>136</v>
      </c>
      <c r="E1349" s="61"/>
      <c r="F1349" s="61"/>
      <c r="G1349" s="61"/>
      <c r="H1349" s="61"/>
      <c r="I1349" s="61"/>
      <c r="J1349" s="61"/>
      <c r="K1349" s="61"/>
      <c r="L1349" s="61"/>
      <c r="M1349" s="48">
        <f>SUM('[1]OTHER-RELEASES'!$H$266:$J$266)</f>
        <v>0</v>
      </c>
      <c r="N1349" s="48">
        <f>SUM('[1]OTHER-RELEASES'!$K$266:$M$266)</f>
        <v>0</v>
      </c>
      <c r="O1349" s="48">
        <f>SUM('[1]OTHER-RELEASES'!$N$266:$P$266)</f>
        <v>0</v>
      </c>
      <c r="P1349" s="48">
        <f>SUM('[1]OTHER-RELEASES'!$Q$266:$S$266)</f>
        <v>0</v>
      </c>
      <c r="Q1349" s="48">
        <f t="shared" ref="Q1349:Q1356" si="489">SUM(M1349:P1349)</f>
        <v>0</v>
      </c>
      <c r="R1349" s="48"/>
      <c r="S1349" s="48"/>
      <c r="T1349" s="48"/>
      <c r="U1349" s="48"/>
      <c r="V1349" s="48">
        <f>SUM($R$83:$U$83)</f>
        <v>0</v>
      </c>
      <c r="W1349" s="48"/>
      <c r="X1349" s="48"/>
      <c r="Y1349" s="48"/>
      <c r="Z1349" s="48"/>
      <c r="AA1349" s="54"/>
      <c r="AB1349" s="54"/>
    </row>
    <row r="1350" spans="1:28" ht="13.9" hidden="1" customHeight="1" x14ac:dyDescent="0.25">
      <c r="A1350" s="56"/>
      <c r="B1350" s="57"/>
      <c r="C1350" s="59" t="s">
        <v>137</v>
      </c>
      <c r="D1350" s="60" t="s">
        <v>138</v>
      </c>
      <c r="E1350" s="61"/>
      <c r="F1350" s="61"/>
      <c r="G1350" s="61"/>
      <c r="H1350" s="61"/>
      <c r="I1350" s="61"/>
      <c r="J1350" s="61"/>
      <c r="K1350" s="61"/>
      <c r="L1350" s="61"/>
      <c r="M1350" s="48">
        <f>SUM('[1]OTHER-RELEASES'!$H$267:$J$267)</f>
        <v>0</v>
      </c>
      <c r="N1350" s="48">
        <f>SUM('[1]OTHER-RELEASES'!$K$267:$M$267)</f>
        <v>0</v>
      </c>
      <c r="O1350" s="48">
        <f>SUM('[1]OTHER-RELEASES'!$N$267:$P$267)</f>
        <v>0</v>
      </c>
      <c r="P1350" s="48">
        <f>SUM('[1]OTHER-RELEASES'!$Q$267:$S$267)</f>
        <v>0</v>
      </c>
      <c r="Q1350" s="48">
        <f t="shared" si="489"/>
        <v>0</v>
      </c>
      <c r="R1350" s="48"/>
      <c r="S1350" s="48"/>
      <c r="T1350" s="48"/>
      <c r="U1350" s="48"/>
      <c r="V1350" s="48">
        <f>SUM($R$84:$U$84)</f>
        <v>0</v>
      </c>
      <c r="W1350" s="48"/>
      <c r="X1350" s="48"/>
      <c r="Y1350" s="48"/>
      <c r="Z1350" s="48"/>
      <c r="AA1350" s="54"/>
      <c r="AB1350" s="54"/>
    </row>
    <row r="1351" spans="1:28" ht="13.9" hidden="1" customHeight="1" x14ac:dyDescent="0.25">
      <c r="A1351" s="56"/>
      <c r="B1351" s="57"/>
      <c r="C1351" s="59" t="s">
        <v>139</v>
      </c>
      <c r="D1351" s="60" t="s">
        <v>140</v>
      </c>
      <c r="E1351" s="61"/>
      <c r="F1351" s="61"/>
      <c r="G1351" s="61"/>
      <c r="H1351" s="61"/>
      <c r="I1351" s="61"/>
      <c r="J1351" s="61"/>
      <c r="K1351" s="61"/>
      <c r="L1351" s="61"/>
      <c r="M1351" s="48">
        <f>SUM('[1]OTHER-RELEASES'!$H$268:$J$268)</f>
        <v>0</v>
      </c>
      <c r="N1351" s="48">
        <f>SUM('[1]OTHER-RELEASES'!$K$268:$M$268)</f>
        <v>0</v>
      </c>
      <c r="O1351" s="48">
        <f>SUM('[1]OTHER-RELEASES'!$N$268:$P$268)</f>
        <v>0</v>
      </c>
      <c r="P1351" s="48">
        <f>SUM('[1]OTHER-RELEASES'!$Q$268:$S$268)</f>
        <v>0</v>
      </c>
      <c r="Q1351" s="48">
        <f t="shared" si="489"/>
        <v>0</v>
      </c>
      <c r="R1351" s="48"/>
      <c r="S1351" s="48"/>
      <c r="T1351" s="48"/>
      <c r="U1351" s="48"/>
      <c r="V1351" s="48">
        <f>SUM($R$85:$U$85)</f>
        <v>0</v>
      </c>
      <c r="W1351" s="48"/>
      <c r="X1351" s="48"/>
      <c r="Y1351" s="48"/>
      <c r="Z1351" s="48"/>
      <c r="AA1351" s="54"/>
      <c r="AB1351" s="54"/>
    </row>
    <row r="1352" spans="1:28" ht="13.9" hidden="1" customHeight="1" x14ac:dyDescent="0.25">
      <c r="A1352" s="56"/>
      <c r="B1352" s="57"/>
      <c r="C1352" s="62" t="s">
        <v>141</v>
      </c>
      <c r="D1352" s="60" t="s">
        <v>142</v>
      </c>
      <c r="E1352" s="61"/>
      <c r="F1352" s="61"/>
      <c r="G1352" s="61"/>
      <c r="H1352" s="61"/>
      <c r="I1352" s="61"/>
      <c r="J1352" s="61"/>
      <c r="K1352" s="61"/>
      <c r="L1352" s="61"/>
      <c r="M1352" s="48">
        <f>SUM('[1]OTHER-RELEASES'!$H$269:$J$269)</f>
        <v>0</v>
      </c>
      <c r="N1352" s="48">
        <f>SUM('[1]OTHER-RELEASES'!$K$269:$M$269)</f>
        <v>0</v>
      </c>
      <c r="O1352" s="48">
        <f>SUM('[1]OTHER-RELEASES'!$N$269:$P$269)</f>
        <v>0</v>
      </c>
      <c r="P1352" s="48">
        <f>SUM('[1]OTHER-RELEASES'!$Q$269:$S$269)</f>
        <v>0</v>
      </c>
      <c r="Q1352" s="48">
        <f t="shared" si="489"/>
        <v>0</v>
      </c>
      <c r="R1352" s="48"/>
      <c r="S1352" s="48"/>
      <c r="T1352" s="48"/>
      <c r="U1352" s="48"/>
      <c r="V1352" s="48">
        <f>SUM($R$86:$U$86)</f>
        <v>0</v>
      </c>
      <c r="W1352" s="48"/>
      <c r="X1352" s="48"/>
      <c r="Y1352" s="48"/>
      <c r="Z1352" s="48"/>
      <c r="AA1352" s="54"/>
      <c r="AB1352" s="54"/>
    </row>
    <row r="1353" spans="1:28" ht="13.9" hidden="1" customHeight="1" x14ac:dyDescent="0.25">
      <c r="A1353" s="56"/>
      <c r="B1353" s="57"/>
      <c r="C1353" s="59" t="s">
        <v>143</v>
      </c>
      <c r="D1353" s="60" t="s">
        <v>144</v>
      </c>
      <c r="E1353" s="61"/>
      <c r="F1353" s="61"/>
      <c r="G1353" s="61"/>
      <c r="H1353" s="61"/>
      <c r="I1353" s="61"/>
      <c r="J1353" s="61"/>
      <c r="K1353" s="61"/>
      <c r="L1353" s="61"/>
      <c r="M1353" s="48">
        <f>SUM('[1]OTHER-RELEASES'!$H$270:$J$270)</f>
        <v>0</v>
      </c>
      <c r="N1353" s="48">
        <f>SUM('[1]OTHER-RELEASES'!$K$270:$M$270)</f>
        <v>0</v>
      </c>
      <c r="O1353" s="48">
        <f>SUM('[1]OTHER-RELEASES'!$N$270:$P$270)</f>
        <v>0</v>
      </c>
      <c r="P1353" s="48">
        <f>SUM('[1]OTHER-RELEASES'!$Q$270:$S$270)</f>
        <v>0</v>
      </c>
      <c r="Q1353" s="48">
        <f t="shared" si="489"/>
        <v>0</v>
      </c>
      <c r="R1353" s="48"/>
      <c r="S1353" s="48"/>
      <c r="T1353" s="48"/>
      <c r="U1353" s="48"/>
      <c r="V1353" s="48">
        <f>SUM($R$87:$U$87)</f>
        <v>0</v>
      </c>
      <c r="W1353" s="48"/>
      <c r="X1353" s="48"/>
      <c r="Y1353" s="48"/>
      <c r="Z1353" s="48"/>
      <c r="AA1353" s="54"/>
      <c r="AB1353" s="54"/>
    </row>
    <row r="1354" spans="1:28" ht="13.9" hidden="1" customHeight="1" x14ac:dyDescent="0.25">
      <c r="A1354" s="56"/>
      <c r="B1354" s="57"/>
      <c r="C1354" s="59" t="s">
        <v>145</v>
      </c>
      <c r="D1354" s="60" t="s">
        <v>146</v>
      </c>
      <c r="E1354" s="61"/>
      <c r="F1354" s="61"/>
      <c r="G1354" s="61"/>
      <c r="H1354" s="61"/>
      <c r="I1354" s="61"/>
      <c r="J1354" s="61"/>
      <c r="K1354" s="61"/>
      <c r="L1354" s="61"/>
      <c r="M1354" s="48">
        <f>SUM('[1]OTHER-RELEASES'!$H$271:$J$271)</f>
        <v>0</v>
      </c>
      <c r="N1354" s="48">
        <f>SUM('[1]OTHER-RELEASES'!$K$271:$M$271)</f>
        <v>0</v>
      </c>
      <c r="O1354" s="48">
        <f>SUM('[1]OTHER-RELEASES'!$N$271:$P$271)</f>
        <v>0</v>
      </c>
      <c r="P1354" s="48">
        <f>SUM('[1]OTHER-RELEASES'!$Q$271:$S$271)</f>
        <v>0</v>
      </c>
      <c r="Q1354" s="48">
        <f t="shared" si="489"/>
        <v>0</v>
      </c>
      <c r="R1354" s="48"/>
      <c r="S1354" s="48"/>
      <c r="T1354" s="48"/>
      <c r="U1354" s="48"/>
      <c r="V1354" s="48">
        <f>SUM($R$88:$U$88)</f>
        <v>0</v>
      </c>
      <c r="W1354" s="48"/>
      <c r="X1354" s="48"/>
      <c r="Y1354" s="48"/>
      <c r="Z1354" s="48"/>
      <c r="AA1354" s="54"/>
      <c r="AB1354" s="54"/>
    </row>
    <row r="1355" spans="1:28" ht="13.9" hidden="1" customHeight="1" x14ac:dyDescent="0.25">
      <c r="A1355" s="56"/>
      <c r="B1355" s="57"/>
      <c r="C1355" s="59" t="s">
        <v>147</v>
      </c>
      <c r="D1355" s="60" t="s">
        <v>148</v>
      </c>
      <c r="E1355" s="61"/>
      <c r="F1355" s="61"/>
      <c r="G1355" s="61"/>
      <c r="H1355" s="61"/>
      <c r="I1355" s="61"/>
      <c r="J1355" s="61"/>
      <c r="K1355" s="61"/>
      <c r="L1355" s="61"/>
      <c r="M1355" s="48">
        <f>SUM('[1]OTHER-RELEASES'!$H$272:$J$272)</f>
        <v>0</v>
      </c>
      <c r="N1355" s="48">
        <f>SUM('[1]OTHER-RELEASES'!$K$272:$M$272)</f>
        <v>0</v>
      </c>
      <c r="O1355" s="48">
        <f>SUM('[1]OTHER-RELEASES'!$N$272:$P$272)</f>
        <v>0</v>
      </c>
      <c r="P1355" s="48">
        <f>SUM('[1]OTHER-RELEASES'!$Q$272:$S$272)</f>
        <v>0</v>
      </c>
      <c r="Q1355" s="48">
        <f t="shared" si="489"/>
        <v>0</v>
      </c>
      <c r="R1355" s="48"/>
      <c r="S1355" s="48"/>
      <c r="T1355" s="48"/>
      <c r="U1355" s="48"/>
      <c r="V1355" s="48">
        <f>SUM($R$89:$U$89)</f>
        <v>0</v>
      </c>
      <c r="W1355" s="48"/>
      <c r="X1355" s="48"/>
      <c r="Y1355" s="48"/>
      <c r="Z1355" s="48"/>
      <c r="AA1355" s="54"/>
      <c r="AB1355" s="54"/>
    </row>
    <row r="1356" spans="1:28" ht="13.9" hidden="1" customHeight="1" x14ac:dyDescent="0.25">
      <c r="A1356" s="56"/>
      <c r="B1356" s="57"/>
      <c r="C1356" s="59" t="s">
        <v>173</v>
      </c>
      <c r="D1356" s="60" t="s">
        <v>174</v>
      </c>
      <c r="E1356" s="61"/>
      <c r="F1356" s="61"/>
      <c r="G1356" s="61"/>
      <c r="H1356" s="61"/>
      <c r="I1356" s="61"/>
      <c r="J1356" s="61"/>
      <c r="K1356" s="61"/>
      <c r="L1356" s="61"/>
      <c r="M1356" s="48">
        <f>SUM('[1]OTHER-RELEASES'!$H$273:$J$273)</f>
        <v>0</v>
      </c>
      <c r="N1356" s="48">
        <f>SUM('[1]OTHER-RELEASES'!$K$273:$M$273)</f>
        <v>0</v>
      </c>
      <c r="O1356" s="48">
        <f>SUM('[1]OTHER-RELEASES'!$N$273:$P$273)</f>
        <v>0</v>
      </c>
      <c r="P1356" s="48">
        <f>SUM('[1]OTHER-RELEASES'!$Q$273:$S$273)</f>
        <v>0</v>
      </c>
      <c r="Q1356" s="48">
        <f t="shared" si="489"/>
        <v>0</v>
      </c>
      <c r="R1356" s="48"/>
      <c r="S1356" s="48"/>
      <c r="T1356" s="48"/>
      <c r="U1356" s="48"/>
      <c r="V1356" s="48">
        <f>SUM($R$102:$U$102)</f>
        <v>0</v>
      </c>
      <c r="W1356" s="48"/>
      <c r="X1356" s="48"/>
      <c r="Y1356" s="48"/>
      <c r="Z1356" s="48"/>
      <c r="AA1356" s="54"/>
      <c r="AB1356" s="54"/>
    </row>
    <row r="1357" spans="1:28" ht="13.15" hidden="1" customHeight="1" x14ac:dyDescent="0.25">
      <c r="A1357" s="88"/>
      <c r="B1357" s="57" t="s">
        <v>175</v>
      </c>
      <c r="C1357" s="57"/>
      <c r="D1357" s="89"/>
      <c r="E1357" s="90"/>
      <c r="F1357" s="90"/>
      <c r="G1357" s="90"/>
      <c r="H1357" s="90"/>
      <c r="I1357" s="90"/>
      <c r="J1357" s="90"/>
      <c r="K1357" s="90"/>
      <c r="L1357" s="90"/>
      <c r="M1357" s="87">
        <f t="shared" ref="M1357:V1357" si="490">M1358+M1359</f>
        <v>0</v>
      </c>
      <c r="N1357" s="87">
        <f t="shared" si="490"/>
        <v>0</v>
      </c>
      <c r="O1357" s="87">
        <f t="shared" si="490"/>
        <v>0</v>
      </c>
      <c r="P1357" s="87">
        <f t="shared" si="490"/>
        <v>0</v>
      </c>
      <c r="Q1357" s="87">
        <f t="shared" si="490"/>
        <v>0</v>
      </c>
      <c r="R1357" s="87">
        <f t="shared" si="490"/>
        <v>0</v>
      </c>
      <c r="S1357" s="87">
        <f t="shared" si="490"/>
        <v>0</v>
      </c>
      <c r="T1357" s="87">
        <f t="shared" si="490"/>
        <v>0</v>
      </c>
      <c r="U1357" s="87">
        <f t="shared" si="490"/>
        <v>0</v>
      </c>
      <c r="V1357" s="87">
        <f t="shared" si="490"/>
        <v>0</v>
      </c>
      <c r="W1357" s="87"/>
      <c r="X1357" s="87"/>
      <c r="Y1357" s="87"/>
      <c r="Z1357" s="87"/>
      <c r="AA1357" s="54"/>
      <c r="AB1357" s="54"/>
    </row>
    <row r="1358" spans="1:28" s="64" customFormat="1" ht="18.600000000000001" hidden="1" customHeight="1" x14ac:dyDescent="0.25">
      <c r="A1358" s="56"/>
      <c r="B1358" s="57"/>
      <c r="C1358" s="59" t="s">
        <v>176</v>
      </c>
      <c r="D1358" s="60" t="s">
        <v>177</v>
      </c>
      <c r="E1358" s="61"/>
      <c r="F1358" s="61"/>
      <c r="G1358" s="61"/>
      <c r="H1358" s="61"/>
      <c r="I1358" s="61"/>
      <c r="J1358" s="61"/>
      <c r="K1358" s="61"/>
      <c r="L1358" s="61"/>
      <c r="M1358" s="48">
        <f>SUM('[1]OTHER-RELEASES'!$H$275:$J$275)</f>
        <v>0</v>
      </c>
      <c r="N1358" s="48">
        <f>SUM('[1]OTHER-RELEASES'!$K$275:$M$275)</f>
        <v>0</v>
      </c>
      <c r="O1358" s="48">
        <f>SUM('[1]OTHER-RELEASES'!$N$275:$P$275)</f>
        <v>0</v>
      </c>
      <c r="P1358" s="48">
        <f>SUM('[1]OTHER-RELEASES'!$Q$275:$S$275)</f>
        <v>0</v>
      </c>
      <c r="Q1358" s="48">
        <f>SUM(M1358:P1358)</f>
        <v>0</v>
      </c>
      <c r="R1358" s="48"/>
      <c r="S1358" s="48"/>
      <c r="T1358" s="48"/>
      <c r="U1358" s="48"/>
      <c r="V1358" s="48">
        <f>SUM($R$104:$U$104)</f>
        <v>0</v>
      </c>
      <c r="W1358" s="48"/>
      <c r="X1358" s="48"/>
      <c r="Y1358" s="48"/>
      <c r="Z1358" s="48"/>
      <c r="AA1358" s="63"/>
      <c r="AB1358" s="63"/>
    </row>
    <row r="1359" spans="1:28" ht="13.15" hidden="1" customHeight="1" x14ac:dyDescent="0.25">
      <c r="A1359" s="56"/>
      <c r="B1359" s="57"/>
      <c r="C1359" s="59" t="s">
        <v>178</v>
      </c>
      <c r="D1359" s="60" t="s">
        <v>179</v>
      </c>
      <c r="E1359" s="61"/>
      <c r="F1359" s="61"/>
      <c r="G1359" s="61"/>
      <c r="H1359" s="61"/>
      <c r="I1359" s="61"/>
      <c r="J1359" s="61"/>
      <c r="K1359" s="61"/>
      <c r="L1359" s="61"/>
      <c r="M1359" s="48">
        <f>SUM('[1]OTHER-RELEASES'!$H$276:$J$276)</f>
        <v>0</v>
      </c>
      <c r="N1359" s="48">
        <f>SUM('[1]OTHER-RELEASES'!$K$276:$M$276)</f>
        <v>0</v>
      </c>
      <c r="O1359" s="48">
        <f>SUM('[1]OTHER-RELEASES'!$N$276:$P$276)</f>
        <v>0</v>
      </c>
      <c r="P1359" s="48">
        <f>SUM('[1]OTHER-RELEASES'!$Q$276:$S$276)</f>
        <v>0</v>
      </c>
      <c r="Q1359" s="48">
        <f>SUM(M1359:P1359)</f>
        <v>0</v>
      </c>
      <c r="R1359" s="48"/>
      <c r="S1359" s="48"/>
      <c r="T1359" s="48"/>
      <c r="U1359" s="48"/>
      <c r="V1359" s="48">
        <f>SUM($R$105:$U$105)</f>
        <v>0</v>
      </c>
      <c r="W1359" s="48"/>
      <c r="X1359" s="48"/>
      <c r="Y1359" s="48"/>
      <c r="Z1359" s="48"/>
      <c r="AA1359" s="54"/>
      <c r="AB1359" s="54"/>
    </row>
    <row r="1360" spans="1:28" hidden="1" x14ac:dyDescent="0.25">
      <c r="A1360" s="88"/>
      <c r="B1360" s="57" t="s">
        <v>180</v>
      </c>
      <c r="C1360" s="57"/>
      <c r="D1360" s="89"/>
      <c r="E1360" s="90"/>
      <c r="F1360" s="90"/>
      <c r="G1360" s="90"/>
      <c r="H1360" s="90"/>
      <c r="I1360" s="90"/>
      <c r="J1360" s="90"/>
      <c r="K1360" s="90"/>
      <c r="L1360" s="90"/>
      <c r="M1360" s="87">
        <f t="shared" ref="M1360:V1360" si="491">SUM(M1361:M1365)</f>
        <v>0</v>
      </c>
      <c r="N1360" s="87">
        <f t="shared" si="491"/>
        <v>0</v>
      </c>
      <c r="O1360" s="87">
        <f t="shared" si="491"/>
        <v>0</v>
      </c>
      <c r="P1360" s="87">
        <f t="shared" si="491"/>
        <v>0</v>
      </c>
      <c r="Q1360" s="87">
        <f t="shared" si="491"/>
        <v>0</v>
      </c>
      <c r="R1360" s="87">
        <f t="shared" si="491"/>
        <v>0</v>
      </c>
      <c r="S1360" s="87">
        <f t="shared" si="491"/>
        <v>0</v>
      </c>
      <c r="T1360" s="87">
        <f t="shared" si="491"/>
        <v>0</v>
      </c>
      <c r="U1360" s="87">
        <f t="shared" si="491"/>
        <v>0</v>
      </c>
      <c r="V1360" s="87">
        <f t="shared" si="491"/>
        <v>0</v>
      </c>
      <c r="W1360" s="87"/>
      <c r="X1360" s="87"/>
      <c r="Y1360" s="87"/>
      <c r="Z1360" s="87"/>
      <c r="AA1360" s="54"/>
      <c r="AB1360" s="54"/>
    </row>
    <row r="1361" spans="1:28" hidden="1" x14ac:dyDescent="0.25">
      <c r="A1361" s="56"/>
      <c r="B1361" s="57"/>
      <c r="C1361" s="74" t="s">
        <v>181</v>
      </c>
      <c r="D1361" s="60" t="s">
        <v>182</v>
      </c>
      <c r="E1361" s="61"/>
      <c r="F1361" s="61"/>
      <c r="G1361" s="61"/>
      <c r="H1361" s="61"/>
      <c r="I1361" s="61"/>
      <c r="J1361" s="61"/>
      <c r="K1361" s="61"/>
      <c r="L1361" s="61"/>
      <c r="M1361" s="48">
        <f>SUM('[1]OTHER-RELEASES'!$H$278:$J$278)</f>
        <v>0</v>
      </c>
      <c r="N1361" s="48">
        <f>SUM('[1]OTHER-RELEASES'!$K$278:$M$278)</f>
        <v>0</v>
      </c>
      <c r="O1361" s="48">
        <f>SUM('[1]OTHER-RELEASES'!$N$278:$P$278)</f>
        <v>0</v>
      </c>
      <c r="P1361" s="48">
        <f>SUM('[1]OTHER-RELEASES'!$Q$278:$S$278)</f>
        <v>0</v>
      </c>
      <c r="Q1361" s="48">
        <f>SUM(M1361:P1361)</f>
        <v>0</v>
      </c>
      <c r="R1361" s="48"/>
      <c r="S1361" s="48"/>
      <c r="T1361" s="48"/>
      <c r="U1361" s="48"/>
      <c r="V1361" s="48">
        <f>SUM($R$107:$U$107)</f>
        <v>0</v>
      </c>
      <c r="W1361" s="48"/>
      <c r="X1361" s="48"/>
      <c r="Y1361" s="48"/>
      <c r="Z1361" s="48"/>
      <c r="AA1361" s="54"/>
      <c r="AB1361" s="54"/>
    </row>
    <row r="1362" spans="1:28" hidden="1" x14ac:dyDescent="0.25">
      <c r="A1362" s="56"/>
      <c r="B1362" s="57"/>
      <c r="C1362" s="74" t="s">
        <v>183</v>
      </c>
      <c r="D1362" s="60" t="s">
        <v>184</v>
      </c>
      <c r="E1362" s="61"/>
      <c r="F1362" s="61"/>
      <c r="G1362" s="61"/>
      <c r="H1362" s="61"/>
      <c r="I1362" s="61"/>
      <c r="J1362" s="61"/>
      <c r="K1362" s="61"/>
      <c r="L1362" s="61"/>
      <c r="M1362" s="48">
        <f>SUM('[1]OTHER-RELEASES'!$H$279:$J$279)</f>
        <v>0</v>
      </c>
      <c r="N1362" s="48">
        <f>SUM('[1]OTHER-RELEASES'!$K$279:$M$279)</f>
        <v>0</v>
      </c>
      <c r="O1362" s="48">
        <f>SUM('[1]OTHER-RELEASES'!$N$279:$P$279)</f>
        <v>0</v>
      </c>
      <c r="P1362" s="48">
        <f>SUM('[1]OTHER-RELEASES'!$Q$279:$S$279)</f>
        <v>0</v>
      </c>
      <c r="Q1362" s="48">
        <f>SUM(M1362:P1362)</f>
        <v>0</v>
      </c>
      <c r="R1362" s="48"/>
      <c r="S1362" s="48"/>
      <c r="T1362" s="48"/>
      <c r="U1362" s="48"/>
      <c r="V1362" s="48">
        <f>SUM($R$108:$U$108)</f>
        <v>0</v>
      </c>
      <c r="W1362" s="48"/>
      <c r="X1362" s="48"/>
      <c r="Y1362" s="48"/>
      <c r="Z1362" s="48"/>
      <c r="AA1362" s="54"/>
      <c r="AB1362" s="54"/>
    </row>
    <row r="1363" spans="1:28" hidden="1" x14ac:dyDescent="0.25">
      <c r="A1363" s="56"/>
      <c r="B1363" s="57"/>
      <c r="C1363" s="74" t="s">
        <v>185</v>
      </c>
      <c r="D1363" s="60" t="s">
        <v>186</v>
      </c>
      <c r="E1363" s="61"/>
      <c r="F1363" s="61"/>
      <c r="G1363" s="61"/>
      <c r="H1363" s="61"/>
      <c r="I1363" s="61"/>
      <c r="J1363" s="61"/>
      <c r="K1363" s="61"/>
      <c r="L1363" s="61"/>
      <c r="M1363" s="48">
        <f>SUM('[1]OTHER-RELEASES'!$H$280:$J$280)</f>
        <v>0</v>
      </c>
      <c r="N1363" s="48">
        <f>SUM('[1]OTHER-RELEASES'!$K$280:$M$280)</f>
        <v>0</v>
      </c>
      <c r="O1363" s="48">
        <f>SUM('[1]OTHER-RELEASES'!$N$280:$P$280)</f>
        <v>0</v>
      </c>
      <c r="P1363" s="48">
        <f>SUM('[1]OTHER-RELEASES'!$Q$280:$S$280)</f>
        <v>0</v>
      </c>
      <c r="Q1363" s="48">
        <f>SUM(M1363:P1363)</f>
        <v>0</v>
      </c>
      <c r="R1363" s="48"/>
      <c r="S1363" s="48"/>
      <c r="T1363" s="48"/>
      <c r="U1363" s="48"/>
      <c r="V1363" s="48">
        <f>SUM($R$109:$U$109)</f>
        <v>0</v>
      </c>
      <c r="W1363" s="48"/>
      <c r="X1363" s="48"/>
      <c r="Y1363" s="48"/>
      <c r="Z1363" s="48"/>
      <c r="AA1363" s="54"/>
      <c r="AB1363" s="54"/>
    </row>
    <row r="1364" spans="1:28" hidden="1" x14ac:dyDescent="0.25">
      <c r="A1364" s="56"/>
      <c r="B1364" s="57"/>
      <c r="C1364" s="74" t="s">
        <v>187</v>
      </c>
      <c r="D1364" s="60" t="s">
        <v>188</v>
      </c>
      <c r="E1364" s="61"/>
      <c r="F1364" s="61"/>
      <c r="G1364" s="61"/>
      <c r="H1364" s="61"/>
      <c r="I1364" s="61"/>
      <c r="J1364" s="61"/>
      <c r="K1364" s="61"/>
      <c r="L1364" s="61"/>
      <c r="M1364" s="48">
        <f>SUM('[1]OTHER-RELEASES'!$H$281:$J$281)</f>
        <v>0</v>
      </c>
      <c r="N1364" s="48">
        <f>SUM('[1]OTHER-RELEASES'!$K$281:$M$281)</f>
        <v>0</v>
      </c>
      <c r="O1364" s="48">
        <f>SUM('[1]OTHER-RELEASES'!$N$281:$P$281)</f>
        <v>0</v>
      </c>
      <c r="P1364" s="48">
        <f>SUM('[1]OTHER-RELEASES'!$Q$281:$S$281)</f>
        <v>0</v>
      </c>
      <c r="Q1364" s="48">
        <f>SUM(M1364:P1364)</f>
        <v>0</v>
      </c>
      <c r="R1364" s="48"/>
      <c r="S1364" s="48"/>
      <c r="T1364" s="48"/>
      <c r="U1364" s="48"/>
      <c r="V1364" s="48">
        <f>SUM($R$110:$U$110)</f>
        <v>0</v>
      </c>
      <c r="W1364" s="48"/>
      <c r="X1364" s="48"/>
      <c r="Y1364" s="48"/>
      <c r="Z1364" s="48"/>
      <c r="AA1364" s="54"/>
      <c r="AB1364" s="54"/>
    </row>
    <row r="1365" spans="1:28" hidden="1" x14ac:dyDescent="0.25">
      <c r="A1365" s="56"/>
      <c r="B1365" s="57"/>
      <c r="C1365" s="74" t="s">
        <v>189</v>
      </c>
      <c r="D1365" s="60" t="s">
        <v>190</v>
      </c>
      <c r="E1365" s="61"/>
      <c r="F1365" s="61"/>
      <c r="G1365" s="61"/>
      <c r="H1365" s="61"/>
      <c r="I1365" s="61"/>
      <c r="J1365" s="61"/>
      <c r="K1365" s="61"/>
      <c r="L1365" s="61"/>
      <c r="M1365" s="48">
        <f>SUM('[1]OTHER-RELEASES'!$H$282:$J$282)</f>
        <v>0</v>
      </c>
      <c r="N1365" s="48">
        <f>SUM('[1]OTHER-RELEASES'!$K$282:$M$282)</f>
        <v>0</v>
      </c>
      <c r="O1365" s="48">
        <f>SUM('[1]OTHER-RELEASES'!$N$282:$P$282)</f>
        <v>0</v>
      </c>
      <c r="P1365" s="48">
        <f>SUM('[1]OTHER-RELEASES'!$Q$282:$S$282)</f>
        <v>0</v>
      </c>
      <c r="Q1365" s="48">
        <f>SUM(M1365:P1365)</f>
        <v>0</v>
      </c>
      <c r="R1365" s="48"/>
      <c r="S1365" s="48"/>
      <c r="T1365" s="48"/>
      <c r="U1365" s="48"/>
      <c r="V1365" s="48">
        <f>SUM($R$111:$U$111)</f>
        <v>0</v>
      </c>
      <c r="W1365" s="48"/>
      <c r="X1365" s="48"/>
      <c r="Y1365" s="48"/>
      <c r="Z1365" s="48"/>
      <c r="AA1365" s="54"/>
      <c r="AB1365" s="54"/>
    </row>
    <row r="1366" spans="1:28" hidden="1" x14ac:dyDescent="0.25">
      <c r="A1366" s="88"/>
      <c r="B1366" s="57" t="s">
        <v>191</v>
      </c>
      <c r="C1366" s="52"/>
      <c r="D1366" s="60"/>
      <c r="E1366" s="96"/>
      <c r="F1366" s="96"/>
      <c r="G1366" s="96"/>
      <c r="H1366" s="96"/>
      <c r="I1366" s="96"/>
      <c r="J1366" s="96"/>
      <c r="K1366" s="96"/>
      <c r="L1366" s="96"/>
      <c r="M1366" s="87">
        <f t="shared" ref="M1366:V1366" si="492">M1367+M1368</f>
        <v>0</v>
      </c>
      <c r="N1366" s="87">
        <f t="shared" si="492"/>
        <v>0</v>
      </c>
      <c r="O1366" s="87">
        <f t="shared" si="492"/>
        <v>0</v>
      </c>
      <c r="P1366" s="87">
        <f t="shared" si="492"/>
        <v>0</v>
      </c>
      <c r="Q1366" s="87">
        <f t="shared" si="492"/>
        <v>0</v>
      </c>
      <c r="R1366" s="87">
        <f t="shared" si="492"/>
        <v>0</v>
      </c>
      <c r="S1366" s="87">
        <f t="shared" si="492"/>
        <v>0</v>
      </c>
      <c r="T1366" s="87">
        <f t="shared" si="492"/>
        <v>0</v>
      </c>
      <c r="U1366" s="87">
        <f t="shared" si="492"/>
        <v>0</v>
      </c>
      <c r="V1366" s="87">
        <f t="shared" si="492"/>
        <v>0</v>
      </c>
      <c r="W1366" s="87"/>
      <c r="X1366" s="87"/>
      <c r="Y1366" s="87"/>
      <c r="Z1366" s="87"/>
      <c r="AA1366" s="54"/>
      <c r="AB1366" s="54"/>
    </row>
    <row r="1367" spans="1:28" hidden="1" x14ac:dyDescent="0.25">
      <c r="A1367" s="56"/>
      <c r="B1367" s="57"/>
      <c r="C1367" s="74" t="s">
        <v>192</v>
      </c>
      <c r="D1367" s="60" t="s">
        <v>193</v>
      </c>
      <c r="E1367" s="61"/>
      <c r="F1367" s="61"/>
      <c r="G1367" s="61"/>
      <c r="H1367" s="61"/>
      <c r="I1367" s="61"/>
      <c r="J1367" s="61"/>
      <c r="K1367" s="61"/>
      <c r="L1367" s="61"/>
      <c r="M1367" s="48">
        <f>SUM('[1]OTHER-RELEASES'!$H$284:$J$284)</f>
        <v>0</v>
      </c>
      <c r="N1367" s="48">
        <f>SUM('[1]OTHER-RELEASES'!$K$284:$M$284)</f>
        <v>0</v>
      </c>
      <c r="O1367" s="48">
        <f>SUM('[1]OTHER-RELEASES'!$N$284:$P$284)</f>
        <v>0</v>
      </c>
      <c r="P1367" s="48">
        <f>SUM('[1]OTHER-RELEASES'!$Q$284:$S$284)</f>
        <v>0</v>
      </c>
      <c r="Q1367" s="48">
        <f>SUM(M1367:P1367)</f>
        <v>0</v>
      </c>
      <c r="R1367" s="48"/>
      <c r="S1367" s="48"/>
      <c r="T1367" s="48"/>
      <c r="U1367" s="48"/>
      <c r="V1367" s="48">
        <f>SUM($R$113:$U$113)</f>
        <v>0</v>
      </c>
      <c r="W1367" s="48"/>
      <c r="X1367" s="48"/>
      <c r="Y1367" s="48"/>
      <c r="Z1367" s="48"/>
      <c r="AA1367" s="54"/>
      <c r="AB1367" s="54"/>
    </row>
    <row r="1368" spans="1:28" hidden="1" x14ac:dyDescent="0.25">
      <c r="A1368" s="56"/>
      <c r="B1368" s="57"/>
      <c r="C1368" s="74" t="s">
        <v>194</v>
      </c>
      <c r="D1368" s="60" t="s">
        <v>195</v>
      </c>
      <c r="E1368" s="61"/>
      <c r="F1368" s="61"/>
      <c r="G1368" s="61"/>
      <c r="H1368" s="61"/>
      <c r="I1368" s="61"/>
      <c r="J1368" s="61"/>
      <c r="K1368" s="61"/>
      <c r="L1368" s="61"/>
      <c r="M1368" s="48">
        <f>SUM('[1]OTHER-RELEASES'!$H$285:$J$285)</f>
        <v>0</v>
      </c>
      <c r="N1368" s="48">
        <f>SUM('[1]OTHER-RELEASES'!$K$285:$M$285)</f>
        <v>0</v>
      </c>
      <c r="O1368" s="48">
        <f>SUM('[1]OTHER-RELEASES'!$N$285:$P$285)</f>
        <v>0</v>
      </c>
      <c r="P1368" s="48">
        <f>SUM('[1]OTHER-RELEASES'!$Q$285:$S$285)</f>
        <v>0</v>
      </c>
      <c r="Q1368" s="48">
        <f>SUM(M1368:P1368)</f>
        <v>0</v>
      </c>
      <c r="R1368" s="48"/>
      <c r="S1368" s="48"/>
      <c r="T1368" s="48"/>
      <c r="U1368" s="48"/>
      <c r="V1368" s="48">
        <f>SUM($R$114:$U$114)</f>
        <v>0</v>
      </c>
      <c r="W1368" s="48"/>
      <c r="X1368" s="48"/>
      <c r="Y1368" s="48"/>
      <c r="Z1368" s="48"/>
      <c r="AA1368" s="54"/>
      <c r="AB1368" s="54"/>
    </row>
    <row r="1369" spans="1:28" hidden="1" x14ac:dyDescent="0.25">
      <c r="A1369" s="88"/>
      <c r="B1369" s="57" t="s">
        <v>196</v>
      </c>
      <c r="C1369" s="52"/>
      <c r="D1369" s="60" t="s">
        <v>197</v>
      </c>
      <c r="E1369" s="61"/>
      <c r="F1369" s="61"/>
      <c r="G1369" s="61"/>
      <c r="H1369" s="61"/>
      <c r="I1369" s="61"/>
      <c r="J1369" s="61"/>
      <c r="K1369" s="61"/>
      <c r="L1369" s="61"/>
      <c r="M1369" s="48">
        <f>SUM('[1]OTHER-RELEASES'!$H$286:$J$286)</f>
        <v>0</v>
      </c>
      <c r="N1369" s="48">
        <f>SUM('[1]OTHER-RELEASES'!$K$286:$M$286)</f>
        <v>0</v>
      </c>
      <c r="O1369" s="48">
        <f>SUM('[1]OTHER-RELEASES'!$N$286:$P$286)</f>
        <v>0</v>
      </c>
      <c r="P1369" s="48">
        <f>SUM('[1]OTHER-RELEASES'!$Q$286:$S$286)</f>
        <v>0</v>
      </c>
      <c r="Q1369" s="48">
        <f>SUM(M1369:P1369)</f>
        <v>0</v>
      </c>
      <c r="R1369" s="48"/>
      <c r="S1369" s="48"/>
      <c r="T1369" s="48"/>
      <c r="U1369" s="48"/>
      <c r="V1369" s="48">
        <f>SUM($R$115:$U$115)</f>
        <v>0</v>
      </c>
      <c r="W1369" s="48"/>
      <c r="X1369" s="48"/>
      <c r="Y1369" s="48"/>
      <c r="Z1369" s="48"/>
      <c r="AA1369" s="54"/>
      <c r="AB1369" s="54"/>
    </row>
    <row r="1370" spans="1:28" hidden="1" x14ac:dyDescent="0.25">
      <c r="A1370" s="88"/>
      <c r="B1370" s="57" t="s">
        <v>198</v>
      </c>
      <c r="C1370" s="52"/>
      <c r="D1370" s="60" t="s">
        <v>199</v>
      </c>
      <c r="E1370" s="97"/>
      <c r="F1370" s="97"/>
      <c r="G1370" s="97"/>
      <c r="H1370" s="97"/>
      <c r="I1370" s="97"/>
      <c r="J1370" s="97"/>
      <c r="K1370" s="97"/>
      <c r="L1370" s="97"/>
      <c r="M1370" s="98" t="e">
        <f>SUM([1]REGULAR!H850:J850)</f>
        <v>#REF!</v>
      </c>
      <c r="N1370" s="98" t="e">
        <f>SUM([1]REGULAR!K850:M850)</f>
        <v>#REF!</v>
      </c>
      <c r="O1370" s="98" t="e">
        <f>SUM([1]REGULAR!N850:P850)</f>
        <v>#REF!</v>
      </c>
      <c r="P1370" s="98" t="e">
        <f>SUM([1]REGULAR!Q850:S850)</f>
        <v>#REF!</v>
      </c>
      <c r="Q1370" s="98" t="e">
        <f>SUM(M1370:P1370)</f>
        <v>#REF!</v>
      </c>
      <c r="R1370" s="98"/>
      <c r="S1370" s="98"/>
      <c r="T1370" s="98"/>
      <c r="U1370" s="98"/>
      <c r="V1370" s="98">
        <f>SUM($R$116:$U$116)</f>
        <v>0</v>
      </c>
      <c r="W1370" s="98"/>
      <c r="X1370" s="98"/>
      <c r="Y1370" s="98"/>
      <c r="Z1370" s="98"/>
      <c r="AA1370" s="54"/>
      <c r="AB1370" s="54"/>
    </row>
    <row r="1371" spans="1:28" ht="13.9" hidden="1" customHeight="1" x14ac:dyDescent="0.25">
      <c r="A1371" s="88"/>
      <c r="B1371" s="57" t="s">
        <v>200</v>
      </c>
      <c r="C1371" s="57"/>
      <c r="D1371" s="60"/>
      <c r="E1371" s="97"/>
      <c r="F1371" s="97"/>
      <c r="G1371" s="97"/>
      <c r="H1371" s="97"/>
      <c r="I1371" s="97"/>
      <c r="J1371" s="97"/>
      <c r="K1371" s="97"/>
      <c r="L1371" s="96"/>
      <c r="M1371" s="87">
        <f t="shared" ref="M1371:V1371" si="493">SUM(M1372:M1375)</f>
        <v>0</v>
      </c>
      <c r="N1371" s="87">
        <f t="shared" si="493"/>
        <v>0</v>
      </c>
      <c r="O1371" s="87">
        <f t="shared" si="493"/>
        <v>0</v>
      </c>
      <c r="P1371" s="87">
        <f t="shared" si="493"/>
        <v>0</v>
      </c>
      <c r="Q1371" s="87">
        <f t="shared" si="493"/>
        <v>0</v>
      </c>
      <c r="R1371" s="87">
        <f t="shared" si="493"/>
        <v>0</v>
      </c>
      <c r="S1371" s="87">
        <f t="shared" si="493"/>
        <v>0</v>
      </c>
      <c r="T1371" s="87">
        <f t="shared" si="493"/>
        <v>0</v>
      </c>
      <c r="U1371" s="87">
        <f t="shared" si="493"/>
        <v>0</v>
      </c>
      <c r="V1371" s="87">
        <f t="shared" si="493"/>
        <v>0</v>
      </c>
      <c r="W1371" s="87"/>
      <c r="X1371" s="87"/>
      <c r="Y1371" s="87"/>
      <c r="Z1371" s="87"/>
      <c r="AA1371" s="54"/>
      <c r="AB1371" s="54"/>
    </row>
    <row r="1372" spans="1:28" hidden="1" x14ac:dyDescent="0.25">
      <c r="A1372" s="56"/>
      <c r="B1372" s="57"/>
      <c r="C1372" s="59" t="s">
        <v>201</v>
      </c>
      <c r="D1372" s="60" t="s">
        <v>202</v>
      </c>
      <c r="E1372" s="61"/>
      <c r="F1372" s="61"/>
      <c r="G1372" s="61"/>
      <c r="H1372" s="61"/>
      <c r="I1372" s="61"/>
      <c r="J1372" s="61"/>
      <c r="K1372" s="61"/>
      <c r="L1372" s="61"/>
      <c r="M1372" s="48">
        <f>SUM('[1]OTHER-RELEASES'!$H$289:$J$289)</f>
        <v>0</v>
      </c>
      <c r="N1372" s="48">
        <f>SUM('[1]OTHER-RELEASES'!$K$289:$M$289)</f>
        <v>0</v>
      </c>
      <c r="O1372" s="48">
        <f>SUM('[1]OTHER-RELEASES'!$N$289:$P$289)</f>
        <v>0</v>
      </c>
      <c r="P1372" s="48">
        <f>SUM('[1]OTHER-RELEASES'!$Q$289:$S$289)</f>
        <v>0</v>
      </c>
      <c r="Q1372" s="48">
        <f>SUM(M1372:P1372)</f>
        <v>0</v>
      </c>
      <c r="R1372" s="48"/>
      <c r="S1372" s="48"/>
      <c r="T1372" s="48"/>
      <c r="U1372" s="48"/>
      <c r="V1372" s="48">
        <f>SUM($R$118:$U$118)</f>
        <v>0</v>
      </c>
      <c r="W1372" s="48"/>
      <c r="X1372" s="48"/>
      <c r="Y1372" s="48"/>
      <c r="Z1372" s="48"/>
      <c r="AA1372" s="54"/>
      <c r="AB1372" s="54"/>
    </row>
    <row r="1373" spans="1:28" hidden="1" x14ac:dyDescent="0.25">
      <c r="A1373" s="56"/>
      <c r="B1373" s="57"/>
      <c r="C1373" s="59" t="s">
        <v>203</v>
      </c>
      <c r="D1373" s="60" t="s">
        <v>204</v>
      </c>
      <c r="E1373" s="61"/>
      <c r="F1373" s="61"/>
      <c r="G1373" s="61"/>
      <c r="H1373" s="61"/>
      <c r="I1373" s="61"/>
      <c r="J1373" s="61"/>
      <c r="K1373" s="61"/>
      <c r="L1373" s="61"/>
      <c r="M1373" s="48">
        <f>SUM('[1]OTHER-RELEASES'!$H$290:$J$290)</f>
        <v>0</v>
      </c>
      <c r="N1373" s="48">
        <f>SUM('[1]OTHER-RELEASES'!$K$290:$M$290)</f>
        <v>0</v>
      </c>
      <c r="O1373" s="48">
        <f>SUM('[1]OTHER-RELEASES'!$N$290:$P$290)</f>
        <v>0</v>
      </c>
      <c r="P1373" s="48">
        <f>SUM('[1]OTHER-RELEASES'!$Q$290:$S$290)</f>
        <v>0</v>
      </c>
      <c r="Q1373" s="48">
        <f>SUM(M1373:P1373)</f>
        <v>0</v>
      </c>
      <c r="R1373" s="48"/>
      <c r="S1373" s="48"/>
      <c r="T1373" s="48"/>
      <c r="U1373" s="48"/>
      <c r="V1373" s="48">
        <f>SUM($R$119:$U$119)</f>
        <v>0</v>
      </c>
      <c r="W1373" s="48"/>
      <c r="X1373" s="48"/>
      <c r="Y1373" s="48"/>
      <c r="Z1373" s="48"/>
      <c r="AA1373" s="54"/>
      <c r="AB1373" s="54"/>
    </row>
    <row r="1374" spans="1:28" hidden="1" x14ac:dyDescent="0.25">
      <c r="A1374" s="56"/>
      <c r="B1374" s="57"/>
      <c r="C1374" s="59" t="s">
        <v>205</v>
      </c>
      <c r="D1374" s="60" t="s">
        <v>206</v>
      </c>
      <c r="E1374" s="61"/>
      <c r="F1374" s="61"/>
      <c r="G1374" s="61"/>
      <c r="H1374" s="61"/>
      <c r="I1374" s="61"/>
      <c r="J1374" s="61"/>
      <c r="K1374" s="61"/>
      <c r="L1374" s="61"/>
      <c r="M1374" s="48">
        <f>SUM('[1]OTHER-RELEASES'!$H$291:$J$291)</f>
        <v>0</v>
      </c>
      <c r="N1374" s="48">
        <f>SUM('[1]OTHER-RELEASES'!$K$291:$M$291)</f>
        <v>0</v>
      </c>
      <c r="O1374" s="48">
        <f>SUM('[1]OTHER-RELEASES'!$N$291:$P$291)</f>
        <v>0</v>
      </c>
      <c r="P1374" s="48">
        <f>SUM('[1]OTHER-RELEASES'!$Q$291:$S$291)</f>
        <v>0</v>
      </c>
      <c r="Q1374" s="48">
        <f>SUM(M1374:P1374)</f>
        <v>0</v>
      </c>
      <c r="R1374" s="48"/>
      <c r="S1374" s="48"/>
      <c r="T1374" s="48"/>
      <c r="U1374" s="48"/>
      <c r="V1374" s="48">
        <f>SUM($R$120:$U$120)</f>
        <v>0</v>
      </c>
      <c r="W1374" s="48"/>
      <c r="X1374" s="48"/>
      <c r="Y1374" s="48"/>
      <c r="Z1374" s="48"/>
      <c r="AA1374" s="54"/>
      <c r="AB1374" s="54"/>
    </row>
    <row r="1375" spans="1:28" hidden="1" x14ac:dyDescent="0.25">
      <c r="A1375" s="56"/>
      <c r="B1375" s="57"/>
      <c r="C1375" s="59" t="s">
        <v>207</v>
      </c>
      <c r="D1375" s="60" t="s">
        <v>208</v>
      </c>
      <c r="E1375" s="61"/>
      <c r="F1375" s="61"/>
      <c r="G1375" s="61"/>
      <c r="H1375" s="61"/>
      <c r="I1375" s="61"/>
      <c r="J1375" s="61"/>
      <c r="K1375" s="61"/>
      <c r="L1375" s="61"/>
      <c r="M1375" s="48">
        <f>SUM('[1]OTHER-RELEASES'!$H$292:$J$292)</f>
        <v>0</v>
      </c>
      <c r="N1375" s="48">
        <f>SUM('[1]OTHER-RELEASES'!$K$292:$M$292)</f>
        <v>0</v>
      </c>
      <c r="O1375" s="48">
        <f>SUM('[1]OTHER-RELEASES'!$N$292:$P$292)</f>
        <v>0</v>
      </c>
      <c r="P1375" s="48">
        <f>SUM('[1]OTHER-RELEASES'!$Q$292:$S$292)</f>
        <v>0</v>
      </c>
      <c r="Q1375" s="48">
        <f>SUM(M1375:P1375)</f>
        <v>0</v>
      </c>
      <c r="R1375" s="48"/>
      <c r="S1375" s="48"/>
      <c r="T1375" s="48"/>
      <c r="U1375" s="48"/>
      <c r="V1375" s="48">
        <f>SUM($R$121:$U$121)</f>
        <v>0</v>
      </c>
      <c r="W1375" s="48"/>
      <c r="X1375" s="48"/>
      <c r="Y1375" s="48"/>
      <c r="Z1375" s="48"/>
      <c r="AA1375" s="54"/>
      <c r="AB1375" s="54"/>
    </row>
    <row r="1376" spans="1:28" ht="13.9" hidden="1" customHeight="1" x14ac:dyDescent="0.25">
      <c r="A1376" s="88"/>
      <c r="B1376" s="57" t="s">
        <v>209</v>
      </c>
      <c r="C1376" s="57"/>
      <c r="D1376" s="89"/>
      <c r="E1376" s="90"/>
      <c r="F1376" s="90"/>
      <c r="G1376" s="90"/>
      <c r="H1376" s="90"/>
      <c r="I1376" s="90"/>
      <c r="J1376" s="90"/>
      <c r="K1376" s="90"/>
      <c r="L1376" s="90"/>
      <c r="M1376" s="87">
        <f t="shared" ref="M1376:V1376" si="494">SUM(M1377:M1379)</f>
        <v>0</v>
      </c>
      <c r="N1376" s="87">
        <f t="shared" si="494"/>
        <v>0</v>
      </c>
      <c r="O1376" s="87">
        <f t="shared" si="494"/>
        <v>0</v>
      </c>
      <c r="P1376" s="87">
        <f t="shared" si="494"/>
        <v>0</v>
      </c>
      <c r="Q1376" s="87">
        <f t="shared" si="494"/>
        <v>0</v>
      </c>
      <c r="R1376" s="87">
        <f t="shared" si="494"/>
        <v>0</v>
      </c>
      <c r="S1376" s="87">
        <f t="shared" si="494"/>
        <v>0</v>
      </c>
      <c r="T1376" s="87">
        <f t="shared" si="494"/>
        <v>0</v>
      </c>
      <c r="U1376" s="87">
        <f t="shared" si="494"/>
        <v>0</v>
      </c>
      <c r="V1376" s="87">
        <f t="shared" si="494"/>
        <v>0</v>
      </c>
      <c r="W1376" s="87"/>
      <c r="X1376" s="87"/>
      <c r="Y1376" s="87"/>
      <c r="Z1376" s="87"/>
      <c r="AA1376" s="54"/>
      <c r="AB1376" s="54"/>
    </row>
    <row r="1377" spans="1:28" hidden="1" x14ac:dyDescent="0.25">
      <c r="A1377" s="56"/>
      <c r="B1377" s="57"/>
      <c r="C1377" s="59" t="s">
        <v>210</v>
      </c>
      <c r="D1377" s="60" t="s">
        <v>211</v>
      </c>
      <c r="E1377" s="61"/>
      <c r="F1377" s="61"/>
      <c r="G1377" s="61"/>
      <c r="H1377" s="61"/>
      <c r="I1377" s="61"/>
      <c r="J1377" s="61"/>
      <c r="K1377" s="61"/>
      <c r="L1377" s="61"/>
      <c r="M1377" s="48">
        <f>SUM('[1]OTHER-RELEASES'!$H$294:$J$294)</f>
        <v>0</v>
      </c>
      <c r="N1377" s="48">
        <f>SUM('[1]OTHER-RELEASES'!$K$294:$M$294)</f>
        <v>0</v>
      </c>
      <c r="O1377" s="48">
        <f>SUM('[1]OTHER-RELEASES'!$N$294:$P$294)</f>
        <v>0</v>
      </c>
      <c r="P1377" s="48">
        <f>SUM('[1]OTHER-RELEASES'!$Q$294:$S$294)</f>
        <v>0</v>
      </c>
      <c r="Q1377" s="48">
        <f>SUM(M1377:P1377)</f>
        <v>0</v>
      </c>
      <c r="R1377" s="48"/>
      <c r="S1377" s="48"/>
      <c r="T1377" s="48"/>
      <c r="U1377" s="48"/>
      <c r="V1377" s="48">
        <f>SUM($R$123:$U$123)</f>
        <v>0</v>
      </c>
      <c r="W1377" s="48"/>
      <c r="X1377" s="48"/>
      <c r="Y1377" s="48"/>
      <c r="Z1377" s="48"/>
      <c r="AA1377" s="54"/>
      <c r="AB1377" s="54"/>
    </row>
    <row r="1378" spans="1:28" ht="13.9" hidden="1" customHeight="1" x14ac:dyDescent="0.25">
      <c r="A1378" s="56"/>
      <c r="B1378" s="57"/>
      <c r="C1378" s="59" t="s">
        <v>212</v>
      </c>
      <c r="D1378" s="60" t="s">
        <v>213</v>
      </c>
      <c r="E1378" s="61"/>
      <c r="F1378" s="61"/>
      <c r="G1378" s="61"/>
      <c r="H1378" s="61"/>
      <c r="I1378" s="61"/>
      <c r="J1378" s="61"/>
      <c r="K1378" s="61"/>
      <c r="L1378" s="61"/>
      <c r="M1378" s="48">
        <f>SUM('[1]OTHER-RELEASES'!$H$295:$J$295)</f>
        <v>0</v>
      </c>
      <c r="N1378" s="48">
        <f>SUM('[1]OTHER-RELEASES'!$K$295:$M$295)</f>
        <v>0</v>
      </c>
      <c r="O1378" s="48">
        <f>SUM('[1]OTHER-RELEASES'!$N$295:$P$295)</f>
        <v>0</v>
      </c>
      <c r="P1378" s="48">
        <f>SUM('[1]OTHER-RELEASES'!$Q$295:$S$295)</f>
        <v>0</v>
      </c>
      <c r="Q1378" s="48">
        <f>SUM(M1378:P1378)</f>
        <v>0</v>
      </c>
      <c r="R1378" s="48"/>
      <c r="S1378" s="48"/>
      <c r="T1378" s="48"/>
      <c r="U1378" s="48"/>
      <c r="V1378" s="48">
        <f>SUM($R$124:$U$124)</f>
        <v>0</v>
      </c>
      <c r="W1378" s="48"/>
      <c r="X1378" s="48"/>
      <c r="Y1378" s="48"/>
      <c r="Z1378" s="48"/>
      <c r="AA1378" s="54"/>
      <c r="AB1378" s="54"/>
    </row>
    <row r="1379" spans="1:28" hidden="1" x14ac:dyDescent="0.25">
      <c r="A1379" s="56"/>
      <c r="B1379" s="57"/>
      <c r="C1379" s="59" t="s">
        <v>214</v>
      </c>
      <c r="D1379" s="60" t="s">
        <v>215</v>
      </c>
      <c r="E1379" s="61"/>
      <c r="F1379" s="61"/>
      <c r="G1379" s="61"/>
      <c r="H1379" s="61"/>
      <c r="I1379" s="61"/>
      <c r="J1379" s="61"/>
      <c r="K1379" s="61"/>
      <c r="L1379" s="61"/>
      <c r="M1379" s="48">
        <f>SUM('[1]OTHER-RELEASES'!$H$296:$J$296)</f>
        <v>0</v>
      </c>
      <c r="N1379" s="48">
        <f>SUM('[1]OTHER-RELEASES'!$K$296:$M$296)</f>
        <v>0</v>
      </c>
      <c r="O1379" s="48">
        <f>SUM('[1]OTHER-RELEASES'!$N$296:$P$296)</f>
        <v>0</v>
      </c>
      <c r="P1379" s="48">
        <f>SUM('[1]OTHER-RELEASES'!$Q$296:$S$296)</f>
        <v>0</v>
      </c>
      <c r="Q1379" s="48">
        <f>SUM(M1379:P1379)</f>
        <v>0</v>
      </c>
      <c r="R1379" s="48"/>
      <c r="S1379" s="48"/>
      <c r="T1379" s="48"/>
      <c r="U1379" s="48"/>
      <c r="V1379" s="48">
        <f>SUM($R$125:$U$125)</f>
        <v>0</v>
      </c>
      <c r="W1379" s="48"/>
      <c r="X1379" s="48"/>
      <c r="Y1379" s="48"/>
      <c r="Z1379" s="48"/>
      <c r="AA1379" s="54"/>
      <c r="AB1379" s="54"/>
    </row>
    <row r="1380" spans="1:28" hidden="1" x14ac:dyDescent="0.25">
      <c r="A1380" s="88"/>
      <c r="B1380" s="57" t="s">
        <v>216</v>
      </c>
      <c r="C1380" s="57"/>
      <c r="D1380" s="89"/>
      <c r="E1380" s="90"/>
      <c r="F1380" s="90"/>
      <c r="G1380" s="90"/>
      <c r="H1380" s="90"/>
      <c r="I1380" s="90"/>
      <c r="J1380" s="90"/>
      <c r="K1380" s="90"/>
      <c r="L1380" s="90"/>
      <c r="M1380" s="87">
        <f>SUM(M1381:M1399)</f>
        <v>0</v>
      </c>
      <c r="N1380" s="87">
        <f>SUM(N1381:N1399)</f>
        <v>0</v>
      </c>
      <c r="O1380" s="87">
        <f>SUM(O1381:O1399)</f>
        <v>0</v>
      </c>
      <c r="P1380" s="87">
        <f>SUM(P1381:P1399)</f>
        <v>0</v>
      </c>
      <c r="Q1380" s="87">
        <f>SUM(Q1381:Q1399)</f>
        <v>0</v>
      </c>
      <c r="R1380" s="87">
        <f>SUM(R1381:R1388)</f>
        <v>0</v>
      </c>
      <c r="S1380" s="87">
        <f>SUM(S1381:S1388)</f>
        <v>0</v>
      </c>
      <c r="T1380" s="87">
        <f>SUM(T1381:T1388)</f>
        <v>0</v>
      </c>
      <c r="U1380" s="87">
        <f>SUM(U1381:U1388)</f>
        <v>0</v>
      </c>
      <c r="V1380" s="87">
        <f>SUM(V1381:V1388)</f>
        <v>0</v>
      </c>
      <c r="W1380" s="87"/>
      <c r="X1380" s="87"/>
      <c r="Y1380" s="87"/>
      <c r="Z1380" s="87"/>
      <c r="AA1380" s="54"/>
      <c r="AB1380" s="54"/>
    </row>
    <row r="1381" spans="1:28" hidden="1" x14ac:dyDescent="0.25">
      <c r="A1381" s="56"/>
      <c r="B1381" s="57" t="s">
        <v>217</v>
      </c>
      <c r="C1381" s="59"/>
      <c r="D1381" s="60" t="s">
        <v>218</v>
      </c>
      <c r="E1381" s="61"/>
      <c r="F1381" s="61"/>
      <c r="G1381" s="61"/>
      <c r="H1381" s="61"/>
      <c r="I1381" s="61"/>
      <c r="J1381" s="61"/>
      <c r="K1381" s="61"/>
      <c r="L1381" s="61"/>
      <c r="M1381" s="48">
        <f>SUM('[1]OTHER-RELEASES'!$H$298:$J$298)</f>
        <v>0</v>
      </c>
      <c r="N1381" s="48">
        <f>SUM('[1]OTHER-RELEASES'!$K$298:$M$298)</f>
        <v>0</v>
      </c>
      <c r="O1381" s="48">
        <f>SUM('[1]OTHER-RELEASES'!$N$298:$P$298)</f>
        <v>0</v>
      </c>
      <c r="P1381" s="48">
        <f>SUM('[1]OTHER-RELEASES'!$Q$298:$S$298)</f>
        <v>0</v>
      </c>
      <c r="Q1381" s="48">
        <f t="shared" ref="Q1381:Q1399" si="495">SUM(M1381:P1381)</f>
        <v>0</v>
      </c>
      <c r="R1381" s="48"/>
      <c r="S1381" s="48"/>
      <c r="T1381" s="48"/>
      <c r="U1381" s="48"/>
      <c r="V1381" s="48">
        <f>SUM($R$127:$U$127)</f>
        <v>0</v>
      </c>
      <c r="W1381" s="48"/>
      <c r="X1381" s="48"/>
      <c r="Y1381" s="48"/>
      <c r="Z1381" s="48"/>
      <c r="AA1381" s="54"/>
      <c r="AB1381" s="54"/>
    </row>
    <row r="1382" spans="1:28" hidden="1" x14ac:dyDescent="0.25">
      <c r="A1382" s="56"/>
      <c r="B1382" s="57" t="s">
        <v>219</v>
      </c>
      <c r="C1382" s="59"/>
      <c r="D1382" s="60" t="s">
        <v>220</v>
      </c>
      <c r="E1382" s="61"/>
      <c r="F1382" s="61"/>
      <c r="G1382" s="61"/>
      <c r="H1382" s="61"/>
      <c r="I1382" s="61"/>
      <c r="J1382" s="61"/>
      <c r="K1382" s="61"/>
      <c r="L1382" s="61"/>
      <c r="M1382" s="48">
        <f>SUM('[1]OTHER-RELEASES'!$H$299:$J$299)</f>
        <v>0</v>
      </c>
      <c r="N1382" s="48">
        <f>SUM('[1]OTHER-RELEASES'!$K$299:$M$299)</f>
        <v>0</v>
      </c>
      <c r="O1382" s="48">
        <f>SUM('[1]OTHER-RELEASES'!$N$299:$P$299)</f>
        <v>0</v>
      </c>
      <c r="P1382" s="48">
        <f>SUM('[1]OTHER-RELEASES'!$Q$299:$S$299)</f>
        <v>0</v>
      </c>
      <c r="Q1382" s="48">
        <f t="shared" si="495"/>
        <v>0</v>
      </c>
      <c r="R1382" s="48"/>
      <c r="S1382" s="48"/>
      <c r="T1382" s="48"/>
      <c r="U1382" s="48"/>
      <c r="V1382" s="48">
        <f>SUM($R$128:$U$128)</f>
        <v>0</v>
      </c>
      <c r="W1382" s="48"/>
      <c r="X1382" s="48"/>
      <c r="Y1382" s="48"/>
      <c r="Z1382" s="48"/>
      <c r="AA1382" s="54"/>
      <c r="AB1382" s="54"/>
    </row>
    <row r="1383" spans="1:28" hidden="1" x14ac:dyDescent="0.25">
      <c r="A1383" s="56"/>
      <c r="B1383" s="57" t="s">
        <v>221</v>
      </c>
      <c r="C1383" s="59"/>
      <c r="D1383" s="60" t="s">
        <v>222</v>
      </c>
      <c r="E1383" s="61"/>
      <c r="F1383" s="61"/>
      <c r="G1383" s="61"/>
      <c r="H1383" s="61"/>
      <c r="I1383" s="61"/>
      <c r="J1383" s="61"/>
      <c r="K1383" s="61"/>
      <c r="L1383" s="61"/>
      <c r="M1383" s="48">
        <f>SUM('[1]OTHER-RELEASES'!$H$300:$J$300)</f>
        <v>0</v>
      </c>
      <c r="N1383" s="48">
        <f>SUM('[1]OTHER-RELEASES'!$K$300:$M$300)</f>
        <v>0</v>
      </c>
      <c r="O1383" s="48">
        <f>SUM('[1]OTHER-RELEASES'!$N$300:$P$300)</f>
        <v>0</v>
      </c>
      <c r="P1383" s="48">
        <f>SUM('[1]OTHER-RELEASES'!$Q$300:$S$300)</f>
        <v>0</v>
      </c>
      <c r="Q1383" s="48">
        <f t="shared" si="495"/>
        <v>0</v>
      </c>
      <c r="R1383" s="48"/>
      <c r="S1383" s="48"/>
      <c r="T1383" s="48"/>
      <c r="U1383" s="48"/>
      <c r="V1383" s="48">
        <f>SUM($R$129:$U$129)</f>
        <v>0</v>
      </c>
      <c r="W1383" s="48"/>
      <c r="X1383" s="48"/>
      <c r="Y1383" s="48"/>
      <c r="Z1383" s="48"/>
      <c r="AA1383" s="54"/>
      <c r="AB1383" s="54"/>
    </row>
    <row r="1384" spans="1:28" hidden="1" x14ac:dyDescent="0.25">
      <c r="A1384" s="56"/>
      <c r="B1384" s="57" t="s">
        <v>223</v>
      </c>
      <c r="C1384" s="59"/>
      <c r="D1384" s="60" t="s">
        <v>224</v>
      </c>
      <c r="E1384" s="61"/>
      <c r="F1384" s="61"/>
      <c r="G1384" s="61"/>
      <c r="H1384" s="61"/>
      <c r="I1384" s="61"/>
      <c r="J1384" s="61"/>
      <c r="K1384" s="61"/>
      <c r="L1384" s="61"/>
      <c r="M1384" s="48">
        <f>SUM('[1]OTHER-RELEASES'!$H$301:$J$301)</f>
        <v>0</v>
      </c>
      <c r="N1384" s="48">
        <f>SUM('[1]OTHER-RELEASES'!$K$301:$M$301)</f>
        <v>0</v>
      </c>
      <c r="O1384" s="48">
        <f>SUM('[1]OTHER-RELEASES'!$N$301:$P$301)</f>
        <v>0</v>
      </c>
      <c r="P1384" s="48">
        <f>SUM('[1]OTHER-RELEASES'!$Q$301:$S$301)</f>
        <v>0</v>
      </c>
      <c r="Q1384" s="48">
        <f t="shared" si="495"/>
        <v>0</v>
      </c>
      <c r="R1384" s="48"/>
      <c r="S1384" s="48"/>
      <c r="T1384" s="48"/>
      <c r="U1384" s="48"/>
      <c r="V1384" s="48">
        <f>SUM($R$130:$U$130)</f>
        <v>0</v>
      </c>
      <c r="W1384" s="48"/>
      <c r="X1384" s="48"/>
      <c r="Y1384" s="48"/>
      <c r="Z1384" s="48"/>
      <c r="AA1384" s="54"/>
      <c r="AB1384" s="54"/>
    </row>
    <row r="1385" spans="1:28" hidden="1" x14ac:dyDescent="0.25">
      <c r="A1385" s="56"/>
      <c r="B1385" s="57" t="s">
        <v>225</v>
      </c>
      <c r="C1385" s="59"/>
      <c r="D1385" s="60" t="s">
        <v>226</v>
      </c>
      <c r="E1385" s="61"/>
      <c r="F1385" s="61"/>
      <c r="G1385" s="61"/>
      <c r="H1385" s="61"/>
      <c r="I1385" s="61"/>
      <c r="J1385" s="61"/>
      <c r="K1385" s="61"/>
      <c r="L1385" s="61"/>
      <c r="M1385" s="48">
        <f>SUM('[1]OTHER-RELEASES'!$H$302:$J$302)</f>
        <v>0</v>
      </c>
      <c r="N1385" s="48">
        <f>SUM('[1]OTHER-RELEASES'!$K$302:$M$302)</f>
        <v>0</v>
      </c>
      <c r="O1385" s="48">
        <f>SUM('[1]OTHER-RELEASES'!$N$302:$P$302)</f>
        <v>0</v>
      </c>
      <c r="P1385" s="48">
        <f>SUM('[1]OTHER-RELEASES'!$Q$302:$S$302)</f>
        <v>0</v>
      </c>
      <c r="Q1385" s="48">
        <f t="shared" si="495"/>
        <v>0</v>
      </c>
      <c r="R1385" s="48"/>
      <c r="S1385" s="48"/>
      <c r="T1385" s="48"/>
      <c r="U1385" s="48"/>
      <c r="V1385" s="48">
        <f>SUM($R$131:$U$131)</f>
        <v>0</v>
      </c>
      <c r="W1385" s="48"/>
      <c r="X1385" s="48"/>
      <c r="Y1385" s="48"/>
      <c r="Z1385" s="48"/>
      <c r="AA1385" s="54"/>
      <c r="AB1385" s="54"/>
    </row>
    <row r="1386" spans="1:28" hidden="1" x14ac:dyDescent="0.25">
      <c r="A1386" s="56"/>
      <c r="B1386" s="57" t="s">
        <v>227</v>
      </c>
      <c r="C1386" s="59"/>
      <c r="D1386" s="60" t="s">
        <v>228</v>
      </c>
      <c r="E1386" s="61"/>
      <c r="F1386" s="61"/>
      <c r="G1386" s="61"/>
      <c r="H1386" s="61"/>
      <c r="I1386" s="61"/>
      <c r="J1386" s="61"/>
      <c r="K1386" s="61"/>
      <c r="L1386" s="61"/>
      <c r="M1386" s="48">
        <f>SUM('[1]OTHER-RELEASES'!$H$303:$J$303)</f>
        <v>0</v>
      </c>
      <c r="N1386" s="48">
        <f>SUM('[1]OTHER-RELEASES'!$K$303:$M$303)</f>
        <v>0</v>
      </c>
      <c r="O1386" s="48">
        <f>SUM('[1]OTHER-RELEASES'!$N$303:$P$303)</f>
        <v>0</v>
      </c>
      <c r="P1386" s="48">
        <f>SUM('[1]OTHER-RELEASES'!$Q$303:$S$303)</f>
        <v>0</v>
      </c>
      <c r="Q1386" s="48">
        <f t="shared" si="495"/>
        <v>0</v>
      </c>
      <c r="R1386" s="48"/>
      <c r="S1386" s="48"/>
      <c r="T1386" s="48"/>
      <c r="U1386" s="48"/>
      <c r="V1386" s="48">
        <f>SUM($R$132:$U$132)</f>
        <v>0</v>
      </c>
      <c r="W1386" s="48"/>
      <c r="X1386" s="48"/>
      <c r="Y1386" s="48"/>
      <c r="Z1386" s="48"/>
      <c r="AA1386" s="54"/>
      <c r="AB1386" s="54"/>
    </row>
    <row r="1387" spans="1:28" hidden="1" x14ac:dyDescent="0.25">
      <c r="A1387" s="56"/>
      <c r="B1387" s="57" t="s">
        <v>229</v>
      </c>
      <c r="C1387" s="59"/>
      <c r="D1387" s="60" t="s">
        <v>230</v>
      </c>
      <c r="E1387" s="61"/>
      <c r="F1387" s="61"/>
      <c r="G1387" s="61"/>
      <c r="H1387" s="61"/>
      <c r="I1387" s="61"/>
      <c r="J1387" s="61"/>
      <c r="K1387" s="61"/>
      <c r="L1387" s="61"/>
      <c r="M1387" s="48">
        <f>SUM('[1]OTHER-RELEASES'!$H$304:$J$304)</f>
        <v>0</v>
      </c>
      <c r="N1387" s="48">
        <f>SUM('[1]OTHER-RELEASES'!$K$304:$M$304)</f>
        <v>0</v>
      </c>
      <c r="O1387" s="48">
        <f>SUM('[1]OTHER-RELEASES'!$N$304:$P$304)</f>
        <v>0</v>
      </c>
      <c r="P1387" s="48">
        <f>SUM('[1]OTHER-RELEASES'!$Q$304:$S$304)</f>
        <v>0</v>
      </c>
      <c r="Q1387" s="48">
        <f t="shared" si="495"/>
        <v>0</v>
      </c>
      <c r="R1387" s="48"/>
      <c r="S1387" s="48"/>
      <c r="T1387" s="48"/>
      <c r="U1387" s="48"/>
      <c r="V1387" s="48">
        <f>SUM($R$133:$U$133)</f>
        <v>0</v>
      </c>
      <c r="W1387" s="48"/>
      <c r="X1387" s="48"/>
      <c r="Y1387" s="48"/>
      <c r="Z1387" s="48"/>
      <c r="AA1387" s="54"/>
      <c r="AB1387" s="54"/>
    </row>
    <row r="1388" spans="1:28" hidden="1" x14ac:dyDescent="0.25">
      <c r="A1388" s="56"/>
      <c r="B1388" s="57" t="s">
        <v>231</v>
      </c>
      <c r="C1388" s="59"/>
      <c r="D1388" s="60" t="s">
        <v>232</v>
      </c>
      <c r="E1388" s="61"/>
      <c r="F1388" s="61"/>
      <c r="G1388" s="61"/>
      <c r="H1388" s="61"/>
      <c r="I1388" s="61"/>
      <c r="J1388" s="61"/>
      <c r="K1388" s="61"/>
      <c r="L1388" s="61"/>
      <c r="M1388" s="48">
        <f>SUM('[1]OTHER-RELEASES'!$H$305:$J$305)</f>
        <v>0</v>
      </c>
      <c r="N1388" s="48">
        <f>SUM('[1]OTHER-RELEASES'!$K$305:$M$305)</f>
        <v>0</v>
      </c>
      <c r="O1388" s="48">
        <f>SUM('[1]OTHER-RELEASES'!$N$305:$P$305)</f>
        <v>0</v>
      </c>
      <c r="P1388" s="48">
        <f>SUM('[1]OTHER-RELEASES'!$Q$305:$S$305)</f>
        <v>0</v>
      </c>
      <c r="Q1388" s="48">
        <f t="shared" si="495"/>
        <v>0</v>
      </c>
      <c r="R1388" s="48"/>
      <c r="S1388" s="48"/>
      <c r="T1388" s="48"/>
      <c r="U1388" s="48"/>
      <c r="V1388" s="48">
        <f>SUM($R$134:$U$134)</f>
        <v>0</v>
      </c>
      <c r="W1388" s="48"/>
      <c r="X1388" s="48"/>
      <c r="Y1388" s="48"/>
      <c r="Z1388" s="48"/>
      <c r="AA1388" s="54"/>
      <c r="AB1388" s="54"/>
    </row>
    <row r="1389" spans="1:28" hidden="1" x14ac:dyDescent="0.25">
      <c r="A1389" s="56"/>
      <c r="B1389" s="57" t="s">
        <v>233</v>
      </c>
      <c r="C1389" s="59"/>
      <c r="D1389" s="60" t="s">
        <v>234</v>
      </c>
      <c r="E1389" s="61"/>
      <c r="F1389" s="61"/>
      <c r="G1389" s="61"/>
      <c r="H1389" s="61"/>
      <c r="I1389" s="61"/>
      <c r="J1389" s="61"/>
      <c r="K1389" s="61"/>
      <c r="L1389" s="61"/>
      <c r="M1389" s="48">
        <f>SUM('[1]OTHER-RELEASES'!$H$306:$J$306)</f>
        <v>0</v>
      </c>
      <c r="N1389" s="48">
        <f>SUM('[1]OTHER-RELEASES'!$K$306:$M$306)</f>
        <v>0</v>
      </c>
      <c r="O1389" s="48">
        <f>SUM('[1]OTHER-RELEASES'!$N$306:$P$306)</f>
        <v>0</v>
      </c>
      <c r="P1389" s="48">
        <f>SUM('[1]OTHER-RELEASES'!$Q$306:$S$306)</f>
        <v>0</v>
      </c>
      <c r="Q1389" s="48">
        <f t="shared" si="495"/>
        <v>0</v>
      </c>
      <c r="R1389" s="48"/>
      <c r="S1389" s="48"/>
      <c r="T1389" s="48"/>
      <c r="U1389" s="48"/>
      <c r="V1389" s="48"/>
      <c r="W1389" s="48"/>
      <c r="X1389" s="48"/>
      <c r="Y1389" s="48"/>
      <c r="Z1389" s="48"/>
      <c r="AA1389" s="54"/>
      <c r="AB1389" s="54"/>
    </row>
    <row r="1390" spans="1:28" hidden="1" x14ac:dyDescent="0.25">
      <c r="A1390" s="56"/>
      <c r="B1390" s="57" t="s">
        <v>235</v>
      </c>
      <c r="C1390" s="59"/>
      <c r="D1390" s="60" t="s">
        <v>236</v>
      </c>
      <c r="E1390" s="61"/>
      <c r="F1390" s="61"/>
      <c r="G1390" s="61"/>
      <c r="H1390" s="61"/>
      <c r="I1390" s="61"/>
      <c r="J1390" s="61"/>
      <c r="K1390" s="61"/>
      <c r="L1390" s="61"/>
      <c r="M1390" s="48">
        <f>SUM('[1]OTHER-RELEASES'!$H$307:$J$307)</f>
        <v>0</v>
      </c>
      <c r="N1390" s="48">
        <f>SUM('[1]OTHER-RELEASES'!$K$307:$M$307)</f>
        <v>0</v>
      </c>
      <c r="O1390" s="48">
        <f>SUM('[1]OTHER-RELEASES'!$N$307:$P$307)</f>
        <v>0</v>
      </c>
      <c r="P1390" s="48">
        <f>SUM('[1]OTHER-RELEASES'!$Q$307:$S$307)</f>
        <v>0</v>
      </c>
      <c r="Q1390" s="48">
        <f t="shared" si="495"/>
        <v>0</v>
      </c>
      <c r="R1390" s="48"/>
      <c r="S1390" s="48"/>
      <c r="T1390" s="48"/>
      <c r="U1390" s="48"/>
      <c r="V1390" s="48"/>
      <c r="W1390" s="48"/>
      <c r="X1390" s="48"/>
      <c r="Y1390" s="48"/>
      <c r="Z1390" s="48"/>
      <c r="AA1390" s="54"/>
      <c r="AB1390" s="54"/>
    </row>
    <row r="1391" spans="1:28" hidden="1" x14ac:dyDescent="0.25">
      <c r="A1391" s="56"/>
      <c r="B1391" s="57" t="s">
        <v>237</v>
      </c>
      <c r="C1391" s="59"/>
      <c r="D1391" s="60" t="s">
        <v>238</v>
      </c>
      <c r="E1391" s="61"/>
      <c r="F1391" s="61"/>
      <c r="G1391" s="61"/>
      <c r="H1391" s="61"/>
      <c r="I1391" s="61"/>
      <c r="J1391" s="61"/>
      <c r="K1391" s="61"/>
      <c r="L1391" s="61"/>
      <c r="M1391" s="48">
        <f>SUM('[1]OTHER-RELEASES'!$H$308:$J$308)</f>
        <v>0</v>
      </c>
      <c r="N1391" s="48">
        <f>SUM('[1]OTHER-RELEASES'!$K$308:$M$308)</f>
        <v>0</v>
      </c>
      <c r="O1391" s="48">
        <f>SUM('[1]OTHER-RELEASES'!$N$308:$P$308)</f>
        <v>0</v>
      </c>
      <c r="P1391" s="48">
        <f>SUM('[1]OTHER-RELEASES'!$Q$308:$S$308)</f>
        <v>0</v>
      </c>
      <c r="Q1391" s="48">
        <f t="shared" si="495"/>
        <v>0</v>
      </c>
      <c r="R1391" s="48"/>
      <c r="S1391" s="48"/>
      <c r="T1391" s="48"/>
      <c r="U1391" s="48"/>
      <c r="V1391" s="48"/>
      <c r="W1391" s="48"/>
      <c r="X1391" s="48"/>
      <c r="Y1391" s="48"/>
      <c r="Z1391" s="48"/>
      <c r="AA1391" s="54"/>
      <c r="AB1391" s="54"/>
    </row>
    <row r="1392" spans="1:28" hidden="1" x14ac:dyDescent="0.25">
      <c r="A1392" s="56"/>
      <c r="B1392" s="57" t="s">
        <v>239</v>
      </c>
      <c r="C1392" s="59"/>
      <c r="D1392" s="60" t="s">
        <v>240</v>
      </c>
      <c r="E1392" s="61"/>
      <c r="F1392" s="61"/>
      <c r="G1392" s="61"/>
      <c r="H1392" s="61"/>
      <c r="I1392" s="61"/>
      <c r="J1392" s="61"/>
      <c r="K1392" s="61"/>
      <c r="L1392" s="61"/>
      <c r="M1392" s="48">
        <f>SUM('[1]OTHER-RELEASES'!$H$309:$J$309)</f>
        <v>0</v>
      </c>
      <c r="N1392" s="48">
        <f>SUM('[1]OTHER-RELEASES'!$K$309:$M$309)</f>
        <v>0</v>
      </c>
      <c r="O1392" s="48">
        <f>SUM('[1]OTHER-RELEASES'!$N$309:$P$309)</f>
        <v>0</v>
      </c>
      <c r="P1392" s="48">
        <f>SUM('[1]OTHER-RELEASES'!$Q$309:$S$309)</f>
        <v>0</v>
      </c>
      <c r="Q1392" s="48">
        <f t="shared" si="495"/>
        <v>0</v>
      </c>
      <c r="R1392" s="48"/>
      <c r="S1392" s="48"/>
      <c r="T1392" s="48"/>
      <c r="U1392" s="48"/>
      <c r="V1392" s="48"/>
      <c r="W1392" s="48"/>
      <c r="X1392" s="48"/>
      <c r="Y1392" s="48"/>
      <c r="Z1392" s="48"/>
      <c r="AA1392" s="54"/>
      <c r="AB1392" s="54"/>
    </row>
    <row r="1393" spans="1:28" hidden="1" x14ac:dyDescent="0.25">
      <c r="A1393" s="56"/>
      <c r="B1393" s="57" t="s">
        <v>241</v>
      </c>
      <c r="C1393" s="59"/>
      <c r="D1393" s="60" t="s">
        <v>242</v>
      </c>
      <c r="E1393" s="61"/>
      <c r="F1393" s="61"/>
      <c r="G1393" s="61"/>
      <c r="H1393" s="61"/>
      <c r="I1393" s="61"/>
      <c r="J1393" s="61"/>
      <c r="K1393" s="61"/>
      <c r="L1393" s="61"/>
      <c r="M1393" s="48">
        <f>SUM('[1]OTHER-RELEASES'!$H$310:$J$310)</f>
        <v>0</v>
      </c>
      <c r="N1393" s="48">
        <f>SUM('[1]OTHER-RELEASES'!$K$310:$M$310)</f>
        <v>0</v>
      </c>
      <c r="O1393" s="48">
        <f>SUM('[1]OTHER-RELEASES'!$N$310:$P$310)</f>
        <v>0</v>
      </c>
      <c r="P1393" s="48">
        <f>SUM('[1]OTHER-RELEASES'!$Q$310:$S$310)</f>
        <v>0</v>
      </c>
      <c r="Q1393" s="48">
        <f t="shared" si="495"/>
        <v>0</v>
      </c>
      <c r="R1393" s="48"/>
      <c r="S1393" s="48"/>
      <c r="T1393" s="48"/>
      <c r="U1393" s="48"/>
      <c r="V1393" s="48"/>
      <c r="W1393" s="48"/>
      <c r="X1393" s="48"/>
      <c r="Y1393" s="48"/>
      <c r="Z1393" s="48"/>
      <c r="AA1393" s="54"/>
      <c r="AB1393" s="54"/>
    </row>
    <row r="1394" spans="1:28" hidden="1" x14ac:dyDescent="0.25">
      <c r="A1394" s="56"/>
      <c r="B1394" s="57" t="s">
        <v>243</v>
      </c>
      <c r="C1394" s="59"/>
      <c r="D1394" s="60" t="s">
        <v>244</v>
      </c>
      <c r="E1394" s="61"/>
      <c r="F1394" s="61"/>
      <c r="G1394" s="61"/>
      <c r="H1394" s="61"/>
      <c r="I1394" s="61"/>
      <c r="J1394" s="61"/>
      <c r="K1394" s="61"/>
      <c r="L1394" s="61"/>
      <c r="M1394" s="48">
        <f>SUM('[1]OTHER-RELEASES'!$H$311:$J$311)</f>
        <v>0</v>
      </c>
      <c r="N1394" s="48">
        <f>SUM('[1]OTHER-RELEASES'!$K$311:$M$311)</f>
        <v>0</v>
      </c>
      <c r="O1394" s="48">
        <f>SUM('[1]OTHER-RELEASES'!$N$311:$P$311)</f>
        <v>0</v>
      </c>
      <c r="P1394" s="48">
        <f>SUM('[1]OTHER-RELEASES'!$Q$311:$S$311)</f>
        <v>0</v>
      </c>
      <c r="Q1394" s="48">
        <f t="shared" si="495"/>
        <v>0</v>
      </c>
      <c r="R1394" s="48"/>
      <c r="S1394" s="48"/>
      <c r="T1394" s="48"/>
      <c r="U1394" s="48"/>
      <c r="V1394" s="48"/>
      <c r="W1394" s="48"/>
      <c r="X1394" s="48"/>
      <c r="Y1394" s="48"/>
      <c r="Z1394" s="48"/>
      <c r="AA1394" s="54"/>
      <c r="AB1394" s="54"/>
    </row>
    <row r="1395" spans="1:28" hidden="1" x14ac:dyDescent="0.25">
      <c r="A1395" s="56"/>
      <c r="B1395" s="57" t="s">
        <v>245</v>
      </c>
      <c r="C1395" s="59"/>
      <c r="D1395" s="60" t="s">
        <v>246</v>
      </c>
      <c r="E1395" s="61"/>
      <c r="F1395" s="61"/>
      <c r="G1395" s="61"/>
      <c r="H1395" s="61"/>
      <c r="I1395" s="61"/>
      <c r="J1395" s="61"/>
      <c r="K1395" s="61"/>
      <c r="L1395" s="61"/>
      <c r="M1395" s="48">
        <f>SUM('[1]OTHER-RELEASES'!$H$312:$J$312)</f>
        <v>0</v>
      </c>
      <c r="N1395" s="48">
        <f>SUM('[1]OTHER-RELEASES'!$K$312:$M$312)</f>
        <v>0</v>
      </c>
      <c r="O1395" s="48">
        <f>SUM('[1]OTHER-RELEASES'!$N$312:$P$312)</f>
        <v>0</v>
      </c>
      <c r="P1395" s="48">
        <f>SUM('[1]OTHER-RELEASES'!$Q$312:$S$312)</f>
        <v>0</v>
      </c>
      <c r="Q1395" s="48">
        <f t="shared" si="495"/>
        <v>0</v>
      </c>
      <c r="R1395" s="48"/>
      <c r="S1395" s="48"/>
      <c r="T1395" s="48"/>
      <c r="U1395" s="48"/>
      <c r="V1395" s="48"/>
      <c r="W1395" s="48"/>
      <c r="X1395" s="48"/>
      <c r="Y1395" s="48"/>
      <c r="Z1395" s="48"/>
      <c r="AA1395" s="54"/>
      <c r="AB1395" s="54"/>
    </row>
    <row r="1396" spans="1:28" hidden="1" x14ac:dyDescent="0.25">
      <c r="A1396" s="56"/>
      <c r="B1396" s="57" t="s">
        <v>247</v>
      </c>
      <c r="C1396" s="59"/>
      <c r="D1396" s="60" t="s">
        <v>248</v>
      </c>
      <c r="E1396" s="61"/>
      <c r="F1396" s="61"/>
      <c r="G1396" s="61"/>
      <c r="H1396" s="61"/>
      <c r="I1396" s="61"/>
      <c r="J1396" s="61"/>
      <c r="K1396" s="61"/>
      <c r="L1396" s="61"/>
      <c r="M1396" s="48">
        <f>SUM('[1]OTHER-RELEASES'!$H$313:$J$313)</f>
        <v>0</v>
      </c>
      <c r="N1396" s="48">
        <f>SUM('[1]OTHER-RELEASES'!$K$313:$M$313)</f>
        <v>0</v>
      </c>
      <c r="O1396" s="48">
        <f>SUM('[1]OTHER-RELEASES'!$N$313:$P$313)</f>
        <v>0</v>
      </c>
      <c r="P1396" s="48">
        <f>SUM('[1]OTHER-RELEASES'!$Q$313:$S$313)</f>
        <v>0</v>
      </c>
      <c r="Q1396" s="48">
        <f t="shared" si="495"/>
        <v>0</v>
      </c>
      <c r="R1396" s="48"/>
      <c r="S1396" s="48"/>
      <c r="T1396" s="48"/>
      <c r="U1396" s="48"/>
      <c r="V1396" s="48"/>
      <c r="W1396" s="48"/>
      <c r="X1396" s="48"/>
      <c r="Y1396" s="48"/>
      <c r="Z1396" s="48"/>
      <c r="AA1396" s="54"/>
      <c r="AB1396" s="54"/>
    </row>
    <row r="1397" spans="1:28" hidden="1" x14ac:dyDescent="0.25">
      <c r="A1397" s="56"/>
      <c r="B1397" s="57" t="s">
        <v>249</v>
      </c>
      <c r="C1397" s="59"/>
      <c r="D1397" s="60" t="s">
        <v>250</v>
      </c>
      <c r="E1397" s="61"/>
      <c r="F1397" s="61"/>
      <c r="G1397" s="61"/>
      <c r="H1397" s="61"/>
      <c r="I1397" s="61"/>
      <c r="J1397" s="61"/>
      <c r="K1397" s="61"/>
      <c r="L1397" s="61"/>
      <c r="M1397" s="48">
        <f>SUM('[1]OTHER-RELEASES'!$H$314:$J$314)</f>
        <v>0</v>
      </c>
      <c r="N1397" s="48">
        <f>SUM('[1]OTHER-RELEASES'!$K$314:$M$314)</f>
        <v>0</v>
      </c>
      <c r="O1397" s="48">
        <f>SUM('[1]OTHER-RELEASES'!$N$314:$P$314)</f>
        <v>0</v>
      </c>
      <c r="P1397" s="48">
        <f>SUM('[1]OTHER-RELEASES'!$Q$314:$S$314)</f>
        <v>0</v>
      </c>
      <c r="Q1397" s="48">
        <f t="shared" si="495"/>
        <v>0</v>
      </c>
      <c r="R1397" s="48"/>
      <c r="S1397" s="48"/>
      <c r="T1397" s="48"/>
      <c r="U1397" s="48"/>
      <c r="V1397" s="48"/>
      <c r="W1397" s="48"/>
      <c r="X1397" s="48"/>
      <c r="Y1397" s="48"/>
      <c r="Z1397" s="48"/>
      <c r="AA1397" s="54"/>
      <c r="AB1397" s="54"/>
    </row>
    <row r="1398" spans="1:28" hidden="1" x14ac:dyDescent="0.25">
      <c r="A1398" s="56"/>
      <c r="B1398" s="57" t="s">
        <v>251</v>
      </c>
      <c r="C1398" s="59"/>
      <c r="D1398" s="60" t="s">
        <v>252</v>
      </c>
      <c r="E1398" s="61"/>
      <c r="F1398" s="61"/>
      <c r="G1398" s="61"/>
      <c r="H1398" s="61"/>
      <c r="I1398" s="61"/>
      <c r="J1398" s="61"/>
      <c r="K1398" s="61"/>
      <c r="L1398" s="61"/>
      <c r="M1398" s="48">
        <f>SUM('[1]OTHER-RELEASES'!$H$315:$J$315)</f>
        <v>0</v>
      </c>
      <c r="N1398" s="48">
        <f>SUM('[1]OTHER-RELEASES'!$K$315:$M$315)</f>
        <v>0</v>
      </c>
      <c r="O1398" s="48">
        <f>SUM('[1]OTHER-RELEASES'!$N$315:$P$315)</f>
        <v>0</v>
      </c>
      <c r="P1398" s="48">
        <f>SUM('[1]OTHER-RELEASES'!$Q$315:$S$315)</f>
        <v>0</v>
      </c>
      <c r="Q1398" s="48">
        <f t="shared" si="495"/>
        <v>0</v>
      </c>
      <c r="R1398" s="48"/>
      <c r="S1398" s="48"/>
      <c r="T1398" s="48"/>
      <c r="U1398" s="48"/>
      <c r="V1398" s="48"/>
      <c r="W1398" s="48"/>
      <c r="X1398" s="48"/>
      <c r="Y1398" s="48"/>
      <c r="Z1398" s="48"/>
      <c r="AA1398" s="54"/>
      <c r="AB1398" s="54"/>
    </row>
    <row r="1399" spans="1:28" hidden="1" x14ac:dyDescent="0.25">
      <c r="A1399" s="56"/>
      <c r="B1399" s="57" t="s">
        <v>267</v>
      </c>
      <c r="C1399" s="59"/>
      <c r="D1399" s="60" t="s">
        <v>268</v>
      </c>
      <c r="E1399" s="61"/>
      <c r="F1399" s="61"/>
      <c r="G1399" s="61"/>
      <c r="H1399" s="61"/>
      <c r="I1399" s="61"/>
      <c r="J1399" s="61"/>
      <c r="K1399" s="61"/>
      <c r="L1399" s="61"/>
      <c r="M1399" s="48">
        <f>SUM('[1]OTHER-RELEASES'!$H$316:$J$316)</f>
        <v>0</v>
      </c>
      <c r="N1399" s="48">
        <f>SUM('[1]OTHER-RELEASES'!$K$316:$M$316)</f>
        <v>0</v>
      </c>
      <c r="O1399" s="48">
        <f>SUM('[1]OTHER-RELEASES'!$N$316:$P$316)</f>
        <v>0</v>
      </c>
      <c r="P1399" s="48">
        <f>SUM('[1]OTHER-RELEASES'!$Q$316:$S$316)</f>
        <v>0</v>
      </c>
      <c r="Q1399" s="48">
        <f t="shared" si="495"/>
        <v>0</v>
      </c>
      <c r="R1399" s="48"/>
      <c r="S1399" s="48"/>
      <c r="T1399" s="48"/>
      <c r="U1399" s="48"/>
      <c r="V1399" s="48"/>
      <c r="W1399" s="48"/>
      <c r="X1399" s="48"/>
      <c r="Y1399" s="48"/>
      <c r="Z1399" s="48"/>
      <c r="AA1399" s="54"/>
      <c r="AB1399" s="54"/>
    </row>
    <row r="1400" spans="1:28" hidden="1" x14ac:dyDescent="0.25">
      <c r="A1400" s="88"/>
      <c r="B1400" s="57" t="s">
        <v>269</v>
      </c>
      <c r="C1400" s="57"/>
      <c r="D1400" s="89"/>
      <c r="E1400" s="90"/>
      <c r="F1400" s="90"/>
      <c r="G1400" s="90"/>
      <c r="H1400" s="90"/>
      <c r="I1400" s="90"/>
      <c r="J1400" s="90"/>
      <c r="K1400" s="90"/>
      <c r="L1400" s="90"/>
      <c r="M1400" s="87">
        <f t="shared" ref="M1400:V1400" si="496">SUM(M1401:M1405)</f>
        <v>0</v>
      </c>
      <c r="N1400" s="87">
        <f t="shared" si="496"/>
        <v>0</v>
      </c>
      <c r="O1400" s="87">
        <f t="shared" si="496"/>
        <v>0</v>
      </c>
      <c r="P1400" s="87">
        <f t="shared" si="496"/>
        <v>0</v>
      </c>
      <c r="Q1400" s="87">
        <f t="shared" si="496"/>
        <v>0</v>
      </c>
      <c r="R1400" s="87">
        <f t="shared" si="496"/>
        <v>0</v>
      </c>
      <c r="S1400" s="87">
        <f t="shared" si="496"/>
        <v>0</v>
      </c>
      <c r="T1400" s="87">
        <f t="shared" si="496"/>
        <v>0</v>
      </c>
      <c r="U1400" s="87">
        <f t="shared" si="496"/>
        <v>0</v>
      </c>
      <c r="V1400" s="87">
        <f t="shared" si="496"/>
        <v>0</v>
      </c>
      <c r="W1400" s="87"/>
      <c r="X1400" s="87"/>
      <c r="Y1400" s="87"/>
      <c r="Z1400" s="87"/>
      <c r="AA1400" s="54"/>
      <c r="AB1400" s="54"/>
    </row>
    <row r="1401" spans="1:28" hidden="1" x14ac:dyDescent="0.25">
      <c r="A1401" s="56"/>
      <c r="B1401" s="57"/>
      <c r="C1401" s="59" t="s">
        <v>270</v>
      </c>
      <c r="D1401" s="60" t="s">
        <v>271</v>
      </c>
      <c r="E1401" s="61"/>
      <c r="F1401" s="61"/>
      <c r="G1401" s="61"/>
      <c r="H1401" s="61"/>
      <c r="I1401" s="61"/>
      <c r="J1401" s="61"/>
      <c r="K1401" s="61"/>
      <c r="L1401" s="61"/>
      <c r="M1401" s="48">
        <f>SUM('[1]OTHER-RELEASES'!$H$318:$J$318)</f>
        <v>0</v>
      </c>
      <c r="N1401" s="48">
        <f>SUM('[1]OTHER-RELEASES'!$K$318:$M$318)</f>
        <v>0</v>
      </c>
      <c r="O1401" s="48">
        <f>SUM('[1]OTHER-RELEASES'!$N$318:$P$318)</f>
        <v>0</v>
      </c>
      <c r="P1401" s="48">
        <f>SUM('[1]OTHER-RELEASES'!$Q$318:$S$318)</f>
        <v>0</v>
      </c>
      <c r="Q1401" s="48">
        <f>SUM(M1401:P1401)</f>
        <v>0</v>
      </c>
      <c r="R1401" s="48"/>
      <c r="S1401" s="48"/>
      <c r="T1401" s="48"/>
      <c r="U1401" s="48"/>
      <c r="V1401" s="48">
        <f>SUM($R$159:$U$159)</f>
        <v>0</v>
      </c>
      <c r="W1401" s="48"/>
      <c r="X1401" s="48"/>
      <c r="Y1401" s="48"/>
      <c r="Z1401" s="48"/>
      <c r="AA1401" s="54"/>
      <c r="AB1401" s="54"/>
    </row>
    <row r="1402" spans="1:28" hidden="1" x14ac:dyDescent="0.25">
      <c r="A1402" s="56"/>
      <c r="B1402" s="57"/>
      <c r="C1402" s="59" t="s">
        <v>272</v>
      </c>
      <c r="D1402" s="60" t="s">
        <v>273</v>
      </c>
      <c r="E1402" s="61"/>
      <c r="F1402" s="61"/>
      <c r="G1402" s="61"/>
      <c r="H1402" s="61"/>
      <c r="I1402" s="61"/>
      <c r="J1402" s="61"/>
      <c r="K1402" s="61"/>
      <c r="L1402" s="61"/>
      <c r="M1402" s="48">
        <f>SUM('[1]OTHER-RELEASES'!$H$319:$J$319)</f>
        <v>0</v>
      </c>
      <c r="N1402" s="48">
        <f>SUM('[1]OTHER-RELEASES'!$K$319:$M$319)</f>
        <v>0</v>
      </c>
      <c r="O1402" s="48">
        <f>SUM('[1]OTHER-RELEASES'!$N$319:$P$319)</f>
        <v>0</v>
      </c>
      <c r="P1402" s="48">
        <f>SUM('[1]OTHER-RELEASES'!$Q$319:$S$319)</f>
        <v>0</v>
      </c>
      <c r="Q1402" s="48">
        <f>SUM(M1402:P1402)</f>
        <v>0</v>
      </c>
      <c r="R1402" s="48"/>
      <c r="S1402" s="48"/>
      <c r="T1402" s="48"/>
      <c r="U1402" s="48"/>
      <c r="V1402" s="48">
        <f>SUM($R$160:$U$160)</f>
        <v>0</v>
      </c>
      <c r="W1402" s="48"/>
      <c r="X1402" s="48"/>
      <c r="Y1402" s="48"/>
      <c r="Z1402" s="48"/>
      <c r="AA1402" s="54"/>
      <c r="AB1402" s="54"/>
    </row>
    <row r="1403" spans="1:28" hidden="1" x14ac:dyDescent="0.25">
      <c r="A1403" s="56"/>
      <c r="B1403" s="57"/>
      <c r="C1403" s="59" t="s">
        <v>274</v>
      </c>
      <c r="D1403" s="60" t="s">
        <v>275</v>
      </c>
      <c r="E1403" s="61"/>
      <c r="F1403" s="61"/>
      <c r="G1403" s="61"/>
      <c r="H1403" s="61"/>
      <c r="I1403" s="61"/>
      <c r="J1403" s="61"/>
      <c r="K1403" s="61"/>
      <c r="L1403" s="61"/>
      <c r="M1403" s="48">
        <f>SUM('[1]OTHER-RELEASES'!$H$320:$J$320)</f>
        <v>0</v>
      </c>
      <c r="N1403" s="48">
        <f>SUM('[1]OTHER-RELEASES'!$K$320:$M$320)</f>
        <v>0</v>
      </c>
      <c r="O1403" s="48">
        <f>SUM('[1]OTHER-RELEASES'!$N$320:$P$320)</f>
        <v>0</v>
      </c>
      <c r="P1403" s="48">
        <f>SUM('[1]OTHER-RELEASES'!$Q$320:$S$320)</f>
        <v>0</v>
      </c>
      <c r="Q1403" s="48">
        <f>SUM(M1403:P1403)</f>
        <v>0</v>
      </c>
      <c r="R1403" s="48"/>
      <c r="S1403" s="48"/>
      <c r="T1403" s="48"/>
      <c r="U1403" s="48"/>
      <c r="V1403" s="48">
        <f>SUM($R$161:$U$161)</f>
        <v>0</v>
      </c>
      <c r="W1403" s="48"/>
      <c r="X1403" s="48"/>
      <c r="Y1403" s="48"/>
      <c r="Z1403" s="48"/>
      <c r="AA1403" s="54"/>
      <c r="AB1403" s="54"/>
    </row>
    <row r="1404" spans="1:28" hidden="1" x14ac:dyDescent="0.25">
      <c r="A1404" s="56"/>
      <c r="B1404" s="57"/>
      <c r="C1404" s="59" t="s">
        <v>276</v>
      </c>
      <c r="D1404" s="60" t="s">
        <v>277</v>
      </c>
      <c r="E1404" s="61"/>
      <c r="F1404" s="61"/>
      <c r="G1404" s="61"/>
      <c r="H1404" s="61"/>
      <c r="I1404" s="61"/>
      <c r="J1404" s="61"/>
      <c r="K1404" s="61"/>
      <c r="L1404" s="61"/>
      <c r="M1404" s="48">
        <f>SUM('[1]OTHER-RELEASES'!$H$321:$J$321)</f>
        <v>0</v>
      </c>
      <c r="N1404" s="48">
        <f>SUM('[1]OTHER-RELEASES'!$K$321:$M$321)</f>
        <v>0</v>
      </c>
      <c r="O1404" s="48">
        <f>SUM('[1]OTHER-RELEASES'!$N$321:$P$321)</f>
        <v>0</v>
      </c>
      <c r="P1404" s="48">
        <f>SUM('[1]OTHER-RELEASES'!$Q$321:$S$321)</f>
        <v>0</v>
      </c>
      <c r="Q1404" s="48">
        <f>SUM(M1404:P1404)</f>
        <v>0</v>
      </c>
      <c r="R1404" s="48"/>
      <c r="S1404" s="48"/>
      <c r="T1404" s="48"/>
      <c r="U1404" s="48"/>
      <c r="V1404" s="48">
        <f>SUM($R$162:$U$162)</f>
        <v>0</v>
      </c>
      <c r="W1404" s="48"/>
      <c r="X1404" s="48"/>
      <c r="Y1404" s="48"/>
      <c r="Z1404" s="48"/>
      <c r="AA1404" s="54"/>
      <c r="AB1404" s="54"/>
    </row>
    <row r="1405" spans="1:28" hidden="1" x14ac:dyDescent="0.25">
      <c r="A1405" s="56"/>
      <c r="B1405" s="57"/>
      <c r="C1405" s="59" t="s">
        <v>278</v>
      </c>
      <c r="D1405" s="60" t="s">
        <v>279</v>
      </c>
      <c r="E1405" s="61"/>
      <c r="F1405" s="61"/>
      <c r="G1405" s="61"/>
      <c r="H1405" s="61"/>
      <c r="I1405" s="61"/>
      <c r="J1405" s="61"/>
      <c r="K1405" s="61"/>
      <c r="L1405" s="61"/>
      <c r="M1405" s="48">
        <f>SUM('[1]OTHER-RELEASES'!$H$322:$J$322)</f>
        <v>0</v>
      </c>
      <c r="N1405" s="48">
        <f>SUM('[1]OTHER-RELEASES'!$K$322:$M$322)</f>
        <v>0</v>
      </c>
      <c r="O1405" s="48">
        <f>SUM('[1]OTHER-RELEASES'!$N$322:$P$322)</f>
        <v>0</v>
      </c>
      <c r="P1405" s="48">
        <f>SUM('[1]OTHER-RELEASES'!$Q$322:$S$322)</f>
        <v>0</v>
      </c>
      <c r="Q1405" s="48">
        <f>SUM(M1405:P1405)</f>
        <v>0</v>
      </c>
      <c r="R1405" s="48"/>
      <c r="S1405" s="48"/>
      <c r="T1405" s="48"/>
      <c r="U1405" s="48"/>
      <c r="V1405" s="48">
        <f>SUM($R$163:$U$163)</f>
        <v>0</v>
      </c>
      <c r="W1405" s="48"/>
      <c r="X1405" s="48"/>
      <c r="Y1405" s="48"/>
      <c r="Z1405" s="48"/>
      <c r="AA1405" s="54"/>
      <c r="AB1405" s="54"/>
    </row>
    <row r="1406" spans="1:28" hidden="1" x14ac:dyDescent="0.25">
      <c r="A1406" s="88"/>
      <c r="B1406" s="57" t="s">
        <v>280</v>
      </c>
      <c r="C1406" s="57"/>
      <c r="D1406" s="89"/>
      <c r="E1406" s="90"/>
      <c r="F1406" s="90"/>
      <c r="G1406" s="90"/>
      <c r="H1406" s="90"/>
      <c r="I1406" s="90"/>
      <c r="J1406" s="90"/>
      <c r="K1406" s="90"/>
      <c r="L1406" s="90"/>
      <c r="M1406" s="87">
        <f t="shared" ref="M1406:V1406" si="497">SUM(M1407:M1409)</f>
        <v>0</v>
      </c>
      <c r="N1406" s="87">
        <f t="shared" si="497"/>
        <v>0</v>
      </c>
      <c r="O1406" s="87">
        <f t="shared" si="497"/>
        <v>0</v>
      </c>
      <c r="P1406" s="87">
        <f t="shared" si="497"/>
        <v>0</v>
      </c>
      <c r="Q1406" s="87">
        <f t="shared" si="497"/>
        <v>0</v>
      </c>
      <c r="R1406" s="87">
        <f t="shared" si="497"/>
        <v>0</v>
      </c>
      <c r="S1406" s="87">
        <f t="shared" si="497"/>
        <v>0</v>
      </c>
      <c r="T1406" s="87">
        <f t="shared" si="497"/>
        <v>0</v>
      </c>
      <c r="U1406" s="87">
        <f t="shared" si="497"/>
        <v>0</v>
      </c>
      <c r="V1406" s="87">
        <f t="shared" si="497"/>
        <v>0</v>
      </c>
      <c r="W1406" s="87"/>
      <c r="X1406" s="87"/>
      <c r="Y1406" s="87"/>
      <c r="Z1406" s="87"/>
      <c r="AA1406" s="54"/>
      <c r="AB1406" s="54"/>
    </row>
    <row r="1407" spans="1:28" hidden="1" x14ac:dyDescent="0.25">
      <c r="A1407" s="56"/>
      <c r="B1407" s="57"/>
      <c r="C1407" s="59" t="s">
        <v>281</v>
      </c>
      <c r="D1407" s="60" t="s">
        <v>282</v>
      </c>
      <c r="E1407" s="61"/>
      <c r="F1407" s="61"/>
      <c r="G1407" s="61"/>
      <c r="H1407" s="61"/>
      <c r="I1407" s="61"/>
      <c r="J1407" s="61"/>
      <c r="K1407" s="61"/>
      <c r="L1407" s="61"/>
      <c r="M1407" s="48">
        <f>SUM('[1]OTHER-RELEASES'!$H$324:$J$324)</f>
        <v>0</v>
      </c>
      <c r="N1407" s="48">
        <f>SUM('[1]OTHER-RELEASES'!$K$324:$M$324)</f>
        <v>0</v>
      </c>
      <c r="O1407" s="48">
        <f>SUM('[1]OTHER-RELEASES'!$N$324:$P$324)</f>
        <v>0</v>
      </c>
      <c r="P1407" s="48">
        <f>SUM('[1]OTHER-RELEASES'!$Q$324:$S$324)</f>
        <v>0</v>
      </c>
      <c r="Q1407" s="48">
        <f>SUM(M1407:P1407)</f>
        <v>0</v>
      </c>
      <c r="R1407" s="48"/>
      <c r="S1407" s="48"/>
      <c r="T1407" s="48"/>
      <c r="U1407" s="48"/>
      <c r="V1407" s="48">
        <f>SUM($R$165:$U$165)</f>
        <v>0</v>
      </c>
      <c r="W1407" s="48"/>
      <c r="X1407" s="48"/>
      <c r="Y1407" s="48"/>
      <c r="Z1407" s="48"/>
      <c r="AA1407" s="54"/>
      <c r="AB1407" s="54"/>
    </row>
    <row r="1408" spans="1:28" hidden="1" x14ac:dyDescent="0.25">
      <c r="A1408" s="56"/>
      <c r="B1408" s="57"/>
      <c r="C1408" s="59" t="s">
        <v>283</v>
      </c>
      <c r="D1408" s="60" t="s">
        <v>284</v>
      </c>
      <c r="E1408" s="61"/>
      <c r="F1408" s="61"/>
      <c r="G1408" s="61"/>
      <c r="H1408" s="61"/>
      <c r="I1408" s="61"/>
      <c r="J1408" s="61"/>
      <c r="K1408" s="61"/>
      <c r="L1408" s="61"/>
      <c r="M1408" s="48">
        <f>SUM('[1]OTHER-RELEASES'!$H$325:$J$325)</f>
        <v>0</v>
      </c>
      <c r="N1408" s="48">
        <f>SUM('[1]OTHER-RELEASES'!$K$325:$M$325)</f>
        <v>0</v>
      </c>
      <c r="O1408" s="48">
        <f>SUM('[1]OTHER-RELEASES'!$N$325:$P$325)</f>
        <v>0</v>
      </c>
      <c r="P1408" s="48">
        <f>SUM('[1]OTHER-RELEASES'!$Q$325:$S$325)</f>
        <v>0</v>
      </c>
      <c r="Q1408" s="48">
        <f>SUM(M1408:P1408)</f>
        <v>0</v>
      </c>
      <c r="R1408" s="48"/>
      <c r="S1408" s="48"/>
      <c r="T1408" s="48"/>
      <c r="U1408" s="48"/>
      <c r="V1408" s="48">
        <f>SUM($R$166:$U$166)</f>
        <v>0</v>
      </c>
      <c r="W1408" s="48"/>
      <c r="X1408" s="48"/>
      <c r="Y1408" s="48"/>
      <c r="Z1408" s="48"/>
      <c r="AA1408" s="54"/>
      <c r="AB1408" s="54"/>
    </row>
    <row r="1409" spans="1:28" hidden="1" x14ac:dyDescent="0.25">
      <c r="A1409" s="56"/>
      <c r="B1409" s="57"/>
      <c r="C1409" s="59" t="s">
        <v>285</v>
      </c>
      <c r="D1409" s="60" t="s">
        <v>286</v>
      </c>
      <c r="E1409" s="61"/>
      <c r="F1409" s="61"/>
      <c r="G1409" s="61"/>
      <c r="H1409" s="61"/>
      <c r="I1409" s="61"/>
      <c r="J1409" s="61"/>
      <c r="K1409" s="61"/>
      <c r="L1409" s="61"/>
      <c r="M1409" s="48">
        <f>SUM('[1]OTHER-RELEASES'!$H$326:$J$326)</f>
        <v>0</v>
      </c>
      <c r="N1409" s="48">
        <f>SUM('[1]OTHER-RELEASES'!$K$326:$M$326)</f>
        <v>0</v>
      </c>
      <c r="O1409" s="48">
        <f>SUM('[1]OTHER-RELEASES'!$N$326:$P$326)</f>
        <v>0</v>
      </c>
      <c r="P1409" s="48">
        <f>SUM('[1]OTHER-RELEASES'!$Q$326:$S$326)</f>
        <v>0</v>
      </c>
      <c r="Q1409" s="48">
        <f>SUM(M1409:P1409)</f>
        <v>0</v>
      </c>
      <c r="R1409" s="48"/>
      <c r="S1409" s="48"/>
      <c r="T1409" s="48"/>
      <c r="U1409" s="48"/>
      <c r="V1409" s="48">
        <f>SUM($R$167:$U$167)</f>
        <v>0</v>
      </c>
      <c r="W1409" s="48"/>
      <c r="X1409" s="48"/>
      <c r="Y1409" s="48"/>
      <c r="Z1409" s="48"/>
      <c r="AA1409" s="54"/>
      <c r="AB1409" s="54"/>
    </row>
    <row r="1410" spans="1:28" hidden="1" x14ac:dyDescent="0.25">
      <c r="A1410" s="102"/>
      <c r="B1410" s="57" t="s">
        <v>287</v>
      </c>
      <c r="C1410" s="57"/>
      <c r="D1410" s="60" t="s">
        <v>288</v>
      </c>
      <c r="E1410" s="97"/>
      <c r="F1410" s="97"/>
      <c r="G1410" s="97"/>
      <c r="H1410" s="97"/>
      <c r="I1410" s="97"/>
      <c r="J1410" s="97"/>
      <c r="K1410" s="97"/>
      <c r="L1410" s="97"/>
      <c r="M1410" s="98">
        <f>SUM('[1]OTHER-RELEASES'!$H$327:$J$327)</f>
        <v>0</v>
      </c>
      <c r="N1410" s="98">
        <f>SUM('[1]OTHER-RELEASES'!$K$327:$M$327)</f>
        <v>0</v>
      </c>
      <c r="O1410" s="98">
        <f>SUM('[1]OTHER-RELEASES'!$N$327:$P$327)</f>
        <v>0</v>
      </c>
      <c r="P1410" s="98">
        <f>SUM('[1]OTHER-RELEASES'!$Q$327:$S$327)</f>
        <v>0</v>
      </c>
      <c r="Q1410" s="98">
        <f>SUM(M1410:P1410)</f>
        <v>0</v>
      </c>
      <c r="R1410" s="98"/>
      <c r="S1410" s="98"/>
      <c r="T1410" s="98"/>
      <c r="U1410" s="98"/>
      <c r="V1410" s="98">
        <f>SUM($R$168:$U$168)</f>
        <v>0</v>
      </c>
      <c r="W1410" s="98"/>
      <c r="X1410" s="98"/>
      <c r="Y1410" s="98"/>
      <c r="Z1410" s="98"/>
      <c r="AA1410" s="54"/>
      <c r="AB1410" s="54"/>
    </row>
    <row r="1411" spans="1:28" hidden="1" x14ac:dyDescent="0.25">
      <c r="A1411" s="88"/>
      <c r="B1411" s="57" t="s">
        <v>289</v>
      </c>
      <c r="C1411" s="57"/>
      <c r="D1411" s="60"/>
      <c r="E1411" s="97"/>
      <c r="F1411" s="97"/>
      <c r="G1411" s="97"/>
      <c r="H1411" s="97"/>
      <c r="I1411" s="97"/>
      <c r="J1411" s="97"/>
      <c r="K1411" s="97"/>
      <c r="L1411" s="96"/>
      <c r="M1411" s="87">
        <f t="shared" ref="M1411:V1411" si="498">SUM(M1412:M1424)</f>
        <v>0</v>
      </c>
      <c r="N1411" s="87">
        <f t="shared" si="498"/>
        <v>0</v>
      </c>
      <c r="O1411" s="87">
        <f t="shared" si="498"/>
        <v>0</v>
      </c>
      <c r="P1411" s="87">
        <f t="shared" si="498"/>
        <v>0</v>
      </c>
      <c r="Q1411" s="87">
        <f t="shared" si="498"/>
        <v>0</v>
      </c>
      <c r="R1411" s="87">
        <f t="shared" si="498"/>
        <v>0</v>
      </c>
      <c r="S1411" s="87">
        <f t="shared" si="498"/>
        <v>0</v>
      </c>
      <c r="T1411" s="87">
        <f t="shared" si="498"/>
        <v>0</v>
      </c>
      <c r="U1411" s="87">
        <f t="shared" si="498"/>
        <v>0</v>
      </c>
      <c r="V1411" s="87">
        <f t="shared" si="498"/>
        <v>0</v>
      </c>
      <c r="W1411" s="87"/>
      <c r="X1411" s="87"/>
      <c r="Y1411" s="79"/>
      <c r="Z1411" s="79"/>
      <c r="AA1411" s="54"/>
      <c r="AB1411" s="54"/>
    </row>
    <row r="1412" spans="1:28" ht="13.15" hidden="1" customHeight="1" x14ac:dyDescent="0.25">
      <c r="A1412" s="55"/>
      <c r="B1412" s="57"/>
      <c r="C1412" s="62" t="s">
        <v>290</v>
      </c>
      <c r="D1412" s="60" t="s">
        <v>291</v>
      </c>
      <c r="E1412" s="61"/>
      <c r="F1412" s="61"/>
      <c r="G1412" s="61"/>
      <c r="H1412" s="61"/>
      <c r="I1412" s="61"/>
      <c r="J1412" s="61"/>
      <c r="K1412" s="61"/>
      <c r="L1412" s="61"/>
      <c r="M1412" s="48">
        <f>SUM('[1]OTHER-RELEASES'!$H$329:$J$329)</f>
        <v>0</v>
      </c>
      <c r="N1412" s="48">
        <f>SUM('[1]OTHER-RELEASES'!$K$329:$M$329)</f>
        <v>0</v>
      </c>
      <c r="O1412" s="48">
        <f>SUM('[1]OTHER-RELEASES'!$N$329:$P$329)</f>
        <v>0</v>
      </c>
      <c r="P1412" s="48">
        <f>SUM('[1]OTHER-RELEASES'!$Q$329:$S$329)</f>
        <v>0</v>
      </c>
      <c r="Q1412" s="48">
        <f t="shared" ref="Q1412:Q1424" si="499">SUM(M1412:P1412)</f>
        <v>0</v>
      </c>
      <c r="R1412" s="48"/>
      <c r="S1412" s="48"/>
      <c r="T1412" s="48"/>
      <c r="U1412" s="48"/>
      <c r="V1412" s="48">
        <f>SUM($R$170:$U$170)</f>
        <v>0</v>
      </c>
      <c r="W1412" s="48"/>
      <c r="X1412" s="48"/>
      <c r="Y1412" s="48"/>
      <c r="Z1412" s="48"/>
      <c r="AA1412" s="54"/>
      <c r="AB1412" s="54"/>
    </row>
    <row r="1413" spans="1:28" ht="13.15" hidden="1" customHeight="1" x14ac:dyDescent="0.25">
      <c r="A1413" s="56"/>
      <c r="B1413" s="57"/>
      <c r="C1413" s="62" t="s">
        <v>292</v>
      </c>
      <c r="D1413" s="60" t="s">
        <v>293</v>
      </c>
      <c r="E1413" s="61"/>
      <c r="F1413" s="61"/>
      <c r="G1413" s="61"/>
      <c r="H1413" s="61"/>
      <c r="I1413" s="61"/>
      <c r="J1413" s="61"/>
      <c r="K1413" s="61"/>
      <c r="L1413" s="61"/>
      <c r="M1413" s="48">
        <f>SUM('[1]OTHER-RELEASES'!$H$330:$J$330)</f>
        <v>0</v>
      </c>
      <c r="N1413" s="48">
        <f>SUM('[1]OTHER-RELEASES'!$K$330:$M$330)</f>
        <v>0</v>
      </c>
      <c r="O1413" s="48">
        <f>SUM('[1]OTHER-RELEASES'!$N$330:$P$330)</f>
        <v>0</v>
      </c>
      <c r="P1413" s="48">
        <f>SUM('[1]OTHER-RELEASES'!$Q$330:$S$330)</f>
        <v>0</v>
      </c>
      <c r="Q1413" s="48">
        <f t="shared" si="499"/>
        <v>0</v>
      </c>
      <c r="R1413" s="48"/>
      <c r="S1413" s="48"/>
      <c r="T1413" s="48"/>
      <c r="U1413" s="48"/>
      <c r="V1413" s="48">
        <f>SUM($R$171:$U$171)</f>
        <v>0</v>
      </c>
      <c r="W1413" s="48"/>
      <c r="X1413" s="48"/>
      <c r="Y1413" s="48"/>
      <c r="Z1413" s="48"/>
      <c r="AA1413" s="54"/>
      <c r="AB1413" s="54"/>
    </row>
    <row r="1414" spans="1:28" hidden="1" x14ac:dyDescent="0.25">
      <c r="A1414" s="103"/>
      <c r="B1414" s="57"/>
      <c r="C1414" s="62" t="s">
        <v>294</v>
      </c>
      <c r="D1414" s="60" t="s">
        <v>295</v>
      </c>
      <c r="E1414" s="61"/>
      <c r="F1414" s="61"/>
      <c r="G1414" s="61"/>
      <c r="H1414" s="61"/>
      <c r="I1414" s="61"/>
      <c r="J1414" s="61"/>
      <c r="K1414" s="61"/>
      <c r="L1414" s="61"/>
      <c r="M1414" s="48">
        <f>SUM('[1]OTHER-RELEASES'!$H$331:$J$331)</f>
        <v>0</v>
      </c>
      <c r="N1414" s="48">
        <f>SUM('[1]OTHER-RELEASES'!$K$331:$M$331)</f>
        <v>0</v>
      </c>
      <c r="O1414" s="48">
        <f>SUM('[1]OTHER-RELEASES'!$N$331:$P$331)</f>
        <v>0</v>
      </c>
      <c r="P1414" s="48">
        <f>SUM('[1]OTHER-RELEASES'!$Q$331:$S$331)</f>
        <v>0</v>
      </c>
      <c r="Q1414" s="48">
        <f t="shared" si="499"/>
        <v>0</v>
      </c>
      <c r="R1414" s="48"/>
      <c r="S1414" s="48"/>
      <c r="T1414" s="48"/>
      <c r="U1414" s="48"/>
      <c r="V1414" s="48">
        <f>SUM($R$172:$U$172)</f>
        <v>0</v>
      </c>
      <c r="W1414" s="48"/>
      <c r="X1414" s="48"/>
      <c r="Y1414" s="48"/>
      <c r="Z1414" s="48"/>
      <c r="AA1414" s="54"/>
      <c r="AB1414" s="54"/>
    </row>
    <row r="1415" spans="1:28" hidden="1" x14ac:dyDescent="0.25">
      <c r="A1415" s="56"/>
      <c r="B1415" s="57"/>
      <c r="C1415" s="62" t="s">
        <v>296</v>
      </c>
      <c r="D1415" s="60" t="s">
        <v>297</v>
      </c>
      <c r="E1415" s="61"/>
      <c r="F1415" s="61"/>
      <c r="G1415" s="61"/>
      <c r="H1415" s="61"/>
      <c r="I1415" s="61"/>
      <c r="J1415" s="61"/>
      <c r="K1415" s="61"/>
      <c r="L1415" s="61"/>
      <c r="M1415" s="48">
        <f>SUM('[1]OTHER-RELEASES'!$H$332:$J$332)</f>
        <v>0</v>
      </c>
      <c r="N1415" s="48">
        <f>SUM('[1]OTHER-RELEASES'!$K$332:$M$332)</f>
        <v>0</v>
      </c>
      <c r="O1415" s="48">
        <f>SUM('[1]OTHER-RELEASES'!$N$332:$P$332)</f>
        <v>0</v>
      </c>
      <c r="P1415" s="48">
        <f>SUM('[1]OTHER-RELEASES'!$Q$332:$S$332)</f>
        <v>0</v>
      </c>
      <c r="Q1415" s="48">
        <f t="shared" si="499"/>
        <v>0</v>
      </c>
      <c r="R1415" s="48"/>
      <c r="S1415" s="48"/>
      <c r="T1415" s="48"/>
      <c r="U1415" s="48"/>
      <c r="V1415" s="48">
        <f>SUM($R$173:$U$173)</f>
        <v>0</v>
      </c>
      <c r="W1415" s="48"/>
      <c r="X1415" s="48"/>
      <c r="Y1415" s="48"/>
      <c r="Z1415" s="48"/>
      <c r="AA1415" s="54"/>
      <c r="AB1415" s="54"/>
    </row>
    <row r="1416" spans="1:28" hidden="1" x14ac:dyDescent="0.25">
      <c r="A1416" s="56"/>
      <c r="B1416" s="57"/>
      <c r="C1416" s="62" t="s">
        <v>298</v>
      </c>
      <c r="D1416" s="60" t="s">
        <v>299</v>
      </c>
      <c r="E1416" s="61"/>
      <c r="F1416" s="61"/>
      <c r="G1416" s="61"/>
      <c r="H1416" s="61"/>
      <c r="I1416" s="61"/>
      <c r="J1416" s="61"/>
      <c r="K1416" s="61"/>
      <c r="L1416" s="61"/>
      <c r="M1416" s="48">
        <f>SUM('[1]OTHER-RELEASES'!$H$333:$J$333)</f>
        <v>0</v>
      </c>
      <c r="N1416" s="48">
        <f>SUM('[1]OTHER-RELEASES'!$K$333:$M$333)</f>
        <v>0</v>
      </c>
      <c r="O1416" s="48">
        <f>SUM('[1]OTHER-RELEASES'!$N$333:$P$333)</f>
        <v>0</v>
      </c>
      <c r="P1416" s="48">
        <f>SUM('[1]OTHER-RELEASES'!$Q$333:$S$333)</f>
        <v>0</v>
      </c>
      <c r="Q1416" s="48">
        <f t="shared" si="499"/>
        <v>0</v>
      </c>
      <c r="R1416" s="48"/>
      <c r="S1416" s="48"/>
      <c r="T1416" s="48"/>
      <c r="U1416" s="48"/>
      <c r="V1416" s="48">
        <f>SUM($R$174:$U$174)</f>
        <v>0</v>
      </c>
      <c r="W1416" s="48"/>
      <c r="X1416" s="48"/>
      <c r="Y1416" s="48"/>
      <c r="Z1416" s="48"/>
      <c r="AA1416" s="54"/>
      <c r="AB1416" s="54"/>
    </row>
    <row r="1417" spans="1:28" ht="13.15" hidden="1" customHeight="1" x14ac:dyDescent="0.25">
      <c r="A1417" s="56"/>
      <c r="B1417" s="57"/>
      <c r="C1417" s="62" t="s">
        <v>300</v>
      </c>
      <c r="D1417" s="60" t="s">
        <v>301</v>
      </c>
      <c r="E1417" s="61"/>
      <c r="F1417" s="61"/>
      <c r="G1417" s="61"/>
      <c r="H1417" s="61"/>
      <c r="I1417" s="61"/>
      <c r="J1417" s="61"/>
      <c r="K1417" s="61"/>
      <c r="L1417" s="61"/>
      <c r="M1417" s="48">
        <f>SUM('[1]OTHER-RELEASES'!$H$334:$J$334)</f>
        <v>0</v>
      </c>
      <c r="N1417" s="48">
        <f>SUM('[1]OTHER-RELEASES'!$K$334:$M$334)</f>
        <v>0</v>
      </c>
      <c r="O1417" s="48">
        <f>SUM('[1]OTHER-RELEASES'!$N$334:$P$334)</f>
        <v>0</v>
      </c>
      <c r="P1417" s="48">
        <f>SUM('[1]OTHER-RELEASES'!$Q$334:$S$334)</f>
        <v>0</v>
      </c>
      <c r="Q1417" s="48">
        <f t="shared" si="499"/>
        <v>0</v>
      </c>
      <c r="R1417" s="48"/>
      <c r="S1417" s="48"/>
      <c r="T1417" s="48"/>
      <c r="U1417" s="48"/>
      <c r="V1417" s="48">
        <f>SUM($R$175:$U$175)</f>
        <v>0</v>
      </c>
      <c r="W1417" s="48"/>
      <c r="X1417" s="48"/>
      <c r="Y1417" s="48"/>
      <c r="Z1417" s="48"/>
      <c r="AA1417" s="54"/>
      <c r="AB1417" s="54"/>
    </row>
    <row r="1418" spans="1:28" ht="13.15" hidden="1" customHeight="1" x14ac:dyDescent="0.25">
      <c r="A1418" s="56"/>
      <c r="B1418" s="57"/>
      <c r="C1418" s="62" t="s">
        <v>302</v>
      </c>
      <c r="D1418" s="60" t="s">
        <v>303</v>
      </c>
      <c r="E1418" s="61"/>
      <c r="F1418" s="61"/>
      <c r="G1418" s="61"/>
      <c r="H1418" s="61"/>
      <c r="I1418" s="61"/>
      <c r="J1418" s="61"/>
      <c r="K1418" s="61"/>
      <c r="L1418" s="61"/>
      <c r="M1418" s="48">
        <f>SUM('[1]OTHER-RELEASES'!$H$335:$J$335)</f>
        <v>0</v>
      </c>
      <c r="N1418" s="48">
        <f>SUM('[1]OTHER-RELEASES'!$K$335:$M$335)</f>
        <v>0</v>
      </c>
      <c r="O1418" s="48">
        <f>SUM('[1]OTHER-RELEASES'!$N$335:$P$335)</f>
        <v>0</v>
      </c>
      <c r="P1418" s="48">
        <f>SUM('[1]OTHER-RELEASES'!$Q$335:$S$335)</f>
        <v>0</v>
      </c>
      <c r="Q1418" s="48">
        <f t="shared" si="499"/>
        <v>0</v>
      </c>
      <c r="R1418" s="48"/>
      <c r="S1418" s="48"/>
      <c r="T1418" s="48"/>
      <c r="U1418" s="48"/>
      <c r="V1418" s="48">
        <f>SUM($R$176:$U$176)</f>
        <v>0</v>
      </c>
      <c r="W1418" s="48"/>
      <c r="X1418" s="48"/>
      <c r="Y1418" s="48"/>
      <c r="Z1418" s="48"/>
      <c r="AA1418" s="54"/>
      <c r="AB1418" s="54"/>
    </row>
    <row r="1419" spans="1:28" ht="13.15" hidden="1" customHeight="1" x14ac:dyDescent="0.25">
      <c r="A1419" s="56"/>
      <c r="B1419" s="57"/>
      <c r="C1419" s="62" t="s">
        <v>304</v>
      </c>
      <c r="D1419" s="60" t="s">
        <v>305</v>
      </c>
      <c r="E1419" s="61"/>
      <c r="F1419" s="61"/>
      <c r="G1419" s="61"/>
      <c r="H1419" s="61"/>
      <c r="I1419" s="61"/>
      <c r="J1419" s="61"/>
      <c r="K1419" s="61"/>
      <c r="L1419" s="61"/>
      <c r="M1419" s="48">
        <f>SUM('[1]OTHER-RELEASES'!$H$336:$J$336)</f>
        <v>0</v>
      </c>
      <c r="N1419" s="48">
        <f>SUM('[1]OTHER-RELEASES'!$K$336:$M$336)</f>
        <v>0</v>
      </c>
      <c r="O1419" s="48">
        <f>SUM('[1]OTHER-RELEASES'!$N$336:$P$336)</f>
        <v>0</v>
      </c>
      <c r="P1419" s="48">
        <f>SUM('[1]OTHER-RELEASES'!$Q$336:$S$336)</f>
        <v>0</v>
      </c>
      <c r="Q1419" s="48">
        <f t="shared" si="499"/>
        <v>0</v>
      </c>
      <c r="R1419" s="48"/>
      <c r="S1419" s="48"/>
      <c r="T1419" s="48"/>
      <c r="U1419" s="48"/>
      <c r="V1419" s="48">
        <f>SUM($R$177:$U$177)</f>
        <v>0</v>
      </c>
      <c r="W1419" s="48"/>
      <c r="X1419" s="48"/>
      <c r="Y1419" s="48"/>
      <c r="Z1419" s="48"/>
      <c r="AA1419" s="54"/>
      <c r="AB1419" s="54"/>
    </row>
    <row r="1420" spans="1:28" hidden="1" x14ac:dyDescent="0.25">
      <c r="A1420" s="56"/>
      <c r="B1420" s="57"/>
      <c r="C1420" s="62" t="s">
        <v>306</v>
      </c>
      <c r="D1420" s="60" t="s">
        <v>307</v>
      </c>
      <c r="E1420" s="61"/>
      <c r="F1420" s="61"/>
      <c r="G1420" s="61"/>
      <c r="H1420" s="61"/>
      <c r="I1420" s="61"/>
      <c r="J1420" s="61"/>
      <c r="K1420" s="61"/>
      <c r="L1420" s="61"/>
      <c r="M1420" s="48">
        <f>SUM('[1]OTHER-RELEASES'!$H$337:$J$337)</f>
        <v>0</v>
      </c>
      <c r="N1420" s="48">
        <f>SUM('[1]OTHER-RELEASES'!$K$337:$M$337)</f>
        <v>0</v>
      </c>
      <c r="O1420" s="48">
        <f>SUM('[1]OTHER-RELEASES'!$N$337:$P$337)</f>
        <v>0</v>
      </c>
      <c r="P1420" s="48">
        <f>SUM('[1]OTHER-RELEASES'!$Q$337:$S$337)</f>
        <v>0</v>
      </c>
      <c r="Q1420" s="48">
        <f t="shared" si="499"/>
        <v>0</v>
      </c>
      <c r="R1420" s="48"/>
      <c r="S1420" s="48"/>
      <c r="T1420" s="48"/>
      <c r="U1420" s="48"/>
      <c r="V1420" s="48">
        <f>SUM($R$178:$U$178)</f>
        <v>0</v>
      </c>
      <c r="W1420" s="48"/>
      <c r="X1420" s="48"/>
      <c r="Y1420" s="48"/>
      <c r="Z1420" s="48"/>
      <c r="AA1420" s="54"/>
      <c r="AB1420" s="54"/>
    </row>
    <row r="1421" spans="1:28" ht="13.15" hidden="1" customHeight="1" x14ac:dyDescent="0.25">
      <c r="A1421" s="56"/>
      <c r="B1421" s="57"/>
      <c r="C1421" s="62" t="s">
        <v>308</v>
      </c>
      <c r="D1421" s="60" t="s">
        <v>309</v>
      </c>
      <c r="E1421" s="61"/>
      <c r="F1421" s="61"/>
      <c r="G1421" s="61"/>
      <c r="H1421" s="61"/>
      <c r="I1421" s="61"/>
      <c r="J1421" s="61"/>
      <c r="K1421" s="61"/>
      <c r="L1421" s="61"/>
      <c r="M1421" s="48">
        <f>SUM('[1]OTHER-RELEASES'!$H$338:$J$338)</f>
        <v>0</v>
      </c>
      <c r="N1421" s="48">
        <f>SUM('[1]OTHER-RELEASES'!$K$338:$M$338)</f>
        <v>0</v>
      </c>
      <c r="O1421" s="48">
        <f>SUM('[1]OTHER-RELEASES'!$N$338:$P$338)</f>
        <v>0</v>
      </c>
      <c r="P1421" s="48">
        <f>SUM('[1]OTHER-RELEASES'!$Q$338:$S$338)</f>
        <v>0</v>
      </c>
      <c r="Q1421" s="48">
        <f t="shared" si="499"/>
        <v>0</v>
      </c>
      <c r="R1421" s="48"/>
      <c r="S1421" s="48"/>
      <c r="T1421" s="48"/>
      <c r="U1421" s="48"/>
      <c r="V1421" s="48">
        <f>SUM($R$179:$U$179)</f>
        <v>0</v>
      </c>
      <c r="W1421" s="48"/>
      <c r="X1421" s="48"/>
      <c r="Y1421" s="48"/>
      <c r="Z1421" s="48"/>
      <c r="AA1421" s="54"/>
      <c r="AB1421" s="54"/>
    </row>
    <row r="1422" spans="1:28" ht="13.15" hidden="1" customHeight="1" x14ac:dyDescent="0.25">
      <c r="A1422" s="56"/>
      <c r="B1422" s="57"/>
      <c r="C1422" s="62" t="s">
        <v>310</v>
      </c>
      <c r="D1422" s="60" t="s">
        <v>311</v>
      </c>
      <c r="E1422" s="61"/>
      <c r="F1422" s="61"/>
      <c r="G1422" s="61"/>
      <c r="H1422" s="61"/>
      <c r="I1422" s="61"/>
      <c r="J1422" s="61"/>
      <c r="K1422" s="61"/>
      <c r="L1422" s="61"/>
      <c r="M1422" s="48">
        <f>SUM('[1]OTHER-RELEASES'!$H$339:$J$339)</f>
        <v>0</v>
      </c>
      <c r="N1422" s="48">
        <f>SUM('[1]OTHER-RELEASES'!$K$339:$M$339)</f>
        <v>0</v>
      </c>
      <c r="O1422" s="48">
        <f>SUM('[1]OTHER-RELEASES'!$N$339:$P$339)</f>
        <v>0</v>
      </c>
      <c r="P1422" s="48">
        <f>SUM('[1]OTHER-RELEASES'!$Q$339:$S$339)</f>
        <v>0</v>
      </c>
      <c r="Q1422" s="48">
        <f t="shared" si="499"/>
        <v>0</v>
      </c>
      <c r="R1422" s="48"/>
      <c r="S1422" s="48"/>
      <c r="T1422" s="48"/>
      <c r="U1422" s="48"/>
      <c r="V1422" s="48">
        <f>SUM($R$180:$U$180)</f>
        <v>0</v>
      </c>
      <c r="W1422" s="48"/>
      <c r="X1422" s="48"/>
      <c r="Y1422" s="48"/>
      <c r="Z1422" s="48"/>
      <c r="AA1422" s="54"/>
      <c r="AB1422" s="54"/>
    </row>
    <row r="1423" spans="1:28" ht="13.15" hidden="1" customHeight="1" x14ac:dyDescent="0.25">
      <c r="A1423" s="56"/>
      <c r="B1423" s="57"/>
      <c r="C1423" s="62" t="s">
        <v>312</v>
      </c>
      <c r="D1423" s="60" t="s">
        <v>313</v>
      </c>
      <c r="E1423" s="61"/>
      <c r="F1423" s="61"/>
      <c r="G1423" s="61"/>
      <c r="H1423" s="61"/>
      <c r="I1423" s="61"/>
      <c r="J1423" s="61"/>
      <c r="K1423" s="61"/>
      <c r="L1423" s="61"/>
      <c r="M1423" s="48">
        <f>SUM('[1]OTHER-RELEASES'!$H$340:$J$340)</f>
        <v>0</v>
      </c>
      <c r="N1423" s="48">
        <f>SUM('[1]OTHER-RELEASES'!$K$340:$M$340)</f>
        <v>0</v>
      </c>
      <c r="O1423" s="48">
        <f>SUM('[1]OTHER-RELEASES'!$N$340:$P$340)</f>
        <v>0</v>
      </c>
      <c r="P1423" s="48">
        <f>SUM('[1]OTHER-RELEASES'!$Q$340:$S$340)</f>
        <v>0</v>
      </c>
      <c r="Q1423" s="48">
        <f t="shared" si="499"/>
        <v>0</v>
      </c>
      <c r="R1423" s="48"/>
      <c r="S1423" s="48"/>
      <c r="T1423" s="48"/>
      <c r="U1423" s="48"/>
      <c r="V1423" s="48">
        <f>SUM($R$181:$U$181)</f>
        <v>0</v>
      </c>
      <c r="W1423" s="48"/>
      <c r="X1423" s="48"/>
      <c r="Y1423" s="48"/>
      <c r="Z1423" s="48"/>
      <c r="AA1423" s="54"/>
      <c r="AB1423" s="54"/>
    </row>
    <row r="1424" spans="1:28" ht="13.15" hidden="1" customHeight="1" x14ac:dyDescent="0.25">
      <c r="A1424" s="56"/>
      <c r="B1424" s="57"/>
      <c r="C1424" s="62" t="s">
        <v>314</v>
      </c>
      <c r="D1424" s="60" t="s">
        <v>315</v>
      </c>
      <c r="E1424" s="61"/>
      <c r="F1424" s="61"/>
      <c r="G1424" s="61"/>
      <c r="H1424" s="61"/>
      <c r="I1424" s="61"/>
      <c r="J1424" s="61"/>
      <c r="K1424" s="61"/>
      <c r="L1424" s="61"/>
      <c r="M1424" s="48">
        <f>SUM('[1]OTHER-RELEASES'!$H$341:$J$341)</f>
        <v>0</v>
      </c>
      <c r="N1424" s="48">
        <f>SUM('[1]OTHER-RELEASES'!$K$341:$M$341)</f>
        <v>0</v>
      </c>
      <c r="O1424" s="48">
        <f>SUM('[1]OTHER-RELEASES'!$N$341:$P$341)</f>
        <v>0</v>
      </c>
      <c r="P1424" s="48">
        <f>SUM('[1]OTHER-RELEASES'!$Q$341:$S$341)</f>
        <v>0</v>
      </c>
      <c r="Q1424" s="48">
        <f t="shared" si="499"/>
        <v>0</v>
      </c>
      <c r="R1424" s="48"/>
      <c r="S1424" s="48"/>
      <c r="T1424" s="48"/>
      <c r="U1424" s="48"/>
      <c r="V1424" s="48">
        <f>SUM($R$182:$U$182)</f>
        <v>0</v>
      </c>
      <c r="W1424" s="48"/>
      <c r="X1424" s="48"/>
      <c r="Y1424" s="48"/>
      <c r="Z1424" s="48"/>
      <c r="AA1424" s="54"/>
      <c r="AB1424" s="54"/>
    </row>
    <row r="1425" spans="1:28" hidden="1" x14ac:dyDescent="0.25">
      <c r="A1425" s="56"/>
      <c r="C1425" s="42"/>
      <c r="D1425" s="53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54"/>
      <c r="AB1425" s="54"/>
    </row>
    <row r="1426" spans="1:28" hidden="1" x14ac:dyDescent="0.25">
      <c r="A1426" s="75"/>
      <c r="B1426" s="76" t="s">
        <v>316</v>
      </c>
      <c r="C1426" s="76"/>
      <c r="D1426" s="77"/>
      <c r="E1426" s="78"/>
      <c r="F1426" s="78">
        <f>'[1]OTHER-RELEASES'!$E$343</f>
        <v>0</v>
      </c>
      <c r="G1426" s="78">
        <f>F1426+E1426</f>
        <v>0</v>
      </c>
      <c r="H1426" s="78">
        <f>'[1]OTHER-RELEASES'!$E$343</f>
        <v>0</v>
      </c>
      <c r="I1426" s="78"/>
      <c r="J1426" s="78">
        <f>'[1]OTHER-RELEASES'!$G$343</f>
        <v>0</v>
      </c>
      <c r="K1426" s="78"/>
      <c r="L1426" s="78">
        <f>SUM(H1426:K1426)</f>
        <v>0</v>
      </c>
      <c r="M1426" s="79" t="e">
        <f t="shared" ref="M1426:V1426" si="500">M1411+M1410+M1406+M1400+M1380+M1376+M1371+M1370+M1369+M1366+M1360+M1357+M1348+M1345+M1342</f>
        <v>#REF!</v>
      </c>
      <c r="N1426" s="79" t="e">
        <f t="shared" si="500"/>
        <v>#REF!</v>
      </c>
      <c r="O1426" s="79" t="e">
        <f t="shared" si="500"/>
        <v>#REF!</v>
      </c>
      <c r="P1426" s="79" t="e">
        <f t="shared" si="500"/>
        <v>#REF!</v>
      </c>
      <c r="Q1426" s="79" t="e">
        <f t="shared" si="500"/>
        <v>#REF!</v>
      </c>
      <c r="R1426" s="79">
        <f t="shared" si="500"/>
        <v>0</v>
      </c>
      <c r="S1426" s="79">
        <f t="shared" si="500"/>
        <v>0</v>
      </c>
      <c r="T1426" s="79">
        <f t="shared" si="500"/>
        <v>0</v>
      </c>
      <c r="U1426" s="79">
        <f t="shared" si="500"/>
        <v>0</v>
      </c>
      <c r="V1426" s="79">
        <f t="shared" si="500"/>
        <v>0</v>
      </c>
      <c r="W1426" s="79"/>
      <c r="X1426" s="79" t="e">
        <f>L1426-Q1426</f>
        <v>#REF!</v>
      </c>
      <c r="Y1426" s="79"/>
      <c r="Z1426" s="79"/>
      <c r="AA1426" s="54"/>
      <c r="AB1426" s="54"/>
    </row>
    <row r="1427" spans="1:28" hidden="1" x14ac:dyDescent="0.25">
      <c r="A1427" s="56"/>
      <c r="C1427" s="42"/>
      <c r="D1427" s="53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54"/>
      <c r="AB1427" s="54"/>
    </row>
    <row r="1428" spans="1:28" ht="15.75" hidden="1" x14ac:dyDescent="0.25">
      <c r="A1428" s="51" t="s">
        <v>317</v>
      </c>
      <c r="B1428" s="15"/>
      <c r="C1428" s="82"/>
      <c r="D1428" s="83"/>
      <c r="E1428" s="84"/>
      <c r="F1428" s="84"/>
      <c r="G1428" s="84"/>
      <c r="H1428" s="84"/>
      <c r="I1428" s="84"/>
      <c r="J1428" s="84"/>
      <c r="K1428" s="84"/>
      <c r="L1428" s="84"/>
      <c r="M1428" s="84"/>
      <c r="N1428" s="84"/>
      <c r="O1428" s="84"/>
      <c r="P1428" s="84"/>
      <c r="Q1428" s="84"/>
      <c r="R1428" s="84"/>
      <c r="S1428" s="84"/>
      <c r="T1428" s="84"/>
      <c r="U1428" s="84"/>
      <c r="V1428" s="84"/>
      <c r="W1428" s="84"/>
      <c r="X1428" s="84"/>
      <c r="Y1428" s="84"/>
      <c r="Z1428" s="84"/>
      <c r="AA1428" s="54"/>
      <c r="AB1428" s="54"/>
    </row>
    <row r="1429" spans="1:28" hidden="1" x14ac:dyDescent="0.25">
      <c r="A1429" s="56"/>
      <c r="C1429" s="42"/>
      <c r="D1429" s="53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54"/>
      <c r="AB1429" s="54"/>
    </row>
    <row r="1430" spans="1:28" hidden="1" x14ac:dyDescent="0.25">
      <c r="A1430" s="56"/>
      <c r="B1430" s="104" t="s">
        <v>318</v>
      </c>
      <c r="C1430" s="105"/>
      <c r="D1430" s="60" t="s">
        <v>319</v>
      </c>
      <c r="E1430" s="61"/>
      <c r="F1430" s="61"/>
      <c r="G1430" s="61"/>
      <c r="H1430" s="61"/>
      <c r="I1430" s="61"/>
      <c r="J1430" s="61"/>
      <c r="K1430" s="61"/>
      <c r="L1430" s="61"/>
      <c r="M1430" s="48" t="e">
        <f>SUM('[1]OTHER-RELEASES'!$H$160:$J$160)</f>
        <v>#REF!</v>
      </c>
      <c r="N1430" s="48" t="e">
        <f>SUM('[1]OTHER-RELEASES'!$K$160:$M$160)</f>
        <v>#REF!</v>
      </c>
      <c r="O1430" s="48" t="e">
        <f>SUM('[1]OTHER-RELEASES'!$N$160:$P$160)</f>
        <v>#REF!</v>
      </c>
      <c r="P1430" s="48" t="e">
        <f>SUM('[1]OTHER-RELEASES'!$Q$160:$S$160)</f>
        <v>#REF!</v>
      </c>
      <c r="Q1430" s="48" t="e">
        <f>SUM(M1430:P1430)</f>
        <v>#REF!</v>
      </c>
      <c r="R1430" s="48"/>
      <c r="S1430" s="48"/>
      <c r="T1430" s="48"/>
      <c r="U1430" s="48"/>
      <c r="V1430" s="48">
        <f>SUM($R$188:$U$188)</f>
        <v>0</v>
      </c>
      <c r="W1430" s="48"/>
      <c r="X1430" s="48"/>
      <c r="Y1430" s="48"/>
      <c r="Z1430" s="48"/>
      <c r="AA1430" s="54"/>
      <c r="AB1430" s="54"/>
    </row>
    <row r="1431" spans="1:28" ht="13.15" hidden="1" customHeight="1" x14ac:dyDescent="0.25">
      <c r="A1431" s="56"/>
      <c r="C1431" s="42"/>
      <c r="D1431" s="53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54"/>
      <c r="AB1431" s="54"/>
    </row>
    <row r="1432" spans="1:28" ht="13.15" hidden="1" customHeight="1" x14ac:dyDescent="0.25">
      <c r="A1432" s="75"/>
      <c r="B1432" s="76" t="s">
        <v>320</v>
      </c>
      <c r="C1432" s="76"/>
      <c r="D1432" s="77"/>
      <c r="E1432" s="78"/>
      <c r="F1432" s="78"/>
      <c r="G1432" s="78">
        <f>$F$190+$E$190</f>
        <v>0</v>
      </c>
      <c r="H1432" s="78"/>
      <c r="I1432" s="78"/>
      <c r="J1432" s="78"/>
      <c r="K1432" s="78" t="e">
        <f>'[1]OTHER-RELEASES'!$E$162</f>
        <v>#REF!</v>
      </c>
      <c r="L1432" s="78" t="e">
        <f>SUM($H$190:$K$190)</f>
        <v>#REF!</v>
      </c>
      <c r="M1432" s="79" t="e">
        <f>$M$188</f>
        <v>#REF!</v>
      </c>
      <c r="N1432" s="79" t="e">
        <f>$N$188</f>
        <v>#REF!</v>
      </c>
      <c r="O1432" s="79" t="e">
        <f>$O$188</f>
        <v>#REF!</v>
      </c>
      <c r="P1432" s="79" t="e">
        <f>$P$188</f>
        <v>#REF!</v>
      </c>
      <c r="Q1432" s="79" t="e">
        <f>Q1430</f>
        <v>#REF!</v>
      </c>
      <c r="R1432" s="79">
        <f>$R$188</f>
        <v>0</v>
      </c>
      <c r="S1432" s="79">
        <f>$S$188</f>
        <v>0</v>
      </c>
      <c r="T1432" s="79">
        <f>$T$188</f>
        <v>0</v>
      </c>
      <c r="U1432" s="79">
        <f>$U$188</f>
        <v>0</v>
      </c>
      <c r="V1432" s="79">
        <f>$V$188</f>
        <v>0</v>
      </c>
      <c r="W1432" s="79"/>
      <c r="X1432" s="79" t="e">
        <f>$L$190-$Q$190</f>
        <v>#REF!</v>
      </c>
      <c r="Y1432" s="79">
        <f>$Y$188</f>
        <v>0</v>
      </c>
      <c r="Z1432" s="79">
        <f>$Z$188</f>
        <v>0</v>
      </c>
      <c r="AA1432" s="54"/>
      <c r="AB1432" s="54"/>
    </row>
    <row r="1433" spans="1:28" hidden="1" x14ac:dyDescent="0.25">
      <c r="A1433" s="56"/>
      <c r="C1433" s="42"/>
      <c r="D1433" s="53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54"/>
      <c r="AB1433" s="54"/>
    </row>
    <row r="1434" spans="1:28" ht="13.15" hidden="1" customHeight="1" x14ac:dyDescent="0.25">
      <c r="A1434" s="55" t="s">
        <v>321</v>
      </c>
      <c r="C1434" s="42"/>
      <c r="D1434" s="53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54"/>
      <c r="AB1434" s="54"/>
    </row>
    <row r="1435" spans="1:28" ht="13.15" hidden="1" customHeight="1" x14ac:dyDescent="0.25">
      <c r="A1435" s="56"/>
      <c r="B1435" s="57"/>
      <c r="C1435" s="106"/>
      <c r="D1435" s="107"/>
      <c r="E1435" s="108"/>
      <c r="F1435" s="108"/>
      <c r="G1435" s="108"/>
      <c r="H1435" s="108"/>
      <c r="I1435" s="108"/>
      <c r="J1435" s="108"/>
      <c r="K1435" s="108"/>
      <c r="L1435" s="10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54"/>
      <c r="AB1435" s="54"/>
    </row>
    <row r="1436" spans="1:28" ht="13.15" hidden="1" customHeight="1" x14ac:dyDescent="0.25">
      <c r="A1436" s="56"/>
      <c r="B1436" s="57" t="s">
        <v>322</v>
      </c>
      <c r="C1436" s="59"/>
      <c r="D1436" s="60" t="s">
        <v>323</v>
      </c>
      <c r="E1436" s="61"/>
      <c r="F1436" s="61"/>
      <c r="G1436" s="61"/>
      <c r="H1436" s="61"/>
      <c r="I1436" s="61"/>
      <c r="J1436" s="61"/>
      <c r="K1436" s="61"/>
      <c r="L1436" s="61"/>
      <c r="M1436" s="48">
        <f>SUM('[1]OTHER-RELEASES'!$H$353:$J$353)</f>
        <v>0</v>
      </c>
      <c r="N1436" s="48">
        <f>SUM('[1]OTHER-RELEASES'!$K$353:$M$353)</f>
        <v>0</v>
      </c>
      <c r="O1436" s="48">
        <f>SUM('[1]OTHER-RELEASES'!$N$353:$P$353)</f>
        <v>0</v>
      </c>
      <c r="P1436" s="48">
        <f>SUM('[1]OTHER-RELEASES'!$Q$353:$S$353)</f>
        <v>0</v>
      </c>
      <c r="Q1436" s="48">
        <f>SUM(M1436:P1436)</f>
        <v>0</v>
      </c>
      <c r="R1436" s="48"/>
      <c r="S1436" s="48"/>
      <c r="T1436" s="48"/>
      <c r="U1436" s="48"/>
      <c r="V1436" s="48">
        <f>SUM($R$194:$U$194)</f>
        <v>0</v>
      </c>
      <c r="W1436" s="48"/>
      <c r="X1436" s="48"/>
      <c r="Y1436" s="48"/>
      <c r="Z1436" s="48"/>
      <c r="AA1436" s="54"/>
      <c r="AB1436" s="54"/>
    </row>
    <row r="1437" spans="1:28" hidden="1" x14ac:dyDescent="0.25">
      <c r="A1437" s="56"/>
      <c r="B1437" s="57" t="s">
        <v>324</v>
      </c>
      <c r="C1437" s="59"/>
      <c r="D1437" s="60" t="s">
        <v>325</v>
      </c>
      <c r="E1437" s="97"/>
      <c r="F1437" s="97"/>
      <c r="G1437" s="97"/>
      <c r="H1437" s="97"/>
      <c r="I1437" s="97"/>
      <c r="J1437" s="97"/>
      <c r="K1437" s="97"/>
      <c r="L1437" s="97"/>
      <c r="M1437" s="98">
        <f>SUM('[1]OTHER-RELEASES'!$H$354:$J$354)</f>
        <v>0</v>
      </c>
      <c r="N1437" s="98">
        <f>SUM('[1]OTHER-RELEASES'!$K$354:$M$354)</f>
        <v>0</v>
      </c>
      <c r="O1437" s="98">
        <f>SUM('[1]OTHER-RELEASES'!$N$354:$P$354)</f>
        <v>0</v>
      </c>
      <c r="P1437" s="98">
        <f>SUM('[1]OTHER-RELEASES'!$Q$354:$S$354)</f>
        <v>0</v>
      </c>
      <c r="Q1437" s="98">
        <f>SUM(M1437:P1437)</f>
        <v>0</v>
      </c>
      <c r="R1437" s="98"/>
      <c r="S1437" s="98"/>
      <c r="T1437" s="98"/>
      <c r="U1437" s="98"/>
      <c r="V1437" s="98">
        <f>SUM($R$195:$U$195)</f>
        <v>0</v>
      </c>
      <c r="W1437" s="98"/>
      <c r="X1437" s="98"/>
      <c r="Y1437" s="98"/>
      <c r="Z1437" s="98"/>
      <c r="AA1437" s="54"/>
      <c r="AB1437" s="54"/>
    </row>
    <row r="1438" spans="1:28" ht="13.15" hidden="1" customHeight="1" x14ac:dyDescent="0.25">
      <c r="A1438" s="56"/>
      <c r="B1438" s="57" t="s">
        <v>326</v>
      </c>
      <c r="C1438" s="59"/>
      <c r="D1438" s="60"/>
      <c r="E1438" s="96"/>
      <c r="F1438" s="96"/>
      <c r="G1438" s="96"/>
      <c r="H1438" s="96"/>
      <c r="I1438" s="96"/>
      <c r="J1438" s="96"/>
      <c r="K1438" s="96"/>
      <c r="L1438" s="96"/>
      <c r="M1438" s="109">
        <f>$M$197+$M$198</f>
        <v>0</v>
      </c>
      <c r="N1438" s="109">
        <f>$N$197+$N$198</f>
        <v>0</v>
      </c>
      <c r="O1438" s="109">
        <f>$O$197+$O$198</f>
        <v>0</v>
      </c>
      <c r="P1438" s="109">
        <f>$P$197+$P$198</f>
        <v>0</v>
      </c>
      <c r="Q1438" s="109">
        <f>Q1439+Q1440</f>
        <v>0</v>
      </c>
      <c r="R1438" s="109">
        <f>$R$197+$R$198</f>
        <v>0</v>
      </c>
      <c r="S1438" s="109">
        <f>$S$197+$S$198</f>
        <v>0</v>
      </c>
      <c r="T1438" s="109">
        <f>$T$197+$T$198</f>
        <v>0</v>
      </c>
      <c r="U1438" s="109">
        <f>$U$197+$U$198</f>
        <v>0</v>
      </c>
      <c r="V1438" s="109">
        <f>$V$197+$V$198</f>
        <v>0</v>
      </c>
      <c r="W1438" s="109"/>
      <c r="X1438" s="109"/>
      <c r="Y1438" s="109"/>
      <c r="Z1438" s="109"/>
      <c r="AA1438" s="54"/>
      <c r="AB1438" s="54"/>
    </row>
    <row r="1439" spans="1:28" ht="13.15" hidden="1" customHeight="1" x14ac:dyDescent="0.25">
      <c r="A1439" s="56"/>
      <c r="B1439" s="57"/>
      <c r="C1439" s="59" t="s">
        <v>327</v>
      </c>
      <c r="D1439" s="60" t="s">
        <v>328</v>
      </c>
      <c r="E1439" s="61"/>
      <c r="F1439" s="61"/>
      <c r="G1439" s="61"/>
      <c r="H1439" s="61"/>
      <c r="I1439" s="61"/>
      <c r="J1439" s="61"/>
      <c r="K1439" s="61"/>
      <c r="L1439" s="61"/>
      <c r="M1439" s="48">
        <f>SUM('[1]OTHER-RELEASES'!$H$356:$J$356)</f>
        <v>0</v>
      </c>
      <c r="N1439" s="48">
        <f>SUM('[1]OTHER-RELEASES'!$K$356:$M$356)</f>
        <v>0</v>
      </c>
      <c r="O1439" s="48">
        <f>SUM('[1]OTHER-RELEASES'!$N$356:$P$356)</f>
        <v>0</v>
      </c>
      <c r="P1439" s="48">
        <f>SUM('[1]OTHER-RELEASES'!$Q$356:$S$356)</f>
        <v>0</v>
      </c>
      <c r="Q1439" s="48">
        <f>SUM(M1439:P1439)</f>
        <v>0</v>
      </c>
      <c r="R1439" s="48"/>
      <c r="S1439" s="48"/>
      <c r="T1439" s="48"/>
      <c r="U1439" s="48"/>
      <c r="V1439" s="48">
        <f>SUM($R$197:$U$197)</f>
        <v>0</v>
      </c>
      <c r="W1439" s="48"/>
      <c r="X1439" s="48"/>
      <c r="Y1439" s="48"/>
      <c r="Z1439" s="48"/>
      <c r="AA1439" s="54"/>
      <c r="AB1439" s="54"/>
    </row>
    <row r="1440" spans="1:28" ht="13.15" hidden="1" customHeight="1" x14ac:dyDescent="0.25">
      <c r="A1440" s="55"/>
      <c r="B1440" s="57"/>
      <c r="C1440" s="59" t="s">
        <v>329</v>
      </c>
      <c r="D1440" s="60" t="s">
        <v>330</v>
      </c>
      <c r="E1440" s="61"/>
      <c r="F1440" s="61"/>
      <c r="G1440" s="61"/>
      <c r="H1440" s="61"/>
      <c r="I1440" s="61"/>
      <c r="J1440" s="61"/>
      <c r="K1440" s="61"/>
      <c r="L1440" s="61"/>
      <c r="M1440" s="48">
        <f>SUM('[1]OTHER-RELEASES'!$H$357:$J$357)</f>
        <v>0</v>
      </c>
      <c r="N1440" s="48">
        <f>SUM('[1]OTHER-RELEASES'!$K$357:$M$357)</f>
        <v>0</v>
      </c>
      <c r="O1440" s="48">
        <f>SUM('[1]OTHER-RELEASES'!$N$357:$P$357)</f>
        <v>0</v>
      </c>
      <c r="P1440" s="48">
        <f>SUM('[1]OTHER-RELEASES'!$Q$357:$S$357)</f>
        <v>0</v>
      </c>
      <c r="Q1440" s="48">
        <f>SUM(M1440:P1440)</f>
        <v>0</v>
      </c>
      <c r="R1440" s="48"/>
      <c r="S1440" s="48"/>
      <c r="T1440" s="48"/>
      <c r="U1440" s="48"/>
      <c r="V1440" s="48">
        <f>SUM($R$198:$U$198)</f>
        <v>0</v>
      </c>
      <c r="W1440" s="48"/>
      <c r="X1440" s="48"/>
      <c r="Y1440" s="48"/>
      <c r="Z1440" s="48"/>
      <c r="AA1440" s="54"/>
      <c r="AB1440" s="54"/>
    </row>
    <row r="1441" spans="1:28" ht="14.25" hidden="1" x14ac:dyDescent="0.2">
      <c r="A1441" s="56"/>
      <c r="B1441" s="92" t="s">
        <v>331</v>
      </c>
      <c r="C1441" s="92"/>
      <c r="D1441" s="60"/>
      <c r="E1441" s="97"/>
      <c r="F1441" s="97"/>
      <c r="G1441" s="97"/>
      <c r="H1441" s="97"/>
      <c r="I1441" s="97"/>
      <c r="J1441" s="97"/>
      <c r="K1441" s="97"/>
      <c r="L1441" s="97"/>
      <c r="M1441" s="98">
        <f>SUM($M$200:$M$207)</f>
        <v>0</v>
      </c>
      <c r="N1441" s="98">
        <f>SUM($N$200:$N$207)</f>
        <v>0</v>
      </c>
      <c r="O1441" s="98">
        <f>SUM($O$200:$O$207)</f>
        <v>0</v>
      </c>
      <c r="P1441" s="98">
        <f>SUM($P$200:$P$207)</f>
        <v>0</v>
      </c>
      <c r="Q1441" s="98">
        <f>SUM(Q1442:Q1449)</f>
        <v>0</v>
      </c>
      <c r="R1441" s="98">
        <f>SUM($R$200:$R$207)</f>
        <v>0</v>
      </c>
      <c r="S1441" s="98">
        <f>SUM($S$200:$S$207)</f>
        <v>0</v>
      </c>
      <c r="T1441" s="98">
        <f>SUM($T$200:$T$207)</f>
        <v>0</v>
      </c>
      <c r="U1441" s="98">
        <f>SUM($U$200:$U$207)</f>
        <v>0</v>
      </c>
      <c r="V1441" s="98">
        <f>SUM($V$200:$V$207)</f>
        <v>0</v>
      </c>
      <c r="W1441" s="98"/>
      <c r="X1441" s="98"/>
      <c r="Y1441" s="98"/>
      <c r="Z1441" s="98"/>
      <c r="AA1441" s="54"/>
      <c r="AB1441" s="54"/>
    </row>
    <row r="1442" spans="1:28" ht="15.75" hidden="1" x14ac:dyDescent="0.25">
      <c r="A1442" s="51"/>
      <c r="B1442" s="57"/>
      <c r="C1442" s="59" t="s">
        <v>332</v>
      </c>
      <c r="D1442" s="60" t="s">
        <v>333</v>
      </c>
      <c r="E1442" s="61"/>
      <c r="F1442" s="61"/>
      <c r="G1442" s="61"/>
      <c r="H1442" s="61"/>
      <c r="I1442" s="61"/>
      <c r="J1442" s="61"/>
      <c r="K1442" s="61"/>
      <c r="L1442" s="61"/>
      <c r="M1442" s="48">
        <f>SUM('[1]OTHER-RELEASES'!$H$359:$J$359)</f>
        <v>0</v>
      </c>
      <c r="N1442" s="48">
        <f>SUM('[1]OTHER-RELEASES'!$K$359:$M$359)</f>
        <v>0</v>
      </c>
      <c r="O1442" s="48">
        <f>SUM('[1]OTHER-RELEASES'!$N$359:$P$359)</f>
        <v>0</v>
      </c>
      <c r="P1442" s="48">
        <f>SUM('[1]OTHER-RELEASES'!$Q$359:$S$359)</f>
        <v>0</v>
      </c>
      <c r="Q1442" s="48">
        <f t="shared" ref="Q1442:Q1449" si="501">SUM(M1442:P1442)</f>
        <v>0</v>
      </c>
      <c r="R1442" s="48"/>
      <c r="S1442" s="48"/>
      <c r="T1442" s="48"/>
      <c r="U1442" s="48"/>
      <c r="V1442" s="48">
        <f>SUM($R$200:$U$200)</f>
        <v>0</v>
      </c>
      <c r="W1442" s="48"/>
      <c r="X1442" s="48"/>
      <c r="Y1442" s="48"/>
      <c r="Z1442" s="48"/>
      <c r="AA1442" s="54"/>
      <c r="AB1442" s="54"/>
    </row>
    <row r="1443" spans="1:28" hidden="1" x14ac:dyDescent="0.25">
      <c r="A1443" s="56"/>
      <c r="B1443" s="57"/>
      <c r="C1443" s="62" t="s">
        <v>334</v>
      </c>
      <c r="D1443" s="60" t="s">
        <v>335</v>
      </c>
      <c r="E1443" s="61"/>
      <c r="F1443" s="61"/>
      <c r="G1443" s="61"/>
      <c r="H1443" s="61"/>
      <c r="I1443" s="61"/>
      <c r="J1443" s="61"/>
      <c r="K1443" s="61"/>
      <c r="L1443" s="61"/>
      <c r="M1443" s="48">
        <f>SUM('[1]OTHER-RELEASES'!$H$360:$J$360)</f>
        <v>0</v>
      </c>
      <c r="N1443" s="48">
        <f>SUM('[1]OTHER-RELEASES'!$K$360:$M$360)</f>
        <v>0</v>
      </c>
      <c r="O1443" s="48">
        <f>SUM('[1]OTHER-RELEASES'!$N$360:$P$360)</f>
        <v>0</v>
      </c>
      <c r="P1443" s="48">
        <f>SUM('[1]OTHER-RELEASES'!$Q$360:$S$360)</f>
        <v>0</v>
      </c>
      <c r="Q1443" s="48">
        <f t="shared" si="501"/>
        <v>0</v>
      </c>
      <c r="R1443" s="48"/>
      <c r="S1443" s="48"/>
      <c r="T1443" s="48"/>
      <c r="U1443" s="48"/>
      <c r="V1443" s="48">
        <f>SUM($R$201:$U$201)</f>
        <v>0</v>
      </c>
      <c r="W1443" s="48"/>
      <c r="X1443" s="48"/>
      <c r="Y1443" s="48"/>
      <c r="Z1443" s="48"/>
      <c r="AA1443" s="54"/>
      <c r="AB1443" s="54"/>
    </row>
    <row r="1444" spans="1:28" ht="13.15" hidden="1" customHeight="1" x14ac:dyDescent="0.25">
      <c r="A1444" s="56"/>
      <c r="B1444" s="57"/>
      <c r="C1444" s="59" t="s">
        <v>336</v>
      </c>
      <c r="D1444" s="60" t="s">
        <v>337</v>
      </c>
      <c r="E1444" s="61"/>
      <c r="F1444" s="61"/>
      <c r="G1444" s="61"/>
      <c r="H1444" s="61"/>
      <c r="I1444" s="61"/>
      <c r="J1444" s="61"/>
      <c r="K1444" s="61"/>
      <c r="L1444" s="61"/>
      <c r="M1444" s="48">
        <f>SUM('[1]OTHER-RELEASES'!$H$361:$J$361)</f>
        <v>0</v>
      </c>
      <c r="N1444" s="48">
        <f>SUM('[1]OTHER-RELEASES'!$K$361:$M$361)</f>
        <v>0</v>
      </c>
      <c r="O1444" s="48">
        <f>SUM('[1]OTHER-RELEASES'!$N$361:$P$361)</f>
        <v>0</v>
      </c>
      <c r="P1444" s="48">
        <f>SUM('[1]OTHER-RELEASES'!$Q$361:$S$361)</f>
        <v>0</v>
      </c>
      <c r="Q1444" s="48">
        <f t="shared" si="501"/>
        <v>0</v>
      </c>
      <c r="R1444" s="48"/>
      <c r="S1444" s="48"/>
      <c r="T1444" s="48"/>
      <c r="U1444" s="48"/>
      <c r="V1444" s="48">
        <f>SUM($R$202:$U$202)</f>
        <v>0</v>
      </c>
      <c r="W1444" s="48"/>
      <c r="X1444" s="48"/>
      <c r="Y1444" s="48"/>
      <c r="Z1444" s="48"/>
      <c r="AA1444" s="54"/>
      <c r="AB1444" s="54"/>
    </row>
    <row r="1445" spans="1:28" ht="13.15" hidden="1" customHeight="1" x14ac:dyDescent="0.25">
      <c r="A1445" s="56"/>
      <c r="B1445" s="57"/>
      <c r="C1445" s="59" t="s">
        <v>338</v>
      </c>
      <c r="D1445" s="60" t="s">
        <v>339</v>
      </c>
      <c r="E1445" s="61"/>
      <c r="F1445" s="61"/>
      <c r="G1445" s="61"/>
      <c r="H1445" s="61"/>
      <c r="I1445" s="61"/>
      <c r="J1445" s="61"/>
      <c r="K1445" s="61"/>
      <c r="L1445" s="61"/>
      <c r="M1445" s="48">
        <f>SUM('[1]OTHER-RELEASES'!$H$362:$J$362)</f>
        <v>0</v>
      </c>
      <c r="N1445" s="48">
        <f>SUM('[1]OTHER-RELEASES'!$K$362:$M$362)</f>
        <v>0</v>
      </c>
      <c r="O1445" s="48">
        <f>SUM('[1]OTHER-RELEASES'!$N$362:$P$362)</f>
        <v>0</v>
      </c>
      <c r="P1445" s="48">
        <f>SUM('[1]OTHER-RELEASES'!$Q$362:$S$362)</f>
        <v>0</v>
      </c>
      <c r="Q1445" s="48">
        <f t="shared" si="501"/>
        <v>0</v>
      </c>
      <c r="R1445" s="48"/>
      <c r="S1445" s="48"/>
      <c r="T1445" s="48"/>
      <c r="U1445" s="48"/>
      <c r="V1445" s="48">
        <f>SUM($R$203:$U$203)</f>
        <v>0</v>
      </c>
      <c r="W1445" s="48"/>
      <c r="X1445" s="48"/>
      <c r="Y1445" s="48"/>
      <c r="Z1445" s="48"/>
      <c r="AA1445" s="54"/>
      <c r="AB1445" s="54"/>
    </row>
    <row r="1446" spans="1:28" ht="13.15" hidden="1" customHeight="1" x14ac:dyDescent="0.25">
      <c r="A1446" s="56"/>
      <c r="B1446" s="57"/>
      <c r="C1446" s="59" t="s">
        <v>340</v>
      </c>
      <c r="D1446" s="60" t="s">
        <v>341</v>
      </c>
      <c r="E1446" s="61"/>
      <c r="F1446" s="61"/>
      <c r="G1446" s="61"/>
      <c r="H1446" s="61"/>
      <c r="I1446" s="61"/>
      <c r="J1446" s="61"/>
      <c r="K1446" s="61"/>
      <c r="L1446" s="61"/>
      <c r="M1446" s="48">
        <f>SUM('[1]OTHER-RELEASES'!$H$363:$J$363)</f>
        <v>0</v>
      </c>
      <c r="N1446" s="48">
        <f>SUM('[1]OTHER-RELEASES'!$K$363:$M$363)</f>
        <v>0</v>
      </c>
      <c r="O1446" s="48">
        <f>SUM('[1]OTHER-RELEASES'!$N$363:$P$363)</f>
        <v>0</v>
      </c>
      <c r="P1446" s="48">
        <f>SUM('[1]OTHER-RELEASES'!$Q$363:$S$363)</f>
        <v>0</v>
      </c>
      <c r="Q1446" s="48">
        <f t="shared" si="501"/>
        <v>0</v>
      </c>
      <c r="R1446" s="48"/>
      <c r="S1446" s="48"/>
      <c r="T1446" s="48"/>
      <c r="U1446" s="48"/>
      <c r="V1446" s="48">
        <f>SUM($R$204:$U$204)</f>
        <v>0</v>
      </c>
      <c r="W1446" s="48"/>
      <c r="X1446" s="48"/>
      <c r="Y1446" s="48"/>
      <c r="Z1446" s="48"/>
      <c r="AA1446" s="54"/>
      <c r="AB1446" s="54"/>
    </row>
    <row r="1447" spans="1:28" hidden="1" x14ac:dyDescent="0.25">
      <c r="A1447" s="56"/>
      <c r="B1447" s="57"/>
      <c r="C1447" s="59" t="s">
        <v>342</v>
      </c>
      <c r="D1447" s="60" t="s">
        <v>343</v>
      </c>
      <c r="E1447" s="61"/>
      <c r="F1447" s="61"/>
      <c r="G1447" s="61"/>
      <c r="H1447" s="61"/>
      <c r="I1447" s="61"/>
      <c r="J1447" s="61"/>
      <c r="K1447" s="61"/>
      <c r="L1447" s="61"/>
      <c r="M1447" s="48">
        <f>SUM('[1]OTHER-RELEASES'!$H$364:$J$364)</f>
        <v>0</v>
      </c>
      <c r="N1447" s="48">
        <f>SUM('[1]OTHER-RELEASES'!$K$364:$M$364)</f>
        <v>0</v>
      </c>
      <c r="O1447" s="48">
        <f>SUM('[1]OTHER-RELEASES'!$N$364:$P$364)</f>
        <v>0</v>
      </c>
      <c r="P1447" s="48">
        <f>SUM('[1]OTHER-RELEASES'!$Q$364:$S$364)</f>
        <v>0</v>
      </c>
      <c r="Q1447" s="48">
        <f t="shared" si="501"/>
        <v>0</v>
      </c>
      <c r="R1447" s="48"/>
      <c r="S1447" s="48"/>
      <c r="T1447" s="48"/>
      <c r="U1447" s="48"/>
      <c r="V1447" s="48">
        <f>SUM($R$205:$U$205)</f>
        <v>0</v>
      </c>
      <c r="W1447" s="48"/>
      <c r="X1447" s="48"/>
      <c r="Y1447" s="48"/>
      <c r="Z1447" s="48"/>
      <c r="AA1447" s="54"/>
      <c r="AB1447" s="54"/>
    </row>
    <row r="1448" spans="1:28" ht="15.75" hidden="1" x14ac:dyDescent="0.25">
      <c r="A1448" s="9"/>
      <c r="B1448" s="57"/>
      <c r="C1448" s="59" t="s">
        <v>344</v>
      </c>
      <c r="D1448" s="60" t="s">
        <v>345</v>
      </c>
      <c r="E1448" s="61"/>
      <c r="F1448" s="61"/>
      <c r="G1448" s="61"/>
      <c r="H1448" s="61"/>
      <c r="I1448" s="61"/>
      <c r="J1448" s="61"/>
      <c r="K1448" s="61"/>
      <c r="L1448" s="61"/>
      <c r="M1448" s="48">
        <f>SUM('[1]OTHER-RELEASES'!$H$365:$J$365)</f>
        <v>0</v>
      </c>
      <c r="N1448" s="48">
        <f>SUM('[1]OTHER-RELEASES'!$K$365:$M$365)</f>
        <v>0</v>
      </c>
      <c r="O1448" s="48">
        <f>SUM('[1]OTHER-RELEASES'!$N$365:$P$365)</f>
        <v>0</v>
      </c>
      <c r="P1448" s="48">
        <f>SUM('[1]OTHER-RELEASES'!$Q$365:$S$365)</f>
        <v>0</v>
      </c>
      <c r="Q1448" s="48">
        <f t="shared" si="501"/>
        <v>0</v>
      </c>
      <c r="R1448" s="48"/>
      <c r="S1448" s="48"/>
      <c r="T1448" s="48"/>
      <c r="U1448" s="48"/>
      <c r="V1448" s="48">
        <f>SUM($R$206:$U$206)</f>
        <v>0</v>
      </c>
      <c r="W1448" s="48"/>
      <c r="X1448" s="48"/>
      <c r="Y1448" s="48"/>
      <c r="Z1448" s="48"/>
      <c r="AA1448" s="54"/>
      <c r="AB1448" s="54"/>
    </row>
    <row r="1449" spans="1:28" ht="13.15" hidden="1" customHeight="1" x14ac:dyDescent="0.25">
      <c r="A1449" s="9"/>
      <c r="B1449" s="57"/>
      <c r="C1449" s="59" t="s">
        <v>346</v>
      </c>
      <c r="D1449" s="60" t="s">
        <v>347</v>
      </c>
      <c r="E1449" s="61"/>
      <c r="F1449" s="61"/>
      <c r="G1449" s="61"/>
      <c r="H1449" s="61"/>
      <c r="I1449" s="61"/>
      <c r="J1449" s="61"/>
      <c r="K1449" s="61"/>
      <c r="L1449" s="61"/>
      <c r="M1449" s="48">
        <f>SUM('[1]OTHER-RELEASES'!$H$366:$J$366)</f>
        <v>0</v>
      </c>
      <c r="N1449" s="48">
        <f>SUM('[1]OTHER-RELEASES'!$K$366:$M$366)</f>
        <v>0</v>
      </c>
      <c r="O1449" s="48">
        <f>SUM('[1]OTHER-RELEASES'!$N$366:$P$366)</f>
        <v>0</v>
      </c>
      <c r="P1449" s="48">
        <f>SUM('[1]OTHER-RELEASES'!$Q$366:$S$366)</f>
        <v>0</v>
      </c>
      <c r="Q1449" s="48">
        <f t="shared" si="501"/>
        <v>0</v>
      </c>
      <c r="R1449" s="48"/>
      <c r="S1449" s="48"/>
      <c r="T1449" s="48"/>
      <c r="U1449" s="48"/>
      <c r="V1449" s="48">
        <f>SUM($R$207:$U$207)</f>
        <v>0</v>
      </c>
      <c r="W1449" s="48"/>
      <c r="X1449" s="48"/>
      <c r="Y1449" s="48"/>
      <c r="Z1449" s="48"/>
      <c r="AA1449" s="54"/>
      <c r="AB1449" s="54"/>
    </row>
    <row r="1450" spans="1:28" ht="13.15" hidden="1" customHeight="1" x14ac:dyDescent="0.25">
      <c r="A1450" s="9"/>
      <c r="B1450" s="92" t="s">
        <v>348</v>
      </c>
      <c r="C1450" s="59"/>
      <c r="D1450" s="60"/>
      <c r="E1450" s="96"/>
      <c r="F1450" s="96"/>
      <c r="G1450" s="96"/>
      <c r="H1450" s="96"/>
      <c r="I1450" s="96"/>
      <c r="J1450" s="96"/>
      <c r="K1450" s="96"/>
      <c r="L1450" s="96"/>
      <c r="M1450" s="98">
        <f>SUM($M$209:$M$210)</f>
        <v>0</v>
      </c>
      <c r="N1450" s="98">
        <f>SUM($N$209:$N$210)</f>
        <v>0</v>
      </c>
      <c r="O1450" s="98">
        <f>SUM($O$209:$O$210)</f>
        <v>0</v>
      </c>
      <c r="P1450" s="98">
        <f>SUM($P$209:$P$210)</f>
        <v>0</v>
      </c>
      <c r="Q1450" s="98">
        <f>SUM(Q1451:Q1452)</f>
        <v>0</v>
      </c>
      <c r="R1450" s="109">
        <f>SUM($R$209:$R$210)</f>
        <v>0</v>
      </c>
      <c r="S1450" s="109">
        <f>SUM($S$209:$S$210)</f>
        <v>0</v>
      </c>
      <c r="T1450" s="109">
        <f>SUM($T$209:$T$210)</f>
        <v>0</v>
      </c>
      <c r="U1450" s="109">
        <f>SUM($U$209:$U$210)</f>
        <v>0</v>
      </c>
      <c r="V1450" s="109">
        <f>SUM($V$209:$V$210)</f>
        <v>0</v>
      </c>
      <c r="W1450" s="109"/>
      <c r="X1450" s="109"/>
      <c r="Y1450" s="109"/>
      <c r="Z1450" s="109"/>
      <c r="AA1450" s="54"/>
      <c r="AB1450" s="54"/>
    </row>
    <row r="1451" spans="1:28" ht="13.15" hidden="1" customHeight="1" x14ac:dyDescent="0.25">
      <c r="A1451" s="9"/>
      <c r="B1451" s="57"/>
      <c r="C1451" s="59" t="s">
        <v>349</v>
      </c>
      <c r="D1451" s="60" t="s">
        <v>350</v>
      </c>
      <c r="E1451" s="61"/>
      <c r="F1451" s="61"/>
      <c r="G1451" s="61"/>
      <c r="H1451" s="61"/>
      <c r="I1451" s="61"/>
      <c r="J1451" s="61"/>
      <c r="K1451" s="61"/>
      <c r="L1451" s="61"/>
      <c r="M1451" s="48">
        <f>SUM('[1]OTHER-RELEASES'!$H$368:$J$368)</f>
        <v>0</v>
      </c>
      <c r="N1451" s="48">
        <f>SUM('[1]OTHER-RELEASES'!$K$368:$M$368)</f>
        <v>0</v>
      </c>
      <c r="O1451" s="48">
        <f>SUM('[1]OTHER-RELEASES'!$N$368:$P$368)</f>
        <v>0</v>
      </c>
      <c r="P1451" s="48">
        <f>SUM('[1]OTHER-RELEASES'!$Q$368:$S$368)</f>
        <v>0</v>
      </c>
      <c r="Q1451" s="48">
        <f>SUM(M1451:P1451)</f>
        <v>0</v>
      </c>
      <c r="R1451" s="48"/>
      <c r="S1451" s="48"/>
      <c r="T1451" s="48"/>
      <c r="U1451" s="48"/>
      <c r="V1451" s="48">
        <f>SUM($R$209:$U$209)</f>
        <v>0</v>
      </c>
      <c r="W1451" s="48"/>
      <c r="X1451" s="48"/>
      <c r="Y1451" s="48"/>
      <c r="Z1451" s="48"/>
      <c r="AA1451" s="54"/>
      <c r="AB1451" s="54"/>
    </row>
    <row r="1452" spans="1:28" ht="13.9" hidden="1" customHeight="1" x14ac:dyDescent="0.25">
      <c r="A1452" s="9"/>
      <c r="B1452" s="57"/>
      <c r="C1452" s="59" t="s">
        <v>351</v>
      </c>
      <c r="D1452" s="60" t="s">
        <v>352</v>
      </c>
      <c r="E1452" s="61"/>
      <c r="F1452" s="61"/>
      <c r="G1452" s="61"/>
      <c r="H1452" s="61"/>
      <c r="I1452" s="61"/>
      <c r="J1452" s="61"/>
      <c r="K1452" s="61"/>
      <c r="L1452" s="61"/>
      <c r="M1452" s="48">
        <f>SUM('[1]OTHER-RELEASES'!$H$369:$J$369)</f>
        <v>0</v>
      </c>
      <c r="N1452" s="48">
        <f>SUM('[1]OTHER-RELEASES'!$K$369:$M$369)</f>
        <v>0</v>
      </c>
      <c r="O1452" s="48">
        <f>SUM('[1]OTHER-RELEASES'!$N$369:$P$369)</f>
        <v>0</v>
      </c>
      <c r="P1452" s="48">
        <f>SUM('[1]OTHER-RELEASES'!$Q$369:$S$369)</f>
        <v>0</v>
      </c>
      <c r="Q1452" s="48">
        <f>SUM(M1452:P1452)</f>
        <v>0</v>
      </c>
      <c r="R1452" s="48"/>
      <c r="S1452" s="48"/>
      <c r="T1452" s="48"/>
      <c r="U1452" s="48"/>
      <c r="V1452" s="48">
        <f>SUM($R$210:$U$210)</f>
        <v>0</v>
      </c>
      <c r="W1452" s="48"/>
      <c r="X1452" s="48"/>
      <c r="Y1452" s="48"/>
      <c r="Z1452" s="48"/>
      <c r="AA1452" s="54"/>
      <c r="AB1452" s="54"/>
    </row>
    <row r="1453" spans="1:28" ht="13.9" hidden="1" customHeight="1" x14ac:dyDescent="0.25">
      <c r="A1453" s="9"/>
      <c r="B1453" s="92" t="s">
        <v>353</v>
      </c>
      <c r="C1453" s="59"/>
      <c r="D1453" s="60"/>
      <c r="E1453" s="96"/>
      <c r="F1453" s="96"/>
      <c r="G1453" s="96"/>
      <c r="H1453" s="96"/>
      <c r="I1453" s="96"/>
      <c r="J1453" s="96"/>
      <c r="K1453" s="96"/>
      <c r="L1453" s="96"/>
      <c r="M1453" s="98">
        <f>SUM(M1454:M1455)</f>
        <v>0</v>
      </c>
      <c r="N1453" s="98">
        <f>SUM(N1454:N1455)</f>
        <v>0</v>
      </c>
      <c r="O1453" s="98">
        <f>SUM(O1454:O1455)</f>
        <v>0</v>
      </c>
      <c r="P1453" s="98">
        <f>SUM(P1454:P1455)</f>
        <v>0</v>
      </c>
      <c r="Q1453" s="98">
        <f>SUM(Q1454:Q1455)</f>
        <v>0</v>
      </c>
      <c r="R1453" s="109">
        <f>$R$212+$R$213</f>
        <v>0</v>
      </c>
      <c r="S1453" s="109">
        <f>$S$212+$S$213</f>
        <v>0</v>
      </c>
      <c r="T1453" s="109">
        <f>$T$212+$T$213</f>
        <v>0</v>
      </c>
      <c r="U1453" s="109">
        <f>$U$212+$U$213</f>
        <v>0</v>
      </c>
      <c r="V1453" s="109">
        <f>$V$212+$V$213</f>
        <v>0</v>
      </c>
      <c r="W1453" s="109"/>
      <c r="X1453" s="109"/>
      <c r="Y1453" s="109"/>
      <c r="Z1453" s="109"/>
      <c r="AA1453" s="54"/>
      <c r="AB1453" s="54"/>
    </row>
    <row r="1454" spans="1:28" ht="13.9" hidden="1" customHeight="1" x14ac:dyDescent="0.25">
      <c r="A1454" s="68"/>
      <c r="B1454" s="57"/>
      <c r="C1454" s="62" t="s">
        <v>354</v>
      </c>
      <c r="D1454" s="60" t="s">
        <v>355</v>
      </c>
      <c r="E1454" s="61"/>
      <c r="F1454" s="61"/>
      <c r="G1454" s="61"/>
      <c r="H1454" s="61"/>
      <c r="I1454" s="61"/>
      <c r="J1454" s="61"/>
      <c r="K1454" s="61"/>
      <c r="L1454" s="61"/>
      <c r="M1454" s="48">
        <f>SUM('[1]OTHER-RELEASES'!$H$371:$J$371)</f>
        <v>0</v>
      </c>
      <c r="N1454" s="48">
        <f>SUM('[1]OTHER-RELEASES'!$K$371:$M$371)</f>
        <v>0</v>
      </c>
      <c r="O1454" s="48">
        <f>SUM('[1]OTHER-RELEASES'!$N$371:$P$371)</f>
        <v>0</v>
      </c>
      <c r="P1454" s="48">
        <f>SUM('[1]OTHER-RELEASES'!$Q$371:$S$371)</f>
        <v>0</v>
      </c>
      <c r="Q1454" s="48">
        <f>SUM(M1454:P1454)</f>
        <v>0</v>
      </c>
      <c r="R1454" s="48"/>
      <c r="S1454" s="48"/>
      <c r="T1454" s="48"/>
      <c r="U1454" s="48"/>
      <c r="V1454" s="48">
        <f>SUM($R$212:$U$212)</f>
        <v>0</v>
      </c>
      <c r="W1454" s="48"/>
      <c r="X1454" s="48"/>
      <c r="Y1454" s="48"/>
      <c r="Z1454" s="48"/>
      <c r="AA1454" s="54"/>
      <c r="AB1454" s="54"/>
    </row>
    <row r="1455" spans="1:28" ht="13.9" hidden="1" customHeight="1" x14ac:dyDescent="0.25">
      <c r="A1455" s="55"/>
      <c r="B1455" s="57"/>
      <c r="C1455" s="62" t="s">
        <v>356</v>
      </c>
      <c r="D1455" s="60" t="s">
        <v>357</v>
      </c>
      <c r="E1455" s="61"/>
      <c r="F1455" s="61"/>
      <c r="G1455" s="61"/>
      <c r="H1455" s="61"/>
      <c r="I1455" s="61"/>
      <c r="J1455" s="61"/>
      <c r="K1455" s="61"/>
      <c r="L1455" s="61"/>
      <c r="M1455" s="48">
        <f>SUM('[1]OTHER-RELEASES'!$H$372:$J$372)</f>
        <v>0</v>
      </c>
      <c r="N1455" s="48">
        <f>SUM('[1]OTHER-RELEASES'!$K$372:$M$372)</f>
        <v>0</v>
      </c>
      <c r="O1455" s="48">
        <f>SUM('[1]OTHER-RELEASES'!$N$372:$P$372)</f>
        <v>0</v>
      </c>
      <c r="P1455" s="48">
        <f>SUM('[1]OTHER-RELEASES'!$Q$372:$S$372)</f>
        <v>0</v>
      </c>
      <c r="Q1455" s="48">
        <f>SUM(M1455:P1455)</f>
        <v>0</v>
      </c>
      <c r="R1455" s="48"/>
      <c r="S1455" s="48"/>
      <c r="T1455" s="48"/>
      <c r="U1455" s="48"/>
      <c r="V1455" s="48">
        <f>SUM($R$213:$U$213)</f>
        <v>0</v>
      </c>
      <c r="W1455" s="48"/>
      <c r="X1455" s="48"/>
      <c r="Y1455" s="48"/>
      <c r="Z1455" s="48"/>
      <c r="AA1455" s="54"/>
      <c r="AB1455" s="54"/>
    </row>
    <row r="1456" spans="1:28" ht="13.9" hidden="1" customHeight="1" x14ac:dyDescent="0.25">
      <c r="A1456" s="55"/>
      <c r="B1456" s="57" t="s">
        <v>358</v>
      </c>
      <c r="C1456" s="57"/>
      <c r="D1456" s="60" t="s">
        <v>359</v>
      </c>
      <c r="E1456" s="61"/>
      <c r="F1456" s="61"/>
      <c r="G1456" s="61"/>
      <c r="H1456" s="61"/>
      <c r="I1456" s="61"/>
      <c r="J1456" s="61"/>
      <c r="K1456" s="61"/>
      <c r="L1456" s="61"/>
      <c r="M1456" s="48">
        <f>SUM('[1]OTHER-RELEASES'!$H$373:$J$373)</f>
        <v>0</v>
      </c>
      <c r="N1456" s="48">
        <f>SUM('[1]OTHER-RELEASES'!$K$373:$M$373)</f>
        <v>0</v>
      </c>
      <c r="O1456" s="48">
        <f>SUM('[1]OTHER-RELEASES'!$N$373:$P$373)</f>
        <v>0</v>
      </c>
      <c r="P1456" s="48">
        <f>SUM('[1]OTHER-RELEASES'!$Q$373:$S$373)</f>
        <v>0</v>
      </c>
      <c r="Q1456" s="48">
        <f>SUM(M1456:P1456)</f>
        <v>0</v>
      </c>
      <c r="R1456" s="48"/>
      <c r="S1456" s="48"/>
      <c r="T1456" s="48"/>
      <c r="U1456" s="48"/>
      <c r="V1456" s="48">
        <f>SUM($R$214:$U$214)</f>
        <v>0</v>
      </c>
      <c r="W1456" s="48"/>
      <c r="X1456" s="48"/>
      <c r="Y1456" s="48"/>
      <c r="Z1456" s="48"/>
      <c r="AA1456" s="54"/>
      <c r="AB1456" s="54"/>
    </row>
    <row r="1457" spans="1:28" ht="13.9" hidden="1" customHeight="1" x14ac:dyDescent="0.25">
      <c r="A1457" s="56"/>
      <c r="B1457" s="57" t="s">
        <v>360</v>
      </c>
      <c r="C1457" s="62"/>
      <c r="D1457" s="60"/>
      <c r="E1457" s="97"/>
      <c r="F1457" s="97"/>
      <c r="G1457" s="97"/>
      <c r="H1457" s="97"/>
      <c r="I1457" s="97"/>
      <c r="J1457" s="97"/>
      <c r="K1457" s="97"/>
      <c r="L1457" s="97"/>
      <c r="M1457" s="98">
        <f>SUM(M1458:M1459)</f>
        <v>0</v>
      </c>
      <c r="N1457" s="98">
        <f>SUM(N1458:N1459)</f>
        <v>0</v>
      </c>
      <c r="O1457" s="98">
        <f>SUM(O1458:O1459)</f>
        <v>0</v>
      </c>
      <c r="P1457" s="98">
        <f>SUM(P1458:P1459)</f>
        <v>0</v>
      </c>
      <c r="Q1457" s="98">
        <f>SUM(Q1458:Q1459)</f>
        <v>0</v>
      </c>
      <c r="R1457" s="98">
        <f>$R$216+$R$217</f>
        <v>0</v>
      </c>
      <c r="S1457" s="98">
        <f>$S$216+$S$217</f>
        <v>0</v>
      </c>
      <c r="T1457" s="98">
        <f>$T$216+$T$217</f>
        <v>0</v>
      </c>
      <c r="U1457" s="98">
        <f>$U$216+$U$217</f>
        <v>0</v>
      </c>
      <c r="V1457" s="98">
        <f>$V$216+$V$217</f>
        <v>0</v>
      </c>
      <c r="W1457" s="98"/>
      <c r="X1457" s="98"/>
      <c r="Y1457" s="98"/>
      <c r="Z1457" s="98"/>
      <c r="AA1457" s="54"/>
      <c r="AB1457" s="54"/>
    </row>
    <row r="1458" spans="1:28" ht="13.9" hidden="1" customHeight="1" x14ac:dyDescent="0.25">
      <c r="A1458" s="56"/>
      <c r="B1458" s="57"/>
      <c r="C1458" s="59" t="s">
        <v>361</v>
      </c>
      <c r="D1458" s="60" t="s">
        <v>362</v>
      </c>
      <c r="E1458" s="61"/>
      <c r="F1458" s="61"/>
      <c r="G1458" s="61"/>
      <c r="H1458" s="61"/>
      <c r="I1458" s="61"/>
      <c r="J1458" s="61"/>
      <c r="K1458" s="61"/>
      <c r="L1458" s="61"/>
      <c r="M1458" s="48">
        <f>SUM('[1]OTHER-RELEASES'!$H$375:$J$375)</f>
        <v>0</v>
      </c>
      <c r="N1458" s="48">
        <f>SUM('[1]OTHER-RELEASES'!$K$375:$M$375)</f>
        <v>0</v>
      </c>
      <c r="O1458" s="48">
        <f>SUM('[1]OTHER-RELEASES'!$N$375:$P$375)</f>
        <v>0</v>
      </c>
      <c r="P1458" s="48">
        <f>SUM('[1]OTHER-RELEASES'!$Q$375:$S$375)</f>
        <v>0</v>
      </c>
      <c r="Q1458" s="48">
        <f>SUM(M1458:P1458)</f>
        <v>0</v>
      </c>
      <c r="R1458" s="48"/>
      <c r="S1458" s="48"/>
      <c r="T1458" s="48"/>
      <c r="U1458" s="48"/>
      <c r="V1458" s="48">
        <f>SUM($R$216:$U$216)</f>
        <v>0</v>
      </c>
      <c r="W1458" s="48"/>
      <c r="X1458" s="48"/>
      <c r="Y1458" s="48"/>
      <c r="Z1458" s="48"/>
      <c r="AA1458" s="54"/>
      <c r="AB1458" s="54"/>
    </row>
    <row r="1459" spans="1:28" ht="13.9" hidden="1" customHeight="1" x14ac:dyDescent="0.25">
      <c r="A1459" s="56"/>
      <c r="B1459" s="57"/>
      <c r="C1459" s="59" t="s">
        <v>363</v>
      </c>
      <c r="D1459" s="60" t="s">
        <v>364</v>
      </c>
      <c r="E1459" s="61"/>
      <c r="F1459" s="61"/>
      <c r="G1459" s="61"/>
      <c r="H1459" s="61"/>
      <c r="I1459" s="61"/>
      <c r="J1459" s="61"/>
      <c r="K1459" s="61"/>
      <c r="L1459" s="61"/>
      <c r="M1459" s="48">
        <f>SUM('[1]OTHER-RELEASES'!$H$376:$J$376)</f>
        <v>0</v>
      </c>
      <c r="N1459" s="48">
        <f>SUM('[1]OTHER-RELEASES'!$K$376:$M$376)</f>
        <v>0</v>
      </c>
      <c r="O1459" s="48">
        <f>SUM('[1]OTHER-RELEASES'!$N$376:$P$376)</f>
        <v>0</v>
      </c>
      <c r="P1459" s="48">
        <f>SUM('[1]OTHER-RELEASES'!$Q$376:$S$376)</f>
        <v>0</v>
      </c>
      <c r="Q1459" s="48">
        <f>SUM(M1459:P1459)</f>
        <v>0</v>
      </c>
      <c r="R1459" s="48"/>
      <c r="S1459" s="48"/>
      <c r="T1459" s="48"/>
      <c r="U1459" s="48"/>
      <c r="V1459" s="48">
        <f>SUM($R$217:$U$217)</f>
        <v>0</v>
      </c>
      <c r="W1459" s="48"/>
      <c r="X1459" s="48"/>
      <c r="Y1459" s="48"/>
      <c r="Z1459" s="48"/>
      <c r="AA1459" s="54"/>
      <c r="AB1459" s="54"/>
    </row>
    <row r="1460" spans="1:28" ht="13.9" hidden="1" customHeight="1" x14ac:dyDescent="0.25">
      <c r="A1460" s="56"/>
      <c r="B1460" s="57"/>
      <c r="C1460" s="110"/>
      <c r="D1460" s="111"/>
      <c r="E1460" s="112"/>
      <c r="F1460" s="112"/>
      <c r="G1460" s="112"/>
      <c r="H1460" s="112"/>
      <c r="I1460" s="112"/>
      <c r="J1460" s="112"/>
      <c r="K1460" s="112"/>
      <c r="L1460" s="112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54"/>
      <c r="AB1460" s="54"/>
    </row>
    <row r="1461" spans="1:28" ht="13.9" hidden="1" customHeight="1" x14ac:dyDescent="0.25">
      <c r="A1461" s="75"/>
      <c r="B1461" s="76" t="s">
        <v>365</v>
      </c>
      <c r="C1461" s="76"/>
      <c r="D1461" s="77"/>
      <c r="E1461" s="78"/>
      <c r="F1461" s="78">
        <f>'[1]OTHER-RELEASES'!$E$378</f>
        <v>0</v>
      </c>
      <c r="G1461" s="78">
        <f>F1426+E1426</f>
        <v>0</v>
      </c>
      <c r="H1461" s="78">
        <f>'[1]OTHER-RELEASES'!$E$343</f>
        <v>0</v>
      </c>
      <c r="I1461" s="78"/>
      <c r="J1461" s="78">
        <f>'[1]OTHER-RELEASES'!$G$343</f>
        <v>0</v>
      </c>
      <c r="K1461" s="78"/>
      <c r="L1461" s="78">
        <f>SUM(H1426:K1426)</f>
        <v>0</v>
      </c>
      <c r="M1461" s="79">
        <f t="shared" ref="M1461:V1461" si="502">M1457+M1456+M1453+M1450+M1441+M1438+M1437+M1436</f>
        <v>0</v>
      </c>
      <c r="N1461" s="79">
        <f t="shared" si="502"/>
        <v>0</v>
      </c>
      <c r="O1461" s="79">
        <f t="shared" si="502"/>
        <v>0</v>
      </c>
      <c r="P1461" s="79">
        <f t="shared" si="502"/>
        <v>0</v>
      </c>
      <c r="Q1461" s="79">
        <f t="shared" si="502"/>
        <v>0</v>
      </c>
      <c r="R1461" s="79">
        <f t="shared" si="502"/>
        <v>0</v>
      </c>
      <c r="S1461" s="79">
        <f t="shared" si="502"/>
        <v>0</v>
      </c>
      <c r="T1461" s="79">
        <f t="shared" si="502"/>
        <v>0</v>
      </c>
      <c r="U1461" s="79">
        <f t="shared" si="502"/>
        <v>0</v>
      </c>
      <c r="V1461" s="79">
        <f t="shared" si="502"/>
        <v>0</v>
      </c>
      <c r="W1461" s="79"/>
      <c r="X1461" s="79">
        <f>L1461-Q1461</f>
        <v>0</v>
      </c>
      <c r="Y1461" s="79"/>
      <c r="Z1461" s="79"/>
      <c r="AA1461" s="54"/>
      <c r="AB1461" s="54"/>
    </row>
    <row r="1462" spans="1:28" ht="13.9" hidden="1" customHeight="1" x14ac:dyDescent="0.2">
      <c r="A1462" s="56"/>
      <c r="B1462" s="113"/>
      <c r="C1462" s="113"/>
      <c r="D1462" s="114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54"/>
      <c r="AB1462" s="54"/>
    </row>
    <row r="1463" spans="1:28" ht="13.9" hidden="1" customHeight="1" x14ac:dyDescent="0.25">
      <c r="A1463" s="115" t="s">
        <v>366</v>
      </c>
      <c r="B1463" s="116"/>
      <c r="C1463" s="116"/>
      <c r="D1463" s="117"/>
      <c r="E1463" s="118">
        <f t="shared" ref="E1463:Z1463" si="503">E1461+E1432+E1426+E1338</f>
        <v>0</v>
      </c>
      <c r="F1463" s="118">
        <f t="shared" si="503"/>
        <v>0</v>
      </c>
      <c r="G1463" s="118">
        <f t="shared" si="503"/>
        <v>0</v>
      </c>
      <c r="H1463" s="118">
        <f t="shared" si="503"/>
        <v>0</v>
      </c>
      <c r="I1463" s="118">
        <f t="shared" si="503"/>
        <v>0</v>
      </c>
      <c r="J1463" s="118">
        <f t="shared" si="503"/>
        <v>0</v>
      </c>
      <c r="K1463" s="118" t="e">
        <f t="shared" si="503"/>
        <v>#REF!</v>
      </c>
      <c r="L1463" s="118" t="e">
        <f t="shared" si="503"/>
        <v>#REF!</v>
      </c>
      <c r="M1463" s="118" t="e">
        <f t="shared" si="503"/>
        <v>#REF!</v>
      </c>
      <c r="N1463" s="118" t="e">
        <f t="shared" si="503"/>
        <v>#REF!</v>
      </c>
      <c r="O1463" s="118" t="e">
        <f t="shared" si="503"/>
        <v>#REF!</v>
      </c>
      <c r="P1463" s="118" t="e">
        <f t="shared" si="503"/>
        <v>#REF!</v>
      </c>
      <c r="Q1463" s="118" t="e">
        <f t="shared" si="503"/>
        <v>#REF!</v>
      </c>
      <c r="R1463" s="118">
        <f t="shared" si="503"/>
        <v>0</v>
      </c>
      <c r="S1463" s="118">
        <f t="shared" si="503"/>
        <v>0</v>
      </c>
      <c r="T1463" s="118">
        <f t="shared" si="503"/>
        <v>0</v>
      </c>
      <c r="U1463" s="118">
        <f t="shared" si="503"/>
        <v>0</v>
      </c>
      <c r="V1463" s="118">
        <f t="shared" si="503"/>
        <v>0</v>
      </c>
      <c r="W1463" s="118">
        <f t="shared" si="503"/>
        <v>0</v>
      </c>
      <c r="X1463" s="118" t="e">
        <f t="shared" si="503"/>
        <v>#REF!</v>
      </c>
      <c r="Y1463" s="118">
        <f t="shared" si="503"/>
        <v>0</v>
      </c>
      <c r="Z1463" s="118">
        <f t="shared" si="503"/>
        <v>0</v>
      </c>
      <c r="AA1463" s="54"/>
      <c r="AB1463" s="54"/>
    </row>
    <row r="1464" spans="1:28" ht="13.9" hidden="1" customHeight="1" x14ac:dyDescent="0.2">
      <c r="A1464" s="56"/>
      <c r="B1464" s="113"/>
      <c r="C1464" s="113"/>
      <c r="D1464" s="114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54"/>
      <c r="AB1464" s="54"/>
    </row>
    <row r="1465" spans="1:28" ht="13.9" hidden="1" customHeight="1" x14ac:dyDescent="0.25">
      <c r="A1465" s="119" t="s">
        <v>367</v>
      </c>
      <c r="C1465" s="120" t="s">
        <v>368</v>
      </c>
      <c r="D1465" s="70" t="s">
        <v>104</v>
      </c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54"/>
      <c r="AB1465" s="54"/>
    </row>
    <row r="1466" spans="1:28" ht="13.9" hidden="1" customHeight="1" x14ac:dyDescent="0.2">
      <c r="A1466" s="56"/>
      <c r="B1466" s="113"/>
      <c r="C1466" s="113"/>
      <c r="D1466" s="114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54"/>
      <c r="AB1466" s="54"/>
    </row>
    <row r="1467" spans="1:28" ht="13.9" hidden="1" customHeight="1" thickBot="1" x14ac:dyDescent="0.3">
      <c r="A1467" s="121" t="s">
        <v>369</v>
      </c>
      <c r="B1467" s="122"/>
      <c r="C1467" s="122"/>
      <c r="D1467" s="123"/>
      <c r="E1467" s="124">
        <f t="shared" ref="E1467:Z1467" si="504">E1465+E1463</f>
        <v>0</v>
      </c>
      <c r="F1467" s="124">
        <f t="shared" si="504"/>
        <v>0</v>
      </c>
      <c r="G1467" s="124">
        <f t="shared" si="504"/>
        <v>0</v>
      </c>
      <c r="H1467" s="124">
        <f t="shared" si="504"/>
        <v>0</v>
      </c>
      <c r="I1467" s="124">
        <f t="shared" si="504"/>
        <v>0</v>
      </c>
      <c r="J1467" s="124">
        <f t="shared" si="504"/>
        <v>0</v>
      </c>
      <c r="K1467" s="124" t="e">
        <f t="shared" si="504"/>
        <v>#REF!</v>
      </c>
      <c r="L1467" s="124" t="e">
        <f t="shared" si="504"/>
        <v>#REF!</v>
      </c>
      <c r="M1467" s="124" t="e">
        <f t="shared" si="504"/>
        <v>#REF!</v>
      </c>
      <c r="N1467" s="124" t="e">
        <f t="shared" si="504"/>
        <v>#REF!</v>
      </c>
      <c r="O1467" s="124" t="e">
        <f t="shared" si="504"/>
        <v>#REF!</v>
      </c>
      <c r="P1467" s="124" t="e">
        <f t="shared" si="504"/>
        <v>#REF!</v>
      </c>
      <c r="Q1467" s="124" t="e">
        <f t="shared" si="504"/>
        <v>#REF!</v>
      </c>
      <c r="R1467" s="124">
        <f t="shared" si="504"/>
        <v>0</v>
      </c>
      <c r="S1467" s="124">
        <f t="shared" si="504"/>
        <v>0</v>
      </c>
      <c r="T1467" s="124">
        <f t="shared" si="504"/>
        <v>0</v>
      </c>
      <c r="U1467" s="124">
        <f t="shared" si="504"/>
        <v>0</v>
      </c>
      <c r="V1467" s="124">
        <f t="shared" si="504"/>
        <v>0</v>
      </c>
      <c r="W1467" s="124">
        <f t="shared" si="504"/>
        <v>0</v>
      </c>
      <c r="X1467" s="124" t="e">
        <f t="shared" si="504"/>
        <v>#REF!</v>
      </c>
      <c r="Y1467" s="124">
        <f t="shared" si="504"/>
        <v>0</v>
      </c>
      <c r="Z1467" s="124">
        <f t="shared" si="504"/>
        <v>0</v>
      </c>
      <c r="AA1467" s="54"/>
      <c r="AB1467" s="54"/>
    </row>
    <row r="1468" spans="1:28" ht="13.9" hidden="1" customHeight="1" x14ac:dyDescent="0.2">
      <c r="A1468" s="56"/>
      <c r="B1468" s="125"/>
      <c r="C1468" s="125"/>
      <c r="D1468" s="126"/>
      <c r="E1468" s="127"/>
      <c r="F1468" s="127"/>
      <c r="G1468" s="127"/>
      <c r="H1468" s="127"/>
      <c r="I1468" s="127"/>
      <c r="J1468" s="127"/>
      <c r="K1468" s="127"/>
      <c r="L1468" s="127"/>
      <c r="M1468" s="127"/>
      <c r="N1468" s="127"/>
      <c r="O1468" s="127"/>
      <c r="P1468" s="127"/>
      <c r="Q1468" s="127"/>
      <c r="R1468" s="127"/>
      <c r="S1468" s="127"/>
      <c r="T1468" s="127"/>
      <c r="U1468" s="127"/>
      <c r="V1468" s="127"/>
      <c r="W1468" s="127"/>
      <c r="X1468" s="127"/>
      <c r="Y1468" s="127"/>
      <c r="Z1468" s="127"/>
      <c r="AA1468" s="54"/>
      <c r="AB1468" s="54"/>
    </row>
    <row r="1469" spans="1:28" ht="12.75" hidden="1" customHeight="1" x14ac:dyDescent="0.2">
      <c r="A1469" s="56"/>
      <c r="B1469" s="125"/>
      <c r="C1469" s="125"/>
      <c r="D1469" s="128"/>
      <c r="E1469" s="129"/>
      <c r="F1469" s="129"/>
      <c r="G1469" s="129"/>
      <c r="H1469" s="129"/>
      <c r="I1469" s="129"/>
      <c r="J1469" s="129"/>
      <c r="K1469" s="129"/>
      <c r="L1469" s="129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54"/>
      <c r="AB1469" s="54"/>
    </row>
    <row r="1470" spans="1:28" ht="50.25" customHeight="1" x14ac:dyDescent="0.25">
      <c r="A1470" s="386" t="s">
        <v>492</v>
      </c>
      <c r="B1470" s="386"/>
      <c r="C1470" s="387"/>
      <c r="D1470" s="100">
        <v>1105428</v>
      </c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5"/>
    </row>
    <row r="1471" spans="1:28" x14ac:dyDescent="0.25">
      <c r="A1471" s="41"/>
      <c r="C1471" s="42"/>
      <c r="D1471" s="47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5"/>
    </row>
    <row r="1472" spans="1:28" ht="13.9" hidden="1" customHeight="1" x14ac:dyDescent="0.25">
      <c r="A1472" s="51" t="s">
        <v>44</v>
      </c>
      <c r="B1472" s="52"/>
      <c r="C1472" s="42"/>
      <c r="D1472" s="53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54"/>
      <c r="AB1472" s="54"/>
    </row>
    <row r="1473" spans="1:28" ht="13.9" hidden="1" customHeight="1" x14ac:dyDescent="0.25">
      <c r="A1473" s="55"/>
      <c r="C1473" s="42"/>
      <c r="D1473" s="53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54"/>
      <c r="AB1473" s="54"/>
    </row>
    <row r="1474" spans="1:28" ht="13.9" hidden="1" customHeight="1" x14ac:dyDescent="0.25">
      <c r="A1474" s="56"/>
      <c r="B1474" s="57" t="s">
        <v>45</v>
      </c>
      <c r="C1474" s="42"/>
      <c r="D1474" s="53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54"/>
      <c r="AB1474" s="54"/>
    </row>
    <row r="1475" spans="1:28" ht="13.9" hidden="1" customHeight="1" x14ac:dyDescent="0.25">
      <c r="A1475" s="56"/>
      <c r="B1475" s="58"/>
      <c r="C1475" s="59" t="s">
        <v>46</v>
      </c>
      <c r="D1475" s="60" t="s">
        <v>47</v>
      </c>
      <c r="E1475" s="61"/>
      <c r="F1475" s="61"/>
      <c r="G1475" s="61"/>
      <c r="H1475" s="61"/>
      <c r="I1475" s="61"/>
      <c r="J1475" s="61"/>
      <c r="K1475" s="61"/>
      <c r="L1475" s="61"/>
      <c r="M1475" s="48"/>
      <c r="N1475" s="48"/>
      <c r="O1475" s="48"/>
      <c r="P1475" s="48"/>
      <c r="Q1475" s="48">
        <f>SUM(M1475:P1475)</f>
        <v>0</v>
      </c>
      <c r="R1475" s="48"/>
      <c r="S1475" s="48"/>
      <c r="T1475" s="48"/>
      <c r="U1475" s="48"/>
      <c r="V1475" s="48">
        <f t="shared" ref="V1475:V1523" si="505">SUM(R1475:U1475)</f>
        <v>0</v>
      </c>
      <c r="W1475" s="48"/>
      <c r="X1475" s="48"/>
      <c r="Y1475" s="48"/>
      <c r="Z1475" s="48"/>
      <c r="AA1475" s="54"/>
      <c r="AB1475" s="54"/>
    </row>
    <row r="1476" spans="1:28" ht="13.9" hidden="1" customHeight="1" x14ac:dyDescent="0.25">
      <c r="A1476" s="56"/>
      <c r="B1476" s="58"/>
      <c r="C1476" s="59" t="s">
        <v>48</v>
      </c>
      <c r="D1476" s="60" t="s">
        <v>49</v>
      </c>
      <c r="E1476" s="61"/>
      <c r="F1476" s="61"/>
      <c r="G1476" s="61"/>
      <c r="H1476" s="61"/>
      <c r="I1476" s="61"/>
      <c r="J1476" s="61"/>
      <c r="K1476" s="61"/>
      <c r="L1476" s="61"/>
      <c r="M1476" s="48"/>
      <c r="N1476" s="48"/>
      <c r="O1476" s="48"/>
      <c r="P1476" s="48"/>
      <c r="Q1476" s="48">
        <f t="shared" ref="Q1476:Q1523" si="506">SUM(M1476:P1476)</f>
        <v>0</v>
      </c>
      <c r="R1476" s="48"/>
      <c r="S1476" s="48"/>
      <c r="T1476" s="48"/>
      <c r="U1476" s="48"/>
      <c r="V1476" s="48">
        <f t="shared" si="505"/>
        <v>0</v>
      </c>
      <c r="W1476" s="48"/>
      <c r="X1476" s="48"/>
      <c r="Y1476" s="48"/>
      <c r="Z1476" s="48"/>
      <c r="AA1476" s="54"/>
      <c r="AB1476" s="54"/>
    </row>
    <row r="1477" spans="1:28" ht="13.9" hidden="1" customHeight="1" x14ac:dyDescent="0.25">
      <c r="A1477" s="56"/>
      <c r="B1477" s="57" t="s">
        <v>50</v>
      </c>
      <c r="C1477" s="59"/>
      <c r="D1477" s="60"/>
      <c r="E1477" s="61"/>
      <c r="F1477" s="61"/>
      <c r="G1477" s="61"/>
      <c r="H1477" s="61"/>
      <c r="I1477" s="61"/>
      <c r="J1477" s="61"/>
      <c r="K1477" s="61"/>
      <c r="L1477" s="61"/>
      <c r="M1477" s="48"/>
      <c r="N1477" s="48"/>
      <c r="O1477" s="48"/>
      <c r="P1477" s="48"/>
      <c r="Q1477" s="48">
        <f t="shared" si="506"/>
        <v>0</v>
      </c>
      <c r="R1477" s="48"/>
      <c r="S1477" s="48"/>
      <c r="T1477" s="48"/>
      <c r="U1477" s="48"/>
      <c r="V1477" s="48">
        <f t="shared" si="505"/>
        <v>0</v>
      </c>
      <c r="W1477" s="48"/>
      <c r="X1477" s="48"/>
      <c r="Y1477" s="48"/>
      <c r="Z1477" s="48"/>
      <c r="AA1477" s="54"/>
      <c r="AB1477" s="54"/>
    </row>
    <row r="1478" spans="1:28" ht="13.9" hidden="1" customHeight="1" x14ac:dyDescent="0.25">
      <c r="A1478" s="56"/>
      <c r="B1478" s="58"/>
      <c r="C1478" s="59" t="s">
        <v>51</v>
      </c>
      <c r="D1478" s="60" t="s">
        <v>52</v>
      </c>
      <c r="E1478" s="61"/>
      <c r="F1478" s="61"/>
      <c r="G1478" s="61"/>
      <c r="H1478" s="61"/>
      <c r="I1478" s="61"/>
      <c r="J1478" s="61"/>
      <c r="K1478" s="61"/>
      <c r="L1478" s="61"/>
      <c r="M1478" s="48"/>
      <c r="N1478" s="48"/>
      <c r="O1478" s="48"/>
      <c r="P1478" s="48"/>
      <c r="Q1478" s="48">
        <f t="shared" si="506"/>
        <v>0</v>
      </c>
      <c r="R1478" s="48"/>
      <c r="S1478" s="48"/>
      <c r="T1478" s="48"/>
      <c r="U1478" s="48"/>
      <c r="V1478" s="48">
        <f t="shared" si="505"/>
        <v>0</v>
      </c>
      <c r="W1478" s="48"/>
      <c r="X1478" s="48"/>
      <c r="Y1478" s="48"/>
      <c r="Z1478" s="48"/>
      <c r="AA1478" s="54"/>
      <c r="AB1478" s="54"/>
    </row>
    <row r="1479" spans="1:28" ht="13.9" hidden="1" customHeight="1" x14ac:dyDescent="0.25">
      <c r="A1479" s="56"/>
      <c r="B1479" s="58"/>
      <c r="C1479" s="59" t="s">
        <v>53</v>
      </c>
      <c r="D1479" s="60" t="s">
        <v>54</v>
      </c>
      <c r="E1479" s="61"/>
      <c r="F1479" s="61"/>
      <c r="G1479" s="61"/>
      <c r="H1479" s="61"/>
      <c r="I1479" s="61"/>
      <c r="J1479" s="61"/>
      <c r="K1479" s="61"/>
      <c r="L1479" s="61"/>
      <c r="M1479" s="48"/>
      <c r="N1479" s="48"/>
      <c r="O1479" s="48"/>
      <c r="P1479" s="48"/>
      <c r="Q1479" s="48">
        <f t="shared" si="506"/>
        <v>0</v>
      </c>
      <c r="R1479" s="48"/>
      <c r="S1479" s="48"/>
      <c r="T1479" s="48"/>
      <c r="U1479" s="48"/>
      <c r="V1479" s="48">
        <f t="shared" si="505"/>
        <v>0</v>
      </c>
      <c r="W1479" s="48"/>
      <c r="X1479" s="48"/>
      <c r="Y1479" s="48"/>
      <c r="Z1479" s="48"/>
      <c r="AA1479" s="54"/>
      <c r="AB1479" s="54"/>
    </row>
    <row r="1480" spans="1:28" ht="13.9" hidden="1" customHeight="1" x14ac:dyDescent="0.25">
      <c r="A1480" s="56"/>
      <c r="B1480" s="58"/>
      <c r="C1480" s="59" t="s">
        <v>55</v>
      </c>
      <c r="D1480" s="60" t="s">
        <v>56</v>
      </c>
      <c r="E1480" s="61"/>
      <c r="F1480" s="61"/>
      <c r="G1480" s="61"/>
      <c r="H1480" s="61"/>
      <c r="I1480" s="61"/>
      <c r="J1480" s="61"/>
      <c r="K1480" s="61"/>
      <c r="L1480" s="61"/>
      <c r="M1480" s="48"/>
      <c r="N1480" s="48"/>
      <c r="O1480" s="48"/>
      <c r="P1480" s="48"/>
      <c r="Q1480" s="48">
        <f t="shared" si="506"/>
        <v>0</v>
      </c>
      <c r="R1480" s="48"/>
      <c r="S1480" s="48"/>
      <c r="T1480" s="48"/>
      <c r="U1480" s="48"/>
      <c r="V1480" s="48">
        <f t="shared" si="505"/>
        <v>0</v>
      </c>
      <c r="W1480" s="48"/>
      <c r="X1480" s="48"/>
      <c r="Y1480" s="48"/>
      <c r="Z1480" s="48"/>
      <c r="AA1480" s="54"/>
      <c r="AB1480" s="54"/>
    </row>
    <row r="1481" spans="1:28" ht="13.9" hidden="1" customHeight="1" x14ac:dyDescent="0.25">
      <c r="A1481" s="56"/>
      <c r="B1481" s="57" t="s">
        <v>57</v>
      </c>
      <c r="C1481" s="59"/>
      <c r="D1481" s="60" t="s">
        <v>58</v>
      </c>
      <c r="E1481" s="61"/>
      <c r="F1481" s="61"/>
      <c r="G1481" s="61"/>
      <c r="H1481" s="61"/>
      <c r="I1481" s="61"/>
      <c r="J1481" s="61"/>
      <c r="K1481" s="61"/>
      <c r="L1481" s="61"/>
      <c r="M1481" s="48"/>
      <c r="N1481" s="48"/>
      <c r="O1481" s="48"/>
      <c r="P1481" s="48"/>
      <c r="Q1481" s="48">
        <f t="shared" si="506"/>
        <v>0</v>
      </c>
      <c r="R1481" s="48"/>
      <c r="S1481" s="48"/>
      <c r="T1481" s="48"/>
      <c r="U1481" s="48"/>
      <c r="V1481" s="48">
        <f t="shared" si="505"/>
        <v>0</v>
      </c>
      <c r="W1481" s="48"/>
      <c r="X1481" s="48"/>
      <c r="Y1481" s="48"/>
      <c r="Z1481" s="48"/>
      <c r="AA1481" s="54"/>
      <c r="AB1481" s="54"/>
    </row>
    <row r="1482" spans="1:28" ht="13.9" hidden="1" customHeight="1" x14ac:dyDescent="0.25">
      <c r="A1482" s="56"/>
      <c r="B1482" s="57" t="s">
        <v>59</v>
      </c>
      <c r="C1482" s="59"/>
      <c r="D1482" s="60"/>
      <c r="E1482" s="61"/>
      <c r="F1482" s="61"/>
      <c r="G1482" s="61"/>
      <c r="H1482" s="61"/>
      <c r="I1482" s="61"/>
      <c r="J1482" s="61"/>
      <c r="K1482" s="61"/>
      <c r="L1482" s="61"/>
      <c r="M1482" s="48"/>
      <c r="N1482" s="48"/>
      <c r="O1482" s="48"/>
      <c r="P1482" s="48"/>
      <c r="Q1482" s="48">
        <f t="shared" si="506"/>
        <v>0</v>
      </c>
      <c r="R1482" s="48"/>
      <c r="S1482" s="48"/>
      <c r="T1482" s="48"/>
      <c r="U1482" s="48"/>
      <c r="V1482" s="48">
        <f t="shared" si="505"/>
        <v>0</v>
      </c>
      <c r="W1482" s="48"/>
      <c r="X1482" s="48"/>
      <c r="Y1482" s="48"/>
      <c r="Z1482" s="48"/>
      <c r="AA1482" s="54"/>
      <c r="AB1482" s="54"/>
    </row>
    <row r="1483" spans="1:28" ht="13.9" hidden="1" customHeight="1" x14ac:dyDescent="0.25">
      <c r="A1483" s="56"/>
      <c r="B1483" s="57"/>
      <c r="C1483" s="62" t="s">
        <v>60</v>
      </c>
      <c r="D1483" s="60" t="s">
        <v>61</v>
      </c>
      <c r="E1483" s="61"/>
      <c r="F1483" s="61"/>
      <c r="G1483" s="61"/>
      <c r="H1483" s="61"/>
      <c r="I1483" s="61"/>
      <c r="J1483" s="61"/>
      <c r="K1483" s="61"/>
      <c r="L1483" s="61"/>
      <c r="M1483" s="48"/>
      <c r="N1483" s="48"/>
      <c r="O1483" s="48"/>
      <c r="P1483" s="48"/>
      <c r="Q1483" s="48">
        <f t="shared" si="506"/>
        <v>0</v>
      </c>
      <c r="R1483" s="48"/>
      <c r="S1483" s="48"/>
      <c r="T1483" s="48"/>
      <c r="U1483" s="48"/>
      <c r="V1483" s="48">
        <f t="shared" si="505"/>
        <v>0</v>
      </c>
      <c r="W1483" s="48"/>
      <c r="X1483" s="48"/>
      <c r="Y1483" s="48"/>
      <c r="Z1483" s="48"/>
      <c r="AA1483" s="54"/>
      <c r="AB1483" s="54"/>
    </row>
    <row r="1484" spans="1:28" ht="13.9" hidden="1" customHeight="1" x14ac:dyDescent="0.25">
      <c r="A1484" s="56"/>
      <c r="B1484" s="57"/>
      <c r="C1484" s="62" t="s">
        <v>62</v>
      </c>
      <c r="D1484" s="60" t="s">
        <v>63</v>
      </c>
      <c r="E1484" s="61"/>
      <c r="F1484" s="61"/>
      <c r="G1484" s="61"/>
      <c r="H1484" s="61"/>
      <c r="I1484" s="61"/>
      <c r="J1484" s="61"/>
      <c r="K1484" s="61"/>
      <c r="L1484" s="61"/>
      <c r="M1484" s="48"/>
      <c r="N1484" s="48"/>
      <c r="O1484" s="48"/>
      <c r="P1484" s="48"/>
      <c r="Q1484" s="48">
        <f t="shared" si="506"/>
        <v>0</v>
      </c>
      <c r="R1484" s="48"/>
      <c r="S1484" s="48"/>
      <c r="T1484" s="48"/>
      <c r="U1484" s="48"/>
      <c r="V1484" s="48">
        <f t="shared" si="505"/>
        <v>0</v>
      </c>
      <c r="W1484" s="48"/>
      <c r="X1484" s="48"/>
      <c r="Y1484" s="48"/>
      <c r="Z1484" s="48"/>
      <c r="AA1484" s="54"/>
      <c r="AB1484" s="54"/>
    </row>
    <row r="1485" spans="1:28" ht="13.9" hidden="1" customHeight="1" x14ac:dyDescent="0.25">
      <c r="A1485" s="56"/>
      <c r="B1485" s="57" t="s">
        <v>64</v>
      </c>
      <c r="C1485" s="59"/>
      <c r="D1485" s="60"/>
      <c r="E1485" s="61"/>
      <c r="F1485" s="61"/>
      <c r="G1485" s="61"/>
      <c r="H1485" s="61"/>
      <c r="I1485" s="61"/>
      <c r="J1485" s="61"/>
      <c r="K1485" s="61"/>
      <c r="L1485" s="61"/>
      <c r="M1485" s="48"/>
      <c r="N1485" s="48"/>
      <c r="O1485" s="48"/>
      <c r="P1485" s="48"/>
      <c r="Q1485" s="48">
        <f t="shared" si="506"/>
        <v>0</v>
      </c>
      <c r="R1485" s="48"/>
      <c r="S1485" s="48"/>
      <c r="T1485" s="48"/>
      <c r="U1485" s="48"/>
      <c r="V1485" s="48">
        <f t="shared" si="505"/>
        <v>0</v>
      </c>
      <c r="W1485" s="48"/>
      <c r="X1485" s="48"/>
      <c r="Y1485" s="48"/>
      <c r="Z1485" s="48"/>
      <c r="AA1485" s="54"/>
      <c r="AB1485" s="54"/>
    </row>
    <row r="1486" spans="1:28" ht="13.9" hidden="1" customHeight="1" x14ac:dyDescent="0.25">
      <c r="A1486" s="56"/>
      <c r="B1486" s="57"/>
      <c r="C1486" s="59" t="s">
        <v>65</v>
      </c>
      <c r="D1486" s="60" t="s">
        <v>66</v>
      </c>
      <c r="E1486" s="61"/>
      <c r="F1486" s="61"/>
      <c r="G1486" s="61"/>
      <c r="H1486" s="61"/>
      <c r="I1486" s="61"/>
      <c r="J1486" s="61"/>
      <c r="K1486" s="61"/>
      <c r="L1486" s="61"/>
      <c r="M1486" s="48"/>
      <c r="N1486" s="48"/>
      <c r="O1486" s="48"/>
      <c r="P1486" s="48"/>
      <c r="Q1486" s="48">
        <f t="shared" si="506"/>
        <v>0</v>
      </c>
      <c r="R1486" s="48"/>
      <c r="S1486" s="48"/>
      <c r="T1486" s="48"/>
      <c r="U1486" s="48"/>
      <c r="V1486" s="48">
        <f t="shared" si="505"/>
        <v>0</v>
      </c>
      <c r="W1486" s="48"/>
      <c r="X1486" s="48"/>
      <c r="Y1486" s="48"/>
      <c r="Z1486" s="48"/>
      <c r="AA1486" s="54"/>
      <c r="AB1486" s="54"/>
    </row>
    <row r="1487" spans="1:28" ht="13.9" hidden="1" customHeight="1" x14ac:dyDescent="0.25">
      <c r="A1487" s="56"/>
      <c r="B1487" s="57"/>
      <c r="C1487" s="62" t="s">
        <v>60</v>
      </c>
      <c r="D1487" s="60" t="s">
        <v>67</v>
      </c>
      <c r="E1487" s="61"/>
      <c r="F1487" s="61"/>
      <c r="G1487" s="61"/>
      <c r="H1487" s="61"/>
      <c r="I1487" s="61"/>
      <c r="J1487" s="61"/>
      <c r="K1487" s="61"/>
      <c r="L1487" s="61"/>
      <c r="M1487" s="48"/>
      <c r="N1487" s="48"/>
      <c r="O1487" s="48"/>
      <c r="P1487" s="48"/>
      <c r="Q1487" s="48">
        <f t="shared" si="506"/>
        <v>0</v>
      </c>
      <c r="R1487" s="48"/>
      <c r="S1487" s="48"/>
      <c r="T1487" s="48"/>
      <c r="U1487" s="48"/>
      <c r="V1487" s="48">
        <f t="shared" si="505"/>
        <v>0</v>
      </c>
      <c r="W1487" s="48"/>
      <c r="X1487" s="48"/>
      <c r="Y1487" s="48"/>
      <c r="Z1487" s="48"/>
      <c r="AA1487" s="54"/>
      <c r="AB1487" s="54"/>
    </row>
    <row r="1488" spans="1:28" ht="13.9" hidden="1" customHeight="1" x14ac:dyDescent="0.25">
      <c r="A1488" s="56"/>
      <c r="B1488" s="57"/>
      <c r="C1488" s="62" t="s">
        <v>62</v>
      </c>
      <c r="D1488" s="60" t="s">
        <v>68</v>
      </c>
      <c r="E1488" s="61"/>
      <c r="F1488" s="61"/>
      <c r="G1488" s="61"/>
      <c r="H1488" s="61"/>
      <c r="I1488" s="61"/>
      <c r="J1488" s="61"/>
      <c r="K1488" s="61"/>
      <c r="L1488" s="61"/>
      <c r="M1488" s="48"/>
      <c r="N1488" s="48"/>
      <c r="O1488" s="48"/>
      <c r="P1488" s="48"/>
      <c r="Q1488" s="48">
        <f t="shared" si="506"/>
        <v>0</v>
      </c>
      <c r="R1488" s="48"/>
      <c r="S1488" s="48"/>
      <c r="T1488" s="48"/>
      <c r="U1488" s="48"/>
      <c r="V1488" s="48">
        <f t="shared" si="505"/>
        <v>0</v>
      </c>
      <c r="W1488" s="48"/>
      <c r="X1488" s="48"/>
      <c r="Y1488" s="48"/>
      <c r="Z1488" s="48"/>
      <c r="AA1488" s="54"/>
      <c r="AB1488" s="54"/>
    </row>
    <row r="1489" spans="1:28" ht="13.9" hidden="1" customHeight="1" x14ac:dyDescent="0.25">
      <c r="A1489" s="56"/>
      <c r="B1489" s="57" t="s">
        <v>69</v>
      </c>
      <c r="C1489" s="59"/>
      <c r="D1489" s="60"/>
      <c r="E1489" s="61"/>
      <c r="F1489" s="61"/>
      <c r="G1489" s="61"/>
      <c r="H1489" s="61"/>
      <c r="I1489" s="61"/>
      <c r="J1489" s="61"/>
      <c r="K1489" s="61"/>
      <c r="L1489" s="61"/>
      <c r="M1489" s="48"/>
      <c r="N1489" s="48"/>
      <c r="O1489" s="48"/>
      <c r="P1489" s="48"/>
      <c r="Q1489" s="48">
        <f t="shared" si="506"/>
        <v>0</v>
      </c>
      <c r="R1489" s="48"/>
      <c r="S1489" s="48"/>
      <c r="T1489" s="48"/>
      <c r="U1489" s="48"/>
      <c r="V1489" s="48">
        <f t="shared" si="505"/>
        <v>0</v>
      </c>
      <c r="W1489" s="48"/>
      <c r="X1489" s="48"/>
      <c r="Y1489" s="48"/>
      <c r="Z1489" s="48"/>
      <c r="AA1489" s="54"/>
      <c r="AB1489" s="54"/>
    </row>
    <row r="1490" spans="1:28" ht="13.9" hidden="1" customHeight="1" x14ac:dyDescent="0.25">
      <c r="A1490" s="56"/>
      <c r="B1490" s="57"/>
      <c r="C1490" s="59" t="s">
        <v>65</v>
      </c>
      <c r="D1490" s="60" t="s">
        <v>70</v>
      </c>
      <c r="E1490" s="61"/>
      <c r="F1490" s="61"/>
      <c r="G1490" s="61"/>
      <c r="H1490" s="61"/>
      <c r="I1490" s="61"/>
      <c r="J1490" s="61"/>
      <c r="K1490" s="61"/>
      <c r="L1490" s="61"/>
      <c r="M1490" s="48"/>
      <c r="N1490" s="48"/>
      <c r="O1490" s="48"/>
      <c r="P1490" s="48"/>
      <c r="Q1490" s="48">
        <f t="shared" si="506"/>
        <v>0</v>
      </c>
      <c r="R1490" s="48"/>
      <c r="S1490" s="48"/>
      <c r="T1490" s="48"/>
      <c r="U1490" s="48"/>
      <c r="V1490" s="48">
        <f t="shared" si="505"/>
        <v>0</v>
      </c>
      <c r="W1490" s="48"/>
      <c r="X1490" s="48"/>
      <c r="Y1490" s="48"/>
      <c r="Z1490" s="48"/>
      <c r="AA1490" s="54"/>
      <c r="AB1490" s="54"/>
    </row>
    <row r="1491" spans="1:28" ht="13.9" hidden="1" customHeight="1" x14ac:dyDescent="0.25">
      <c r="A1491" s="56"/>
      <c r="B1491" s="57"/>
      <c r="C1491" s="62" t="s">
        <v>60</v>
      </c>
      <c r="D1491" s="60" t="s">
        <v>71</v>
      </c>
      <c r="E1491" s="61"/>
      <c r="F1491" s="61"/>
      <c r="G1491" s="61"/>
      <c r="H1491" s="61"/>
      <c r="I1491" s="61"/>
      <c r="J1491" s="61"/>
      <c r="K1491" s="61"/>
      <c r="L1491" s="61"/>
      <c r="M1491" s="48"/>
      <c r="N1491" s="48"/>
      <c r="O1491" s="48"/>
      <c r="P1491" s="48"/>
      <c r="Q1491" s="48">
        <f t="shared" si="506"/>
        <v>0</v>
      </c>
      <c r="R1491" s="48"/>
      <c r="S1491" s="48"/>
      <c r="T1491" s="48"/>
      <c r="U1491" s="48"/>
      <c r="V1491" s="48">
        <f t="shared" si="505"/>
        <v>0</v>
      </c>
      <c r="W1491" s="48"/>
      <c r="X1491" s="48"/>
      <c r="Y1491" s="48"/>
      <c r="Z1491" s="48"/>
      <c r="AA1491" s="54"/>
      <c r="AB1491" s="54"/>
    </row>
    <row r="1492" spans="1:28" ht="13.9" hidden="1" customHeight="1" x14ac:dyDescent="0.25">
      <c r="A1492" s="56"/>
      <c r="B1492" s="57"/>
      <c r="C1492" s="62" t="s">
        <v>62</v>
      </c>
      <c r="D1492" s="60" t="s">
        <v>72</v>
      </c>
      <c r="E1492" s="61"/>
      <c r="F1492" s="61"/>
      <c r="G1492" s="61"/>
      <c r="H1492" s="61"/>
      <c r="I1492" s="61"/>
      <c r="J1492" s="61"/>
      <c r="K1492" s="61"/>
      <c r="L1492" s="61"/>
      <c r="M1492" s="48"/>
      <c r="N1492" s="48"/>
      <c r="O1492" s="48"/>
      <c r="P1492" s="48"/>
      <c r="Q1492" s="48">
        <f t="shared" si="506"/>
        <v>0</v>
      </c>
      <c r="R1492" s="48"/>
      <c r="S1492" s="48"/>
      <c r="T1492" s="48"/>
      <c r="U1492" s="48"/>
      <c r="V1492" s="48">
        <f t="shared" si="505"/>
        <v>0</v>
      </c>
      <c r="W1492" s="48"/>
      <c r="X1492" s="48"/>
      <c r="Y1492" s="48"/>
      <c r="Z1492" s="48"/>
      <c r="AA1492" s="54"/>
      <c r="AB1492" s="54"/>
    </row>
    <row r="1493" spans="1:28" ht="13.9" hidden="1" customHeight="1" x14ac:dyDescent="0.25">
      <c r="A1493" s="56"/>
      <c r="B1493" s="57" t="s">
        <v>73</v>
      </c>
      <c r="C1493" s="59"/>
      <c r="D1493" s="60" t="s">
        <v>74</v>
      </c>
      <c r="E1493" s="61"/>
      <c r="F1493" s="61"/>
      <c r="G1493" s="61"/>
      <c r="H1493" s="61"/>
      <c r="I1493" s="61"/>
      <c r="J1493" s="61"/>
      <c r="K1493" s="61"/>
      <c r="L1493" s="61"/>
      <c r="M1493" s="48"/>
      <c r="N1493" s="48"/>
      <c r="O1493" s="48"/>
      <c r="P1493" s="48"/>
      <c r="Q1493" s="48">
        <f t="shared" si="506"/>
        <v>0</v>
      </c>
      <c r="R1493" s="48"/>
      <c r="S1493" s="48"/>
      <c r="T1493" s="48"/>
      <c r="U1493" s="48"/>
      <c r="V1493" s="48">
        <f t="shared" si="505"/>
        <v>0</v>
      </c>
      <c r="W1493" s="48"/>
      <c r="X1493" s="48"/>
      <c r="Y1493" s="48"/>
      <c r="Z1493" s="48"/>
      <c r="AA1493" s="54"/>
      <c r="AB1493" s="54"/>
    </row>
    <row r="1494" spans="1:28" ht="13.9" hidden="1" customHeight="1" x14ac:dyDescent="0.25">
      <c r="A1494" s="56"/>
      <c r="B1494" s="57" t="s">
        <v>75</v>
      </c>
      <c r="C1494" s="59"/>
      <c r="D1494" s="60" t="s">
        <v>76</v>
      </c>
      <c r="E1494" s="61"/>
      <c r="F1494" s="61"/>
      <c r="G1494" s="61"/>
      <c r="H1494" s="61"/>
      <c r="I1494" s="61"/>
      <c r="J1494" s="61"/>
      <c r="K1494" s="61"/>
      <c r="L1494" s="61"/>
      <c r="M1494" s="48"/>
      <c r="N1494" s="48"/>
      <c r="O1494" s="48"/>
      <c r="P1494" s="48"/>
      <c r="Q1494" s="48">
        <f t="shared" si="506"/>
        <v>0</v>
      </c>
      <c r="R1494" s="48"/>
      <c r="S1494" s="48"/>
      <c r="T1494" s="48"/>
      <c r="U1494" s="48"/>
      <c r="V1494" s="48">
        <f t="shared" si="505"/>
        <v>0</v>
      </c>
      <c r="W1494" s="48"/>
      <c r="X1494" s="48"/>
      <c r="Y1494" s="48"/>
      <c r="Z1494" s="48"/>
      <c r="AA1494" s="54"/>
      <c r="AB1494" s="54"/>
    </row>
    <row r="1495" spans="1:28" ht="13.9" hidden="1" customHeight="1" x14ac:dyDescent="0.25">
      <c r="A1495" s="56"/>
      <c r="B1495" s="57" t="s">
        <v>77</v>
      </c>
      <c r="C1495" s="59"/>
      <c r="D1495" s="60"/>
      <c r="E1495" s="61"/>
      <c r="F1495" s="61"/>
      <c r="G1495" s="61"/>
      <c r="H1495" s="61"/>
      <c r="I1495" s="61"/>
      <c r="J1495" s="61"/>
      <c r="K1495" s="61"/>
      <c r="L1495" s="61"/>
      <c r="M1495" s="48"/>
      <c r="N1495" s="48"/>
      <c r="O1495" s="48"/>
      <c r="P1495" s="48"/>
      <c r="Q1495" s="48">
        <f t="shared" si="506"/>
        <v>0</v>
      </c>
      <c r="R1495" s="48"/>
      <c r="S1495" s="48"/>
      <c r="T1495" s="48"/>
      <c r="U1495" s="48"/>
      <c r="V1495" s="48">
        <f t="shared" si="505"/>
        <v>0</v>
      </c>
      <c r="W1495" s="48"/>
      <c r="X1495" s="48"/>
      <c r="Y1495" s="48"/>
      <c r="Z1495" s="48"/>
      <c r="AA1495" s="54"/>
      <c r="AB1495" s="54"/>
    </row>
    <row r="1496" spans="1:28" ht="13.9" hidden="1" customHeight="1" x14ac:dyDescent="0.25">
      <c r="A1496" s="56"/>
      <c r="B1496" s="57"/>
      <c r="C1496" s="59" t="s">
        <v>65</v>
      </c>
      <c r="D1496" s="60" t="s">
        <v>78</v>
      </c>
      <c r="E1496" s="61"/>
      <c r="F1496" s="61"/>
      <c r="G1496" s="61"/>
      <c r="H1496" s="61"/>
      <c r="I1496" s="61"/>
      <c r="J1496" s="61"/>
      <c r="K1496" s="61"/>
      <c r="L1496" s="61"/>
      <c r="M1496" s="48"/>
      <c r="N1496" s="48"/>
      <c r="O1496" s="48"/>
      <c r="P1496" s="48"/>
      <c r="Q1496" s="48">
        <f t="shared" si="506"/>
        <v>0</v>
      </c>
      <c r="R1496" s="48"/>
      <c r="S1496" s="48"/>
      <c r="T1496" s="48"/>
      <c r="U1496" s="48"/>
      <c r="V1496" s="48">
        <f t="shared" si="505"/>
        <v>0</v>
      </c>
      <c r="W1496" s="48"/>
      <c r="X1496" s="48"/>
      <c r="Y1496" s="48"/>
      <c r="Z1496" s="48"/>
      <c r="AA1496" s="54"/>
      <c r="AB1496" s="54"/>
    </row>
    <row r="1497" spans="1:28" ht="13.9" hidden="1" customHeight="1" x14ac:dyDescent="0.25">
      <c r="A1497" s="56"/>
      <c r="B1497" s="57"/>
      <c r="C1497" s="62" t="s">
        <v>62</v>
      </c>
      <c r="D1497" s="60" t="s">
        <v>79</v>
      </c>
      <c r="E1497" s="61"/>
      <c r="F1497" s="61"/>
      <c r="G1497" s="61"/>
      <c r="H1497" s="61"/>
      <c r="I1497" s="61"/>
      <c r="J1497" s="61"/>
      <c r="K1497" s="61"/>
      <c r="L1497" s="61"/>
      <c r="M1497" s="48"/>
      <c r="N1497" s="48"/>
      <c r="O1497" s="48"/>
      <c r="P1497" s="48"/>
      <c r="Q1497" s="48">
        <f t="shared" si="506"/>
        <v>0</v>
      </c>
      <c r="R1497" s="48"/>
      <c r="S1497" s="48"/>
      <c r="T1497" s="48"/>
      <c r="U1497" s="48"/>
      <c r="V1497" s="48">
        <f t="shared" si="505"/>
        <v>0</v>
      </c>
      <c r="W1497" s="48"/>
      <c r="X1497" s="48"/>
      <c r="Y1497" s="48"/>
      <c r="Z1497" s="48"/>
      <c r="AA1497" s="54"/>
      <c r="AB1497" s="54"/>
    </row>
    <row r="1498" spans="1:28" ht="13.9" hidden="1" customHeight="1" x14ac:dyDescent="0.25">
      <c r="A1498" s="56"/>
      <c r="B1498" s="57" t="s">
        <v>80</v>
      </c>
      <c r="C1498" s="59"/>
      <c r="D1498" s="60"/>
      <c r="E1498" s="61"/>
      <c r="F1498" s="61"/>
      <c r="G1498" s="61"/>
      <c r="H1498" s="61"/>
      <c r="I1498" s="61"/>
      <c r="J1498" s="61"/>
      <c r="K1498" s="61"/>
      <c r="L1498" s="61"/>
      <c r="M1498" s="48"/>
      <c r="N1498" s="48"/>
      <c r="O1498" s="48"/>
      <c r="P1498" s="48"/>
      <c r="Q1498" s="48">
        <f t="shared" si="506"/>
        <v>0</v>
      </c>
      <c r="R1498" s="48"/>
      <c r="S1498" s="48"/>
      <c r="T1498" s="48"/>
      <c r="U1498" s="48"/>
      <c r="V1498" s="48">
        <f t="shared" si="505"/>
        <v>0</v>
      </c>
      <c r="W1498" s="48"/>
      <c r="X1498" s="48"/>
      <c r="Y1498" s="48"/>
      <c r="Z1498" s="48"/>
      <c r="AA1498" s="54"/>
      <c r="AB1498" s="54"/>
    </row>
    <row r="1499" spans="1:28" ht="13.9" hidden="1" customHeight="1" x14ac:dyDescent="0.25">
      <c r="A1499" s="56"/>
      <c r="B1499" s="57"/>
      <c r="C1499" s="59" t="s">
        <v>80</v>
      </c>
      <c r="D1499" s="60" t="s">
        <v>81</v>
      </c>
      <c r="E1499" s="61"/>
      <c r="F1499" s="61"/>
      <c r="G1499" s="61"/>
      <c r="H1499" s="61"/>
      <c r="I1499" s="61"/>
      <c r="J1499" s="61"/>
      <c r="K1499" s="61"/>
      <c r="L1499" s="61"/>
      <c r="M1499" s="48"/>
      <c r="N1499" s="48"/>
      <c r="O1499" s="48"/>
      <c r="P1499" s="48"/>
      <c r="Q1499" s="48">
        <f t="shared" si="506"/>
        <v>0</v>
      </c>
      <c r="R1499" s="48"/>
      <c r="S1499" s="48"/>
      <c r="T1499" s="48"/>
      <c r="U1499" s="48"/>
      <c r="V1499" s="48">
        <f t="shared" si="505"/>
        <v>0</v>
      </c>
      <c r="W1499" s="48"/>
      <c r="X1499" s="48"/>
      <c r="Y1499" s="48"/>
      <c r="Z1499" s="48"/>
      <c r="AA1499" s="54"/>
      <c r="AB1499" s="54"/>
    </row>
    <row r="1500" spans="1:28" ht="13.15" hidden="1" customHeight="1" x14ac:dyDescent="0.25">
      <c r="A1500" s="56"/>
      <c r="B1500" s="57"/>
      <c r="C1500" s="62" t="s">
        <v>62</v>
      </c>
      <c r="D1500" s="60" t="s">
        <v>82</v>
      </c>
      <c r="E1500" s="61"/>
      <c r="F1500" s="61"/>
      <c r="G1500" s="61"/>
      <c r="H1500" s="61"/>
      <c r="I1500" s="61"/>
      <c r="J1500" s="61"/>
      <c r="K1500" s="61"/>
      <c r="L1500" s="61"/>
      <c r="M1500" s="48"/>
      <c r="N1500" s="48"/>
      <c r="O1500" s="48"/>
      <c r="P1500" s="48"/>
      <c r="Q1500" s="48">
        <f t="shared" si="506"/>
        <v>0</v>
      </c>
      <c r="R1500" s="48"/>
      <c r="S1500" s="48"/>
      <c r="T1500" s="48"/>
      <c r="U1500" s="48"/>
      <c r="V1500" s="48">
        <f t="shared" si="505"/>
        <v>0</v>
      </c>
      <c r="W1500" s="48"/>
      <c r="X1500" s="48"/>
      <c r="Y1500" s="48"/>
      <c r="Z1500" s="48"/>
      <c r="AA1500" s="54"/>
      <c r="AB1500" s="54"/>
    </row>
    <row r="1501" spans="1:28" s="64" customFormat="1" ht="22.9" hidden="1" customHeight="1" x14ac:dyDescent="0.25">
      <c r="A1501" s="56"/>
      <c r="B1501" s="57" t="s">
        <v>83</v>
      </c>
      <c r="C1501" s="59"/>
      <c r="D1501" s="60"/>
      <c r="E1501" s="61"/>
      <c r="F1501" s="61"/>
      <c r="G1501" s="61"/>
      <c r="H1501" s="61"/>
      <c r="I1501" s="61"/>
      <c r="J1501" s="61"/>
      <c r="K1501" s="61"/>
      <c r="L1501" s="61"/>
      <c r="M1501" s="48"/>
      <c r="N1501" s="48"/>
      <c r="O1501" s="48"/>
      <c r="P1501" s="48"/>
      <c r="Q1501" s="48">
        <f t="shared" si="506"/>
        <v>0</v>
      </c>
      <c r="R1501" s="48"/>
      <c r="S1501" s="48"/>
      <c r="T1501" s="48"/>
      <c r="U1501" s="48"/>
      <c r="V1501" s="48">
        <f t="shared" si="505"/>
        <v>0</v>
      </c>
      <c r="W1501" s="48"/>
      <c r="X1501" s="48"/>
      <c r="Y1501" s="48"/>
      <c r="Z1501" s="48"/>
      <c r="AA1501" s="63"/>
      <c r="AB1501" s="63"/>
    </row>
    <row r="1502" spans="1:28" hidden="1" x14ac:dyDescent="0.25">
      <c r="A1502" s="56"/>
      <c r="B1502" s="57"/>
      <c r="C1502" s="59" t="s">
        <v>65</v>
      </c>
      <c r="D1502" s="60" t="s">
        <v>84</v>
      </c>
      <c r="E1502" s="61"/>
      <c r="F1502" s="61"/>
      <c r="G1502" s="61"/>
      <c r="H1502" s="61"/>
      <c r="I1502" s="61"/>
      <c r="J1502" s="61"/>
      <c r="K1502" s="61"/>
      <c r="L1502" s="61"/>
      <c r="M1502" s="48"/>
      <c r="N1502" s="48"/>
      <c r="O1502" s="48"/>
      <c r="P1502" s="48"/>
      <c r="Q1502" s="48">
        <f t="shared" si="506"/>
        <v>0</v>
      </c>
      <c r="R1502" s="48"/>
      <c r="S1502" s="48"/>
      <c r="T1502" s="48"/>
      <c r="U1502" s="48"/>
      <c r="V1502" s="48">
        <f t="shared" si="505"/>
        <v>0</v>
      </c>
      <c r="W1502" s="48"/>
      <c r="X1502" s="48"/>
      <c r="Y1502" s="48"/>
      <c r="Z1502" s="48"/>
      <c r="AA1502" s="54"/>
      <c r="AB1502" s="54"/>
    </row>
    <row r="1503" spans="1:28" s="14" customFormat="1" ht="16.899999999999999" hidden="1" customHeight="1" x14ac:dyDescent="0.25">
      <c r="A1503" s="56"/>
      <c r="B1503" s="57"/>
      <c r="C1503" s="62" t="s">
        <v>62</v>
      </c>
      <c r="D1503" s="60" t="s">
        <v>85</v>
      </c>
      <c r="E1503" s="61"/>
      <c r="F1503" s="61"/>
      <c r="G1503" s="61"/>
      <c r="H1503" s="61"/>
      <c r="I1503" s="61"/>
      <c r="J1503" s="61"/>
      <c r="K1503" s="61"/>
      <c r="L1503" s="61"/>
      <c r="M1503" s="48"/>
      <c r="N1503" s="48"/>
      <c r="O1503" s="48"/>
      <c r="P1503" s="48"/>
      <c r="Q1503" s="48">
        <f t="shared" si="506"/>
        <v>0</v>
      </c>
      <c r="R1503" s="48"/>
      <c r="S1503" s="48"/>
      <c r="T1503" s="48"/>
      <c r="U1503" s="48"/>
      <c r="V1503" s="48">
        <f t="shared" si="505"/>
        <v>0</v>
      </c>
      <c r="W1503" s="48"/>
      <c r="X1503" s="48"/>
      <c r="Y1503" s="48"/>
      <c r="Z1503" s="48"/>
      <c r="AA1503" s="65"/>
      <c r="AB1503" s="65"/>
    </row>
    <row r="1504" spans="1:28" hidden="1" x14ac:dyDescent="0.25">
      <c r="A1504" s="56"/>
      <c r="B1504" s="57" t="s">
        <v>86</v>
      </c>
      <c r="C1504" s="59"/>
      <c r="D1504" s="60"/>
      <c r="E1504" s="61"/>
      <c r="F1504" s="61"/>
      <c r="G1504" s="61"/>
      <c r="H1504" s="61"/>
      <c r="I1504" s="61"/>
      <c r="J1504" s="61"/>
      <c r="K1504" s="61"/>
      <c r="L1504" s="61"/>
      <c r="M1504" s="48"/>
      <c r="N1504" s="48"/>
      <c r="O1504" s="48"/>
      <c r="P1504" s="48"/>
      <c r="Q1504" s="48">
        <f t="shared" si="506"/>
        <v>0</v>
      </c>
      <c r="R1504" s="48"/>
      <c r="S1504" s="48"/>
      <c r="T1504" s="48"/>
      <c r="U1504" s="48"/>
      <c r="V1504" s="48">
        <f t="shared" si="505"/>
        <v>0</v>
      </c>
      <c r="W1504" s="48"/>
      <c r="X1504" s="48"/>
      <c r="Y1504" s="48"/>
      <c r="Z1504" s="48"/>
    </row>
    <row r="1505" spans="1:28" hidden="1" x14ac:dyDescent="0.25">
      <c r="A1505" s="56"/>
      <c r="B1505" s="57"/>
      <c r="C1505" s="62" t="s">
        <v>87</v>
      </c>
      <c r="D1505" s="60" t="s">
        <v>88</v>
      </c>
      <c r="E1505" s="61"/>
      <c r="F1505" s="61"/>
      <c r="G1505" s="61"/>
      <c r="H1505" s="61"/>
      <c r="I1505" s="61"/>
      <c r="J1505" s="61"/>
      <c r="K1505" s="61"/>
      <c r="L1505" s="61"/>
      <c r="M1505" s="48"/>
      <c r="N1505" s="48"/>
      <c r="O1505" s="48"/>
      <c r="P1505" s="48"/>
      <c r="Q1505" s="48">
        <f t="shared" si="506"/>
        <v>0</v>
      </c>
      <c r="R1505" s="48"/>
      <c r="S1505" s="48"/>
      <c r="T1505" s="48"/>
      <c r="U1505" s="48"/>
      <c r="V1505" s="48">
        <f t="shared" si="505"/>
        <v>0</v>
      </c>
      <c r="W1505" s="48"/>
      <c r="X1505" s="48"/>
      <c r="Y1505" s="48"/>
      <c r="Z1505" s="48"/>
    </row>
    <row r="1506" spans="1:28" hidden="1" x14ac:dyDescent="0.25">
      <c r="A1506" s="56"/>
      <c r="B1506" s="57"/>
      <c r="C1506" s="62" t="s">
        <v>89</v>
      </c>
      <c r="D1506" s="60" t="s">
        <v>90</v>
      </c>
      <c r="E1506" s="61"/>
      <c r="F1506" s="61"/>
      <c r="G1506" s="61"/>
      <c r="H1506" s="61"/>
      <c r="I1506" s="61"/>
      <c r="J1506" s="61"/>
      <c r="K1506" s="61"/>
      <c r="L1506" s="61"/>
      <c r="M1506" s="48"/>
      <c r="N1506" s="48"/>
      <c r="O1506" s="48"/>
      <c r="P1506" s="48"/>
      <c r="Q1506" s="48">
        <f t="shared" si="506"/>
        <v>0</v>
      </c>
      <c r="R1506" s="48"/>
      <c r="S1506" s="48"/>
      <c r="T1506" s="48"/>
      <c r="U1506" s="48"/>
      <c r="V1506" s="48">
        <f t="shared" si="505"/>
        <v>0</v>
      </c>
      <c r="W1506" s="48"/>
      <c r="X1506" s="48"/>
      <c r="Y1506" s="48"/>
      <c r="Z1506" s="48"/>
    </row>
    <row r="1507" spans="1:28" hidden="1" x14ac:dyDescent="0.25">
      <c r="A1507" s="56"/>
      <c r="B1507" s="57" t="s">
        <v>91</v>
      </c>
      <c r="C1507" s="62"/>
      <c r="D1507" s="60" t="s">
        <v>92</v>
      </c>
      <c r="E1507" s="61"/>
      <c r="F1507" s="61"/>
      <c r="G1507" s="61"/>
      <c r="H1507" s="61"/>
      <c r="I1507" s="61"/>
      <c r="J1507" s="61"/>
      <c r="K1507" s="61"/>
      <c r="L1507" s="61"/>
      <c r="M1507" s="48"/>
      <c r="N1507" s="48"/>
      <c r="O1507" s="48"/>
      <c r="P1507" s="48"/>
      <c r="Q1507" s="48">
        <f t="shared" si="506"/>
        <v>0</v>
      </c>
      <c r="R1507" s="48"/>
      <c r="S1507" s="48"/>
      <c r="T1507" s="48"/>
      <c r="U1507" s="48"/>
      <c r="V1507" s="48">
        <f t="shared" si="505"/>
        <v>0</v>
      </c>
      <c r="W1507" s="48"/>
      <c r="X1507" s="48"/>
      <c r="Y1507" s="48"/>
      <c r="Z1507" s="48"/>
    </row>
    <row r="1508" spans="1:28" ht="15.6" hidden="1" customHeight="1" x14ac:dyDescent="0.25">
      <c r="A1508" s="66"/>
      <c r="B1508" s="57" t="s">
        <v>93</v>
      </c>
      <c r="C1508" s="62"/>
      <c r="D1508" s="60" t="s">
        <v>94</v>
      </c>
      <c r="E1508" s="61"/>
      <c r="F1508" s="61"/>
      <c r="G1508" s="61"/>
      <c r="H1508" s="61"/>
      <c r="I1508" s="61"/>
      <c r="J1508" s="61"/>
      <c r="K1508" s="61"/>
      <c r="L1508" s="61"/>
      <c r="M1508" s="48"/>
      <c r="N1508" s="48"/>
      <c r="O1508" s="48"/>
      <c r="P1508" s="48"/>
      <c r="Q1508" s="48">
        <f t="shared" si="506"/>
        <v>0</v>
      </c>
      <c r="R1508" s="48"/>
      <c r="S1508" s="48"/>
      <c r="T1508" s="48"/>
      <c r="U1508" s="48"/>
      <c r="V1508" s="48">
        <f t="shared" si="505"/>
        <v>0</v>
      </c>
      <c r="W1508" s="48"/>
      <c r="X1508" s="48"/>
      <c r="Y1508" s="48"/>
      <c r="Z1508" s="48"/>
      <c r="AA1508" s="54"/>
      <c r="AB1508" s="54"/>
    </row>
    <row r="1509" spans="1:28" ht="13.15" hidden="1" customHeight="1" x14ac:dyDescent="0.25">
      <c r="A1509" s="56"/>
      <c r="B1509" s="57" t="s">
        <v>95</v>
      </c>
      <c r="C1509" s="62"/>
      <c r="D1509" s="60"/>
      <c r="E1509" s="61"/>
      <c r="F1509" s="61"/>
      <c r="G1509" s="61"/>
      <c r="H1509" s="61"/>
      <c r="I1509" s="61"/>
      <c r="J1509" s="61"/>
      <c r="K1509" s="61"/>
      <c r="L1509" s="61"/>
      <c r="M1509" s="48"/>
      <c r="N1509" s="48"/>
      <c r="O1509" s="48"/>
      <c r="P1509" s="48"/>
      <c r="Q1509" s="48">
        <f t="shared" si="506"/>
        <v>0</v>
      </c>
      <c r="R1509" s="48"/>
      <c r="S1509" s="48"/>
      <c r="T1509" s="48"/>
      <c r="U1509" s="48"/>
      <c r="V1509" s="48">
        <f t="shared" si="505"/>
        <v>0</v>
      </c>
      <c r="W1509" s="48"/>
      <c r="X1509" s="48"/>
      <c r="Y1509" s="48"/>
      <c r="Z1509" s="48"/>
      <c r="AA1509" s="54"/>
      <c r="AB1509" s="54"/>
    </row>
    <row r="1510" spans="1:28" ht="13.9" hidden="1" customHeight="1" x14ac:dyDescent="0.25">
      <c r="A1510" s="66"/>
      <c r="B1510" s="57"/>
      <c r="C1510" s="62" t="s">
        <v>96</v>
      </c>
      <c r="D1510" s="60" t="s">
        <v>97</v>
      </c>
      <c r="E1510" s="61"/>
      <c r="F1510" s="61"/>
      <c r="G1510" s="61"/>
      <c r="H1510" s="61"/>
      <c r="I1510" s="61"/>
      <c r="J1510" s="61"/>
      <c r="K1510" s="61"/>
      <c r="L1510" s="61"/>
      <c r="M1510" s="48"/>
      <c r="N1510" s="48"/>
      <c r="O1510" s="48"/>
      <c r="P1510" s="48"/>
      <c r="Q1510" s="48">
        <f t="shared" si="506"/>
        <v>0</v>
      </c>
      <c r="R1510" s="48"/>
      <c r="S1510" s="48"/>
      <c r="T1510" s="48"/>
      <c r="U1510" s="48"/>
      <c r="V1510" s="48">
        <f t="shared" si="505"/>
        <v>0</v>
      </c>
      <c r="W1510" s="48"/>
      <c r="X1510" s="48"/>
      <c r="Y1510" s="48"/>
      <c r="Z1510" s="48"/>
      <c r="AA1510" s="54"/>
      <c r="AB1510" s="54"/>
    </row>
    <row r="1511" spans="1:28" ht="13.9" hidden="1" customHeight="1" x14ac:dyDescent="0.25">
      <c r="A1511" s="67"/>
      <c r="B1511" s="57"/>
      <c r="C1511" s="62" t="s">
        <v>98</v>
      </c>
      <c r="D1511" s="60" t="s">
        <v>99</v>
      </c>
      <c r="E1511" s="61"/>
      <c r="F1511" s="61"/>
      <c r="G1511" s="61"/>
      <c r="H1511" s="61"/>
      <c r="I1511" s="61"/>
      <c r="J1511" s="61"/>
      <c r="K1511" s="61"/>
      <c r="L1511" s="61"/>
      <c r="M1511" s="48"/>
      <c r="N1511" s="48"/>
      <c r="O1511" s="48"/>
      <c r="P1511" s="48"/>
      <c r="Q1511" s="48">
        <f t="shared" si="506"/>
        <v>0</v>
      </c>
      <c r="R1511" s="48"/>
      <c r="S1511" s="48"/>
      <c r="T1511" s="48"/>
      <c r="U1511" s="48"/>
      <c r="V1511" s="48">
        <f t="shared" si="505"/>
        <v>0</v>
      </c>
      <c r="W1511" s="48"/>
      <c r="X1511" s="48"/>
      <c r="Y1511" s="48"/>
      <c r="Z1511" s="48"/>
      <c r="AA1511" s="54"/>
      <c r="AB1511" s="54"/>
    </row>
    <row r="1512" spans="1:28" ht="13.9" hidden="1" customHeight="1" x14ac:dyDescent="0.25">
      <c r="A1512" s="55"/>
      <c r="B1512" s="57"/>
      <c r="C1512" s="62" t="s">
        <v>100</v>
      </c>
      <c r="D1512" s="60" t="s">
        <v>101</v>
      </c>
      <c r="E1512" s="61"/>
      <c r="F1512" s="61"/>
      <c r="G1512" s="61"/>
      <c r="H1512" s="61"/>
      <c r="I1512" s="61"/>
      <c r="J1512" s="61"/>
      <c r="K1512" s="61"/>
      <c r="L1512" s="61"/>
      <c r="M1512" s="48"/>
      <c r="N1512" s="48"/>
      <c r="O1512" s="48"/>
      <c r="P1512" s="48"/>
      <c r="Q1512" s="48">
        <f t="shared" si="506"/>
        <v>0</v>
      </c>
      <c r="R1512" s="48"/>
      <c r="S1512" s="48"/>
      <c r="T1512" s="48"/>
      <c r="U1512" s="48"/>
      <c r="V1512" s="48">
        <f t="shared" si="505"/>
        <v>0</v>
      </c>
      <c r="W1512" s="48"/>
      <c r="X1512" s="48"/>
      <c r="Y1512" s="48"/>
      <c r="Z1512" s="48"/>
      <c r="AA1512" s="54"/>
      <c r="AB1512" s="54"/>
    </row>
    <row r="1513" spans="1:28" ht="13.9" hidden="1" customHeight="1" x14ac:dyDescent="0.25">
      <c r="A1513" s="68"/>
      <c r="B1513" s="57" t="s">
        <v>102</v>
      </c>
      <c r="C1513" s="59"/>
      <c r="D1513" s="60"/>
      <c r="E1513" s="61"/>
      <c r="F1513" s="61"/>
      <c r="G1513" s="61"/>
      <c r="H1513" s="61"/>
      <c r="I1513" s="61"/>
      <c r="J1513" s="61"/>
      <c r="K1513" s="61"/>
      <c r="L1513" s="61"/>
      <c r="M1513" s="48"/>
      <c r="N1513" s="48"/>
      <c r="O1513" s="48"/>
      <c r="P1513" s="48"/>
      <c r="Q1513" s="48">
        <f t="shared" si="506"/>
        <v>0</v>
      </c>
      <c r="R1513" s="48"/>
      <c r="S1513" s="48"/>
      <c r="T1513" s="48"/>
      <c r="U1513" s="48"/>
      <c r="V1513" s="48">
        <f t="shared" si="505"/>
        <v>0</v>
      </c>
      <c r="W1513" s="48"/>
      <c r="X1513" s="48"/>
      <c r="Y1513" s="48"/>
      <c r="Z1513" s="48"/>
      <c r="AA1513" s="54"/>
      <c r="AB1513" s="54"/>
    </row>
    <row r="1514" spans="1:28" ht="13.9" hidden="1" customHeight="1" x14ac:dyDescent="0.25">
      <c r="A1514" s="9"/>
      <c r="B1514" s="69"/>
      <c r="C1514" s="62" t="s">
        <v>103</v>
      </c>
      <c r="D1514" s="70" t="s">
        <v>104</v>
      </c>
      <c r="E1514" s="71"/>
      <c r="F1514" s="71"/>
      <c r="G1514" s="71"/>
      <c r="H1514" s="71"/>
      <c r="I1514" s="71"/>
      <c r="J1514" s="71"/>
      <c r="K1514" s="71"/>
      <c r="L1514" s="71"/>
      <c r="M1514" s="48"/>
      <c r="N1514" s="48"/>
      <c r="O1514" s="48"/>
      <c r="P1514" s="48"/>
      <c r="Q1514" s="48">
        <f t="shared" si="506"/>
        <v>0</v>
      </c>
      <c r="R1514" s="48"/>
      <c r="S1514" s="48"/>
      <c r="T1514" s="48"/>
      <c r="U1514" s="48"/>
      <c r="V1514" s="48">
        <f t="shared" si="505"/>
        <v>0</v>
      </c>
      <c r="W1514" s="48"/>
      <c r="X1514" s="48"/>
      <c r="Y1514" s="48"/>
      <c r="Z1514" s="48"/>
      <c r="AA1514" s="54"/>
      <c r="AB1514" s="54"/>
    </row>
    <row r="1515" spans="1:28" ht="13.9" hidden="1" customHeight="1" x14ac:dyDescent="0.25">
      <c r="A1515" s="72"/>
      <c r="B1515" s="73"/>
      <c r="C1515" s="59" t="s">
        <v>105</v>
      </c>
      <c r="D1515" s="60" t="s">
        <v>106</v>
      </c>
      <c r="E1515" s="61"/>
      <c r="F1515" s="61"/>
      <c r="G1515" s="61"/>
      <c r="H1515" s="61"/>
      <c r="I1515" s="61"/>
      <c r="J1515" s="61"/>
      <c r="K1515" s="61"/>
      <c r="L1515" s="61"/>
      <c r="M1515" s="48"/>
      <c r="N1515" s="48"/>
      <c r="O1515" s="48"/>
      <c r="P1515" s="48"/>
      <c r="Q1515" s="48">
        <f t="shared" si="506"/>
        <v>0</v>
      </c>
      <c r="R1515" s="48"/>
      <c r="S1515" s="48"/>
      <c r="T1515" s="48"/>
      <c r="U1515" s="48"/>
      <c r="V1515" s="48">
        <f t="shared" si="505"/>
        <v>0</v>
      </c>
      <c r="W1515" s="48"/>
      <c r="X1515" s="48"/>
      <c r="Y1515" s="48"/>
      <c r="Z1515" s="48"/>
      <c r="AA1515" s="54"/>
      <c r="AB1515" s="54"/>
    </row>
    <row r="1516" spans="1:28" ht="13.9" hidden="1" customHeight="1" x14ac:dyDescent="0.25">
      <c r="A1516" s="72"/>
      <c r="B1516" s="57"/>
      <c r="C1516" s="59" t="s">
        <v>107</v>
      </c>
      <c r="D1516" s="60" t="s">
        <v>108</v>
      </c>
      <c r="E1516" s="61"/>
      <c r="F1516" s="61"/>
      <c r="G1516" s="61"/>
      <c r="H1516" s="61"/>
      <c r="I1516" s="61"/>
      <c r="J1516" s="61"/>
      <c r="K1516" s="61"/>
      <c r="L1516" s="61"/>
      <c r="M1516" s="48"/>
      <c r="N1516" s="48"/>
      <c r="O1516" s="48"/>
      <c r="P1516" s="48"/>
      <c r="Q1516" s="48">
        <f t="shared" si="506"/>
        <v>0</v>
      </c>
      <c r="R1516" s="48"/>
      <c r="S1516" s="48"/>
      <c r="T1516" s="48"/>
      <c r="U1516" s="48"/>
      <c r="V1516" s="48">
        <f t="shared" si="505"/>
        <v>0</v>
      </c>
      <c r="W1516" s="48"/>
      <c r="X1516" s="48"/>
      <c r="Y1516" s="48"/>
      <c r="Z1516" s="48"/>
      <c r="AA1516" s="54"/>
      <c r="AB1516" s="54"/>
    </row>
    <row r="1517" spans="1:28" ht="13.9" hidden="1" customHeight="1" x14ac:dyDescent="0.25">
      <c r="A1517" s="56"/>
      <c r="B1517" s="57"/>
      <c r="C1517" s="59" t="s">
        <v>109</v>
      </c>
      <c r="D1517" s="60" t="s">
        <v>110</v>
      </c>
      <c r="E1517" s="61"/>
      <c r="F1517" s="61"/>
      <c r="G1517" s="61"/>
      <c r="H1517" s="61"/>
      <c r="I1517" s="61"/>
      <c r="J1517" s="61"/>
      <c r="K1517" s="61"/>
      <c r="L1517" s="61"/>
      <c r="M1517" s="48"/>
      <c r="N1517" s="48"/>
      <c r="O1517" s="48"/>
      <c r="P1517" s="48"/>
      <c r="Q1517" s="48">
        <f t="shared" si="506"/>
        <v>0</v>
      </c>
      <c r="R1517" s="48"/>
      <c r="S1517" s="48"/>
      <c r="T1517" s="48"/>
      <c r="U1517" s="48"/>
      <c r="V1517" s="48">
        <f t="shared" si="505"/>
        <v>0</v>
      </c>
      <c r="W1517" s="48"/>
      <c r="X1517" s="48"/>
      <c r="Y1517" s="48"/>
      <c r="Z1517" s="48"/>
      <c r="AA1517" s="54"/>
      <c r="AB1517" s="54"/>
    </row>
    <row r="1518" spans="1:28" ht="13.9" hidden="1" customHeight="1" x14ac:dyDescent="0.25">
      <c r="A1518" s="56"/>
      <c r="B1518" s="52" t="s">
        <v>111</v>
      </c>
      <c r="C1518" s="74"/>
      <c r="D1518" s="60"/>
      <c r="E1518" s="61"/>
      <c r="F1518" s="61"/>
      <c r="G1518" s="61"/>
      <c r="H1518" s="61"/>
      <c r="I1518" s="61"/>
      <c r="J1518" s="61"/>
      <c r="K1518" s="61"/>
      <c r="L1518" s="61"/>
      <c r="M1518" s="48"/>
      <c r="N1518" s="48"/>
      <c r="O1518" s="48"/>
      <c r="P1518" s="48"/>
      <c r="Q1518" s="48">
        <f t="shared" si="506"/>
        <v>0</v>
      </c>
      <c r="R1518" s="48"/>
      <c r="S1518" s="48"/>
      <c r="T1518" s="48"/>
      <c r="U1518" s="48"/>
      <c r="V1518" s="48">
        <f t="shared" si="505"/>
        <v>0</v>
      </c>
      <c r="W1518" s="48"/>
      <c r="X1518" s="48"/>
      <c r="Y1518" s="48"/>
      <c r="Z1518" s="48"/>
      <c r="AA1518" s="54"/>
      <c r="AB1518" s="54"/>
    </row>
    <row r="1519" spans="1:28" ht="13.9" hidden="1" customHeight="1" x14ac:dyDescent="0.25">
      <c r="A1519" s="67"/>
      <c r="B1519" s="73"/>
      <c r="C1519" s="59" t="s">
        <v>112</v>
      </c>
      <c r="D1519" s="60" t="s">
        <v>113</v>
      </c>
      <c r="E1519" s="61"/>
      <c r="F1519" s="61"/>
      <c r="G1519" s="61"/>
      <c r="H1519" s="61"/>
      <c r="I1519" s="61"/>
      <c r="J1519" s="61"/>
      <c r="K1519" s="61"/>
      <c r="L1519" s="61"/>
      <c r="M1519" s="48"/>
      <c r="N1519" s="48"/>
      <c r="O1519" s="48"/>
      <c r="P1519" s="48"/>
      <c r="Q1519" s="48">
        <f t="shared" si="506"/>
        <v>0</v>
      </c>
      <c r="R1519" s="48"/>
      <c r="S1519" s="48"/>
      <c r="T1519" s="48"/>
      <c r="U1519" s="48"/>
      <c r="V1519" s="48">
        <f t="shared" si="505"/>
        <v>0</v>
      </c>
      <c r="W1519" s="48"/>
      <c r="X1519" s="48"/>
      <c r="Y1519" s="48"/>
      <c r="Z1519" s="48"/>
      <c r="AA1519" s="54"/>
      <c r="AB1519" s="54"/>
    </row>
    <row r="1520" spans="1:28" ht="13.9" hidden="1" customHeight="1" x14ac:dyDescent="0.25">
      <c r="A1520" s="56"/>
      <c r="B1520" s="73"/>
      <c r="C1520" s="62" t="s">
        <v>114</v>
      </c>
      <c r="D1520" s="60" t="s">
        <v>115</v>
      </c>
      <c r="E1520" s="61"/>
      <c r="F1520" s="61"/>
      <c r="G1520" s="61"/>
      <c r="H1520" s="61"/>
      <c r="I1520" s="61"/>
      <c r="J1520" s="61"/>
      <c r="K1520" s="61"/>
      <c r="L1520" s="61"/>
      <c r="M1520" s="48"/>
      <c r="N1520" s="48"/>
      <c r="O1520" s="48"/>
      <c r="P1520" s="48"/>
      <c r="Q1520" s="48">
        <f t="shared" si="506"/>
        <v>0</v>
      </c>
      <c r="R1520" s="48"/>
      <c r="S1520" s="48"/>
      <c r="T1520" s="48"/>
      <c r="U1520" s="48"/>
      <c r="V1520" s="48">
        <f t="shared" si="505"/>
        <v>0</v>
      </c>
      <c r="W1520" s="48"/>
      <c r="X1520" s="48"/>
      <c r="Y1520" s="48"/>
      <c r="Z1520" s="48"/>
      <c r="AA1520" s="54"/>
      <c r="AB1520" s="54"/>
    </row>
    <row r="1521" spans="1:28" ht="13.9" hidden="1" customHeight="1" x14ac:dyDescent="0.25">
      <c r="A1521" s="56"/>
      <c r="B1521" s="73"/>
      <c r="C1521" s="59" t="s">
        <v>116</v>
      </c>
      <c r="D1521" s="60" t="s">
        <v>117</v>
      </c>
      <c r="E1521" s="61"/>
      <c r="F1521" s="61"/>
      <c r="G1521" s="61"/>
      <c r="H1521" s="61"/>
      <c r="I1521" s="61"/>
      <c r="J1521" s="61"/>
      <c r="K1521" s="61"/>
      <c r="L1521" s="61"/>
      <c r="M1521" s="48"/>
      <c r="N1521" s="48"/>
      <c r="O1521" s="48"/>
      <c r="P1521" s="48"/>
      <c r="Q1521" s="48">
        <f t="shared" si="506"/>
        <v>0</v>
      </c>
      <c r="R1521" s="48"/>
      <c r="S1521" s="48"/>
      <c r="T1521" s="48"/>
      <c r="U1521" s="48"/>
      <c r="V1521" s="48">
        <f t="shared" si="505"/>
        <v>0</v>
      </c>
      <c r="W1521" s="48"/>
      <c r="X1521" s="48"/>
      <c r="Y1521" s="48"/>
      <c r="Z1521" s="48"/>
      <c r="AA1521" s="54"/>
      <c r="AB1521" s="54"/>
    </row>
    <row r="1522" spans="1:28" ht="13.9" hidden="1" customHeight="1" x14ac:dyDescent="0.25">
      <c r="A1522" s="66"/>
      <c r="B1522" s="73"/>
      <c r="C1522" s="62" t="s">
        <v>118</v>
      </c>
      <c r="D1522" s="60" t="s">
        <v>119</v>
      </c>
      <c r="E1522" s="61"/>
      <c r="F1522" s="61"/>
      <c r="G1522" s="61"/>
      <c r="H1522" s="61"/>
      <c r="I1522" s="61"/>
      <c r="J1522" s="61"/>
      <c r="K1522" s="61"/>
      <c r="L1522" s="61"/>
      <c r="M1522" s="48"/>
      <c r="N1522" s="48"/>
      <c r="O1522" s="48"/>
      <c r="P1522" s="48"/>
      <c r="Q1522" s="48">
        <f t="shared" si="506"/>
        <v>0</v>
      </c>
      <c r="R1522" s="48"/>
      <c r="S1522" s="48"/>
      <c r="T1522" s="48"/>
      <c r="U1522" s="48"/>
      <c r="V1522" s="48">
        <f t="shared" si="505"/>
        <v>0</v>
      </c>
      <c r="W1522" s="48"/>
      <c r="X1522" s="48"/>
      <c r="Y1522" s="48"/>
      <c r="Z1522" s="48"/>
      <c r="AA1522" s="54"/>
      <c r="AB1522" s="54"/>
    </row>
    <row r="1523" spans="1:28" ht="13.9" hidden="1" customHeight="1" x14ac:dyDescent="0.25">
      <c r="A1523" s="56"/>
      <c r="B1523" s="73"/>
      <c r="C1523" s="59" t="s">
        <v>120</v>
      </c>
      <c r="D1523" s="60" t="s">
        <v>121</v>
      </c>
      <c r="E1523" s="61"/>
      <c r="F1523" s="61"/>
      <c r="G1523" s="61"/>
      <c r="H1523" s="61"/>
      <c r="I1523" s="61"/>
      <c r="J1523" s="61"/>
      <c r="K1523" s="61"/>
      <c r="L1523" s="61"/>
      <c r="M1523" s="48"/>
      <c r="N1523" s="48"/>
      <c r="O1523" s="48"/>
      <c r="P1523" s="48"/>
      <c r="Q1523" s="48">
        <f t="shared" si="506"/>
        <v>0</v>
      </c>
      <c r="R1523" s="48"/>
      <c r="S1523" s="48"/>
      <c r="T1523" s="48"/>
      <c r="U1523" s="48"/>
      <c r="V1523" s="48">
        <f t="shared" si="505"/>
        <v>0</v>
      </c>
      <c r="W1523" s="48"/>
      <c r="X1523" s="48"/>
      <c r="Y1523" s="48"/>
      <c r="Z1523" s="48"/>
      <c r="AA1523" s="54"/>
      <c r="AB1523" s="54"/>
    </row>
    <row r="1524" spans="1:28" ht="13.9" hidden="1" customHeight="1" x14ac:dyDescent="0.25">
      <c r="A1524" s="56"/>
      <c r="C1524" s="42"/>
      <c r="D1524" s="53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54"/>
      <c r="AB1524" s="54"/>
    </row>
    <row r="1525" spans="1:28" s="81" customFormat="1" ht="13.9" hidden="1" customHeight="1" x14ac:dyDescent="0.25">
      <c r="A1525" s="75"/>
      <c r="B1525" s="76" t="s">
        <v>122</v>
      </c>
      <c r="C1525" s="76"/>
      <c r="D1525" s="77"/>
      <c r="E1525" s="78"/>
      <c r="F1525" s="78"/>
      <c r="G1525" s="78">
        <f>F1525+E1525</f>
        <v>0</v>
      </c>
      <c r="H1525" s="78"/>
      <c r="I1525" s="78"/>
      <c r="J1525" s="78"/>
      <c r="K1525" s="78"/>
      <c r="L1525" s="78">
        <f>SUM(H1525:K1525)</f>
        <v>0</v>
      </c>
      <c r="M1525" s="79">
        <f t="shared" ref="M1525:V1525" si="507">SUM(M1474:M1524)</f>
        <v>0</v>
      </c>
      <c r="N1525" s="79">
        <f t="shared" si="507"/>
        <v>0</v>
      </c>
      <c r="O1525" s="79">
        <f t="shared" si="507"/>
        <v>0</v>
      </c>
      <c r="P1525" s="79">
        <f t="shared" si="507"/>
        <v>0</v>
      </c>
      <c r="Q1525" s="79">
        <f t="shared" si="507"/>
        <v>0</v>
      </c>
      <c r="R1525" s="79">
        <f t="shared" si="507"/>
        <v>0</v>
      </c>
      <c r="S1525" s="79">
        <f t="shared" si="507"/>
        <v>0</v>
      </c>
      <c r="T1525" s="79">
        <f t="shared" si="507"/>
        <v>0</v>
      </c>
      <c r="U1525" s="79">
        <f t="shared" si="507"/>
        <v>0</v>
      </c>
      <c r="V1525" s="79">
        <f t="shared" si="507"/>
        <v>0</v>
      </c>
      <c r="W1525" s="79"/>
      <c r="X1525" s="79">
        <f>L1525-Q1525</f>
        <v>0</v>
      </c>
      <c r="Y1525" s="79">
        <f>SUM(Y1474:Y1524)</f>
        <v>0</v>
      </c>
      <c r="Z1525" s="79">
        <f>SUM(Z1474:Z1524)</f>
        <v>0</v>
      </c>
      <c r="AA1525" s="80"/>
      <c r="AB1525" s="80"/>
    </row>
    <row r="1526" spans="1:28" ht="13.9" hidden="1" customHeight="1" x14ac:dyDescent="0.25">
      <c r="A1526" s="66"/>
      <c r="C1526" s="42"/>
      <c r="D1526" s="53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54"/>
      <c r="AB1526" s="54"/>
    </row>
    <row r="1527" spans="1:28" ht="13.9" customHeight="1" x14ac:dyDescent="0.25">
      <c r="A1527" s="51" t="s">
        <v>123</v>
      </c>
      <c r="B1527" s="15"/>
      <c r="C1527" s="82"/>
      <c r="D1527" s="83"/>
      <c r="E1527" s="84"/>
      <c r="F1527" s="84"/>
      <c r="G1527" s="84"/>
      <c r="H1527" s="84"/>
      <c r="I1527" s="84"/>
      <c r="J1527" s="84"/>
      <c r="K1527" s="84"/>
      <c r="L1527" s="84"/>
      <c r="M1527" s="84"/>
      <c r="N1527" s="84"/>
      <c r="O1527" s="84"/>
      <c r="P1527" s="84"/>
      <c r="Q1527" s="84"/>
      <c r="R1527" s="84"/>
      <c r="S1527" s="84"/>
      <c r="T1527" s="84"/>
      <c r="U1527" s="84"/>
      <c r="V1527" s="84"/>
      <c r="W1527" s="84"/>
      <c r="X1527" s="84"/>
      <c r="Y1527" s="84"/>
      <c r="Z1527" s="84"/>
      <c r="AA1527" s="54"/>
      <c r="AB1527" s="54"/>
    </row>
    <row r="1528" spans="1:28" ht="13.9" customHeight="1" x14ac:dyDescent="0.25">
      <c r="A1528" s="66"/>
      <c r="C1528" s="42"/>
      <c r="D1528" s="53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54"/>
      <c r="AB1528" s="54"/>
    </row>
    <row r="1529" spans="1:28" ht="13.9" customHeight="1" x14ac:dyDescent="0.25">
      <c r="A1529" s="85"/>
      <c r="B1529" s="57" t="s">
        <v>124</v>
      </c>
      <c r="C1529" s="14"/>
      <c r="D1529" s="86"/>
      <c r="E1529" s="87">
        <f>SUM(E1530:E1531)</f>
        <v>0</v>
      </c>
      <c r="F1529" s="87">
        <f>SUM(F1530:F1531)</f>
        <v>1576000</v>
      </c>
      <c r="G1529" s="87">
        <f t="shared" ref="G1529:L1529" si="508">SUM(G1530:G1531)</f>
        <v>1576000</v>
      </c>
      <c r="H1529" s="87">
        <f t="shared" si="508"/>
        <v>0</v>
      </c>
      <c r="I1529" s="87">
        <f t="shared" si="508"/>
        <v>0</v>
      </c>
      <c r="J1529" s="87">
        <f t="shared" si="508"/>
        <v>0</v>
      </c>
      <c r="K1529" s="87">
        <f t="shared" si="508"/>
        <v>1576000</v>
      </c>
      <c r="L1529" s="87">
        <f t="shared" si="508"/>
        <v>1576000</v>
      </c>
      <c r="M1529" s="87">
        <f>SUM(M1530:M1531)</f>
        <v>0</v>
      </c>
      <c r="N1529" s="87">
        <f>SUM(N1530:N1531)</f>
        <v>0</v>
      </c>
      <c r="O1529" s="87">
        <f>SUM(O1530:O1531)</f>
        <v>0</v>
      </c>
      <c r="P1529" s="87">
        <f>SUM(P1530:P1531)</f>
        <v>0</v>
      </c>
      <c r="Q1529" s="87">
        <f>Q1530+Q1531</f>
        <v>0</v>
      </c>
      <c r="R1529" s="87">
        <f>SUM(R1530:R1531)</f>
        <v>0</v>
      </c>
      <c r="S1529" s="87">
        <f>SUM(S1530:S1531)</f>
        <v>0</v>
      </c>
      <c r="T1529" s="87">
        <f>SUM(T1530:T1531)</f>
        <v>0</v>
      </c>
      <c r="U1529" s="87">
        <f>SUM(U1530:U1531)</f>
        <v>0</v>
      </c>
      <c r="V1529" s="87">
        <f>SUM(V1530:V1531)</f>
        <v>0</v>
      </c>
      <c r="W1529" s="87">
        <f t="shared" ref="W1529:Z1529" si="509">SUM(W1530:W1531)</f>
        <v>0</v>
      </c>
      <c r="X1529" s="87">
        <f t="shared" si="509"/>
        <v>1576000</v>
      </c>
      <c r="Y1529" s="87">
        <f t="shared" si="509"/>
        <v>0</v>
      </c>
      <c r="Z1529" s="87">
        <f t="shared" si="509"/>
        <v>0</v>
      </c>
      <c r="AA1529" s="54"/>
      <c r="AB1529" s="54"/>
    </row>
    <row r="1530" spans="1:28" ht="13.9" customHeight="1" x14ac:dyDescent="0.25">
      <c r="A1530" s="66"/>
      <c r="B1530" s="58" t="s">
        <v>125</v>
      </c>
      <c r="C1530" s="59" t="s">
        <v>125</v>
      </c>
      <c r="D1530" s="60" t="s">
        <v>126</v>
      </c>
      <c r="E1530" s="48"/>
      <c r="F1530" s="61">
        <f>SUM(I1530:K1530)</f>
        <v>1576000</v>
      </c>
      <c r="G1530" s="61">
        <f>SUM(E1530+F1530)</f>
        <v>1576000</v>
      </c>
      <c r="H1530" s="48"/>
      <c r="I1530" s="48"/>
      <c r="J1530" s="48"/>
      <c r="K1530" s="48">
        <f>+'AF-KCNCDDP Current'!E72</f>
        <v>1576000</v>
      </c>
      <c r="L1530" s="61">
        <f>SUM(H1530:K1530)</f>
        <v>1576000</v>
      </c>
      <c r="M1530" s="48">
        <f>SUM('AF-KCNCDDP Current'!H72:J72)</f>
        <v>0</v>
      </c>
      <c r="N1530" s="48">
        <f>SUM('AF-KCNCDDP Current'!K72:M72)</f>
        <v>0</v>
      </c>
      <c r="O1530" s="48">
        <f>SUM('AF-KCNCDDP Current'!N72:P72)</f>
        <v>0</v>
      </c>
      <c r="P1530" s="48">
        <f>SUM('AF-KCNCDDP Current'!Q72:S72)</f>
        <v>0</v>
      </c>
      <c r="Q1530" s="48">
        <f>SUM(M1530:P1530)</f>
        <v>0</v>
      </c>
      <c r="R1530" s="48"/>
      <c r="S1530" s="48"/>
      <c r="T1530" s="48"/>
      <c r="U1530" s="48"/>
      <c r="V1530" s="48">
        <f>SUM(R1530:U1530)</f>
        <v>0</v>
      </c>
      <c r="W1530" s="48"/>
      <c r="X1530" s="61">
        <f>L1530-Q1530</f>
        <v>1576000</v>
      </c>
      <c r="Y1530" s="48"/>
      <c r="Z1530" s="48">
        <f>Q1530-V1530-Y1530</f>
        <v>0</v>
      </c>
      <c r="AA1530" s="54"/>
      <c r="AB1530" s="54"/>
    </row>
    <row r="1531" spans="1:28" ht="13.9" customHeight="1" x14ac:dyDescent="0.25">
      <c r="A1531" s="66"/>
      <c r="B1531" s="58" t="s">
        <v>127</v>
      </c>
      <c r="C1531" s="59" t="s">
        <v>127</v>
      </c>
      <c r="D1531" s="60" t="s">
        <v>128</v>
      </c>
      <c r="E1531" s="48"/>
      <c r="F1531" s="61">
        <f>SUM(I1531:K1531)</f>
        <v>0</v>
      </c>
      <c r="G1531" s="61">
        <f>SUM(E1531+F1531)</f>
        <v>0</v>
      </c>
      <c r="H1531" s="48"/>
      <c r="I1531" s="48"/>
      <c r="J1531" s="48"/>
      <c r="K1531" s="48">
        <f>+'AF-KCNCDDP Current'!E73</f>
        <v>0</v>
      </c>
      <c r="L1531" s="61">
        <f>SUM(H1531:K1531)</f>
        <v>0</v>
      </c>
      <c r="M1531" s="48">
        <f>SUM('AF-KCNCDDP Current'!H73:J73)</f>
        <v>0</v>
      </c>
      <c r="N1531" s="48">
        <f>SUM('AF-KCNCDDP Current'!K73:M73)</f>
        <v>0</v>
      </c>
      <c r="O1531" s="48">
        <f>SUM('AF-KCNCDDP Current'!N73:P73)</f>
        <v>0</v>
      </c>
      <c r="P1531" s="48">
        <f>SUM('AF-KCNCDDP Current'!Q73:S73)</f>
        <v>0</v>
      </c>
      <c r="Q1531" s="48">
        <f>SUM(M1531:P1531)</f>
        <v>0</v>
      </c>
      <c r="R1531" s="48"/>
      <c r="S1531" s="48"/>
      <c r="T1531" s="48"/>
      <c r="U1531" s="48"/>
      <c r="V1531" s="48">
        <f>SUM(R1531:U1531)</f>
        <v>0</v>
      </c>
      <c r="W1531" s="48"/>
      <c r="X1531" s="61">
        <f>L1531-Q1531</f>
        <v>0</v>
      </c>
      <c r="Y1531" s="48"/>
      <c r="Z1531" s="48">
        <f>Q1531-V1531-Y1531</f>
        <v>0</v>
      </c>
      <c r="AA1531" s="54"/>
      <c r="AB1531" s="54"/>
    </row>
    <row r="1532" spans="1:28" ht="13.9" customHeight="1" x14ac:dyDescent="0.25">
      <c r="A1532" s="88"/>
      <c r="B1532" s="57" t="s">
        <v>129</v>
      </c>
      <c r="C1532" s="57"/>
      <c r="D1532" s="89"/>
      <c r="E1532" s="87">
        <f t="shared" ref="E1532:L1532" si="510">SUM(E1533:E1534)</f>
        <v>0</v>
      </c>
      <c r="F1532" s="87">
        <f t="shared" si="510"/>
        <v>2490000</v>
      </c>
      <c r="G1532" s="87">
        <f t="shared" si="510"/>
        <v>2490000</v>
      </c>
      <c r="H1532" s="87">
        <f t="shared" si="510"/>
        <v>0</v>
      </c>
      <c r="I1532" s="87">
        <f t="shared" si="510"/>
        <v>0</v>
      </c>
      <c r="J1532" s="87">
        <f t="shared" si="510"/>
        <v>0</v>
      </c>
      <c r="K1532" s="87">
        <f t="shared" si="510"/>
        <v>2490000</v>
      </c>
      <c r="L1532" s="87">
        <f t="shared" si="510"/>
        <v>2490000</v>
      </c>
      <c r="M1532" s="87">
        <f>SUM(M1533:M1534)</f>
        <v>0</v>
      </c>
      <c r="N1532" s="87">
        <f>SUM(N1533:N1534)</f>
        <v>0</v>
      </c>
      <c r="O1532" s="87">
        <f>SUM(O1533:O1534)</f>
        <v>0</v>
      </c>
      <c r="P1532" s="87">
        <f>SUM(P1533:P1534)</f>
        <v>0</v>
      </c>
      <c r="Q1532" s="87">
        <f>Q1533+Q1534</f>
        <v>0</v>
      </c>
      <c r="R1532" s="87">
        <f>SUM(R1533:R1534)</f>
        <v>0</v>
      </c>
      <c r="S1532" s="87">
        <f>SUM(S1533:S1534)</f>
        <v>0</v>
      </c>
      <c r="T1532" s="87">
        <f>SUM(T1533:T1534)</f>
        <v>0</v>
      </c>
      <c r="U1532" s="87">
        <f>SUM(U1533:U1534)</f>
        <v>0</v>
      </c>
      <c r="V1532" s="87">
        <f>SUM(V1533:V1534)</f>
        <v>0</v>
      </c>
      <c r="W1532" s="87">
        <f t="shared" ref="W1532:Z1532" si="511">SUM(W1533:W1534)</f>
        <v>0</v>
      </c>
      <c r="X1532" s="87">
        <f t="shared" si="511"/>
        <v>2490000</v>
      </c>
      <c r="Y1532" s="87">
        <f t="shared" si="511"/>
        <v>0</v>
      </c>
      <c r="Z1532" s="87">
        <f t="shared" si="511"/>
        <v>0</v>
      </c>
      <c r="AA1532" s="54"/>
      <c r="AB1532" s="54"/>
    </row>
    <row r="1533" spans="1:28" ht="13.9" customHeight="1" x14ac:dyDescent="0.25">
      <c r="A1533" s="56"/>
      <c r="B1533" s="57"/>
      <c r="C1533" s="59" t="s">
        <v>130</v>
      </c>
      <c r="D1533" s="60" t="s">
        <v>131</v>
      </c>
      <c r="E1533" s="48"/>
      <c r="F1533" s="61">
        <f t="shared" ref="F1533:F1534" si="512">SUM(I1533:K1533)</f>
        <v>2490000</v>
      </c>
      <c r="G1533" s="61">
        <f t="shared" ref="G1533:G1534" si="513">SUM(E1533+F1533)</f>
        <v>2490000</v>
      </c>
      <c r="H1533" s="48"/>
      <c r="I1533" s="48"/>
      <c r="J1533" s="48"/>
      <c r="K1533" s="48">
        <f>+'AF-KCNCDDP Current'!E75</f>
        <v>2490000</v>
      </c>
      <c r="L1533" s="61">
        <f t="shared" ref="L1533:L1534" si="514">SUM(H1533:K1533)</f>
        <v>2490000</v>
      </c>
      <c r="M1533" s="48">
        <f>SUM('AF-KCNCDDP Current'!H75:J75)</f>
        <v>0</v>
      </c>
      <c r="N1533" s="48">
        <f>SUM('AF-KCNCDDP Current'!K75:M75)</f>
        <v>0</v>
      </c>
      <c r="O1533" s="48">
        <f>SUM('AF-KCNCDDP Current'!N75:P75)</f>
        <v>0</v>
      </c>
      <c r="P1533" s="48">
        <f>SUM('AF-KCNCDDP Current'!Q75:S75)</f>
        <v>0</v>
      </c>
      <c r="Q1533" s="48">
        <f>SUM(M1533:P1533)</f>
        <v>0</v>
      </c>
      <c r="R1533" s="48"/>
      <c r="S1533" s="48"/>
      <c r="T1533" s="48"/>
      <c r="U1533" s="48"/>
      <c r="V1533" s="48">
        <f t="shared" ref="V1533:V1534" si="515">SUM(R1533:U1533)</f>
        <v>0</v>
      </c>
      <c r="W1533" s="48"/>
      <c r="X1533" s="61">
        <f t="shared" ref="X1533:X1534" si="516">L1533-Q1533</f>
        <v>2490000</v>
      </c>
      <c r="Y1533" s="48"/>
      <c r="Z1533" s="48">
        <f t="shared" ref="Z1533:Z1534" si="517">Q1533-V1533-Y1533</f>
        <v>0</v>
      </c>
      <c r="AA1533" s="54"/>
      <c r="AB1533" s="54"/>
    </row>
    <row r="1534" spans="1:28" ht="13.9" customHeight="1" x14ac:dyDescent="0.25">
      <c r="A1534" s="56"/>
      <c r="B1534" s="57"/>
      <c r="C1534" s="59" t="s">
        <v>132</v>
      </c>
      <c r="D1534" s="60" t="s">
        <v>133</v>
      </c>
      <c r="E1534" s="48"/>
      <c r="F1534" s="61">
        <f t="shared" si="512"/>
        <v>0</v>
      </c>
      <c r="G1534" s="61">
        <f t="shared" si="513"/>
        <v>0</v>
      </c>
      <c r="H1534" s="48"/>
      <c r="I1534" s="48"/>
      <c r="J1534" s="48"/>
      <c r="K1534" s="48">
        <f>+'AF-KCNCDDP Current'!E76</f>
        <v>0</v>
      </c>
      <c r="L1534" s="61">
        <f t="shared" si="514"/>
        <v>0</v>
      </c>
      <c r="M1534" s="48">
        <f>SUM('AF-KCNCDDP Current'!H76:J76)</f>
        <v>0</v>
      </c>
      <c r="N1534" s="48">
        <f>SUM('AF-KCNCDDP Current'!K76:M76)</f>
        <v>0</v>
      </c>
      <c r="O1534" s="48">
        <f>SUM('AF-KCNCDDP Current'!N76:P76)</f>
        <v>0</v>
      </c>
      <c r="P1534" s="48">
        <f>SUM('AF-KCNCDDP Current'!Q76:S76)</f>
        <v>0</v>
      </c>
      <c r="Q1534" s="48">
        <f>SUM(M1534:P1534)</f>
        <v>0</v>
      </c>
      <c r="R1534" s="48"/>
      <c r="S1534" s="48"/>
      <c r="T1534" s="48"/>
      <c r="U1534" s="48"/>
      <c r="V1534" s="48">
        <f t="shared" si="515"/>
        <v>0</v>
      </c>
      <c r="W1534" s="48"/>
      <c r="X1534" s="61">
        <f t="shared" si="516"/>
        <v>0</v>
      </c>
      <c r="Y1534" s="48"/>
      <c r="Z1534" s="48">
        <f t="shared" si="517"/>
        <v>0</v>
      </c>
      <c r="AA1534" s="54"/>
      <c r="AB1534" s="54"/>
    </row>
    <row r="1535" spans="1:28" ht="13.9" customHeight="1" x14ac:dyDescent="0.2">
      <c r="A1535" s="91"/>
      <c r="B1535" s="92" t="s">
        <v>134</v>
      </c>
      <c r="C1535" s="92"/>
      <c r="D1535" s="89"/>
      <c r="E1535" s="93">
        <f t="shared" ref="E1535:L1535" si="518">SUM(E1536:E1555)</f>
        <v>0</v>
      </c>
      <c r="F1535" s="93">
        <f t="shared" si="518"/>
        <v>1034135.6699999999</v>
      </c>
      <c r="G1535" s="93">
        <f t="shared" si="518"/>
        <v>1034135.6699999999</v>
      </c>
      <c r="H1535" s="93">
        <f t="shared" si="518"/>
        <v>0</v>
      </c>
      <c r="I1535" s="93">
        <f t="shared" si="518"/>
        <v>0</v>
      </c>
      <c r="J1535" s="93">
        <f t="shared" si="518"/>
        <v>0</v>
      </c>
      <c r="K1535" s="93">
        <f t="shared" si="518"/>
        <v>1034135.6699999999</v>
      </c>
      <c r="L1535" s="93">
        <f t="shared" si="518"/>
        <v>1034135.6699999999</v>
      </c>
      <c r="M1535" s="93">
        <f t="shared" ref="M1535:V1535" si="519">SUM(M1536:M1555)</f>
        <v>0</v>
      </c>
      <c r="N1535" s="93">
        <f t="shared" si="519"/>
        <v>0</v>
      </c>
      <c r="O1535" s="93">
        <f t="shared" si="519"/>
        <v>0</v>
      </c>
      <c r="P1535" s="93">
        <f t="shared" si="519"/>
        <v>0</v>
      </c>
      <c r="Q1535" s="93">
        <f t="shared" si="519"/>
        <v>0</v>
      </c>
      <c r="R1535" s="93">
        <f t="shared" si="519"/>
        <v>0</v>
      </c>
      <c r="S1535" s="93">
        <f t="shared" si="519"/>
        <v>0</v>
      </c>
      <c r="T1535" s="93">
        <f t="shared" si="519"/>
        <v>0</v>
      </c>
      <c r="U1535" s="93">
        <f t="shared" si="519"/>
        <v>0</v>
      </c>
      <c r="V1535" s="93">
        <f t="shared" si="519"/>
        <v>0</v>
      </c>
      <c r="W1535" s="93">
        <f t="shared" ref="W1535:Z1535" si="520">SUM(W1536:W1555)</f>
        <v>0</v>
      </c>
      <c r="X1535" s="93">
        <f t="shared" si="520"/>
        <v>1034135.6699999999</v>
      </c>
      <c r="Y1535" s="93">
        <f t="shared" si="520"/>
        <v>0</v>
      </c>
      <c r="Z1535" s="93">
        <f t="shared" si="520"/>
        <v>0</v>
      </c>
      <c r="AA1535" s="54"/>
      <c r="AB1535" s="54"/>
    </row>
    <row r="1536" spans="1:28" ht="13.9" customHeight="1" x14ac:dyDescent="0.25">
      <c r="A1536" s="56"/>
      <c r="B1536" s="57"/>
      <c r="C1536" s="59" t="s">
        <v>135</v>
      </c>
      <c r="D1536" s="60" t="s">
        <v>136</v>
      </c>
      <c r="E1536" s="48"/>
      <c r="F1536" s="61">
        <f t="shared" ref="F1536:F1555" si="521">SUM(I1536:K1536)</f>
        <v>505199.67</v>
      </c>
      <c r="G1536" s="61">
        <f t="shared" ref="G1536:G1555" si="522">SUM(E1536+F1536)</f>
        <v>505199.67</v>
      </c>
      <c r="H1536" s="48"/>
      <c r="I1536" s="48"/>
      <c r="J1536" s="48"/>
      <c r="K1536" s="48">
        <f>+'AF-KCNCDDP Current'!E78</f>
        <v>505199.67</v>
      </c>
      <c r="L1536" s="61">
        <f t="shared" ref="L1536:L1555" si="523">SUM(H1536:K1536)</f>
        <v>505199.67</v>
      </c>
      <c r="M1536" s="48">
        <f>SUM('AF-KCNCDDP Current'!H78:J78)</f>
        <v>0</v>
      </c>
      <c r="N1536" s="48">
        <f>SUM('AF-KCNCDDP Current'!K78:M78)</f>
        <v>0</v>
      </c>
      <c r="O1536" s="48">
        <f>SUM('AF-KCNCDDP Current'!N78:P78)</f>
        <v>0</v>
      </c>
      <c r="P1536" s="48">
        <f>SUM('AF-KCNCDDP Current'!Q78:S78)</f>
        <v>0</v>
      </c>
      <c r="Q1536" s="48">
        <f t="shared" ref="Q1536:Q1555" si="524">SUM(M1536:P1536)</f>
        <v>0</v>
      </c>
      <c r="R1536" s="48"/>
      <c r="S1536" s="48"/>
      <c r="T1536" s="48"/>
      <c r="U1536" s="48"/>
      <c r="V1536" s="48">
        <f t="shared" ref="V1536:V1555" si="525">SUM(R1536:U1536)</f>
        <v>0</v>
      </c>
      <c r="W1536" s="48"/>
      <c r="X1536" s="61">
        <f t="shared" ref="X1536:X1555" si="526">L1536-Q1536</f>
        <v>505199.67</v>
      </c>
      <c r="Y1536" s="48"/>
      <c r="Z1536" s="48">
        <f t="shared" ref="Z1536:Z1555" si="527">Q1536-V1536-Y1536</f>
        <v>0</v>
      </c>
      <c r="AA1536" s="54"/>
      <c r="AB1536" s="54"/>
    </row>
    <row r="1537" spans="1:28" ht="13.9" customHeight="1" x14ac:dyDescent="0.25">
      <c r="A1537" s="56"/>
      <c r="B1537" s="57"/>
      <c r="C1537" s="59" t="s">
        <v>137</v>
      </c>
      <c r="D1537" s="60" t="s">
        <v>138</v>
      </c>
      <c r="E1537" s="48"/>
      <c r="F1537" s="61">
        <f t="shared" si="521"/>
        <v>0</v>
      </c>
      <c r="G1537" s="61">
        <f t="shared" si="522"/>
        <v>0</v>
      </c>
      <c r="H1537" s="48"/>
      <c r="I1537" s="48"/>
      <c r="J1537" s="48"/>
      <c r="K1537" s="48">
        <f>+'AF-KCNCDDP Current'!E79</f>
        <v>0</v>
      </c>
      <c r="L1537" s="61">
        <f t="shared" si="523"/>
        <v>0</v>
      </c>
      <c r="M1537" s="48">
        <f>SUM('AF-KCNCDDP Current'!H79:J79)</f>
        <v>0</v>
      </c>
      <c r="N1537" s="48">
        <f>SUM('AF-KCNCDDP Current'!K79:M79)</f>
        <v>0</v>
      </c>
      <c r="O1537" s="48">
        <f>SUM('AF-KCNCDDP Current'!N79:P79)</f>
        <v>0</v>
      </c>
      <c r="P1537" s="48">
        <f>SUM('AF-KCNCDDP Current'!Q79:S79)</f>
        <v>0</v>
      </c>
      <c r="Q1537" s="48">
        <f t="shared" si="524"/>
        <v>0</v>
      </c>
      <c r="R1537" s="48"/>
      <c r="S1537" s="48"/>
      <c r="T1537" s="48"/>
      <c r="U1537" s="48"/>
      <c r="V1537" s="48">
        <f t="shared" si="525"/>
        <v>0</v>
      </c>
      <c r="W1537" s="48"/>
      <c r="X1537" s="61">
        <f t="shared" si="526"/>
        <v>0</v>
      </c>
      <c r="Y1537" s="48"/>
      <c r="Z1537" s="48">
        <f t="shared" si="527"/>
        <v>0</v>
      </c>
      <c r="AA1537" s="54"/>
      <c r="AB1537" s="54"/>
    </row>
    <row r="1538" spans="1:28" ht="13.9" customHeight="1" x14ac:dyDescent="0.25">
      <c r="A1538" s="56"/>
      <c r="B1538" s="57"/>
      <c r="C1538" s="59" t="s">
        <v>139</v>
      </c>
      <c r="D1538" s="60" t="s">
        <v>140</v>
      </c>
      <c r="E1538" s="48"/>
      <c r="F1538" s="61">
        <f t="shared" si="521"/>
        <v>0</v>
      </c>
      <c r="G1538" s="61">
        <f t="shared" si="522"/>
        <v>0</v>
      </c>
      <c r="H1538" s="48"/>
      <c r="I1538" s="48"/>
      <c r="J1538" s="48"/>
      <c r="K1538" s="48">
        <f>+'AF-KCNCDDP Current'!E80</f>
        <v>0</v>
      </c>
      <c r="L1538" s="61">
        <f t="shared" si="523"/>
        <v>0</v>
      </c>
      <c r="M1538" s="48">
        <f>SUM('AF-KCNCDDP Current'!H80:J80)</f>
        <v>0</v>
      </c>
      <c r="N1538" s="48">
        <f>SUM('AF-KCNCDDP Current'!K80:M80)</f>
        <v>0</v>
      </c>
      <c r="O1538" s="48">
        <f>SUM('AF-KCNCDDP Current'!N80:P80)</f>
        <v>0</v>
      </c>
      <c r="P1538" s="48">
        <f>SUM('AF-KCNCDDP Current'!Q80:S80)</f>
        <v>0</v>
      </c>
      <c r="Q1538" s="48">
        <f t="shared" si="524"/>
        <v>0</v>
      </c>
      <c r="R1538" s="48"/>
      <c r="S1538" s="48"/>
      <c r="T1538" s="48"/>
      <c r="U1538" s="48"/>
      <c r="V1538" s="48">
        <f t="shared" si="525"/>
        <v>0</v>
      </c>
      <c r="W1538" s="48"/>
      <c r="X1538" s="61">
        <f t="shared" si="526"/>
        <v>0</v>
      </c>
      <c r="Y1538" s="48"/>
      <c r="Z1538" s="48">
        <f t="shared" si="527"/>
        <v>0</v>
      </c>
      <c r="AA1538" s="54"/>
      <c r="AB1538" s="54"/>
    </row>
    <row r="1539" spans="1:28" ht="13.9" customHeight="1" x14ac:dyDescent="0.25">
      <c r="A1539" s="56"/>
      <c r="B1539" s="57"/>
      <c r="C1539" s="62" t="s">
        <v>141</v>
      </c>
      <c r="D1539" s="60" t="s">
        <v>142</v>
      </c>
      <c r="E1539" s="48"/>
      <c r="F1539" s="61">
        <f t="shared" si="521"/>
        <v>0</v>
      </c>
      <c r="G1539" s="61">
        <f t="shared" si="522"/>
        <v>0</v>
      </c>
      <c r="H1539" s="48"/>
      <c r="I1539" s="48"/>
      <c r="J1539" s="48"/>
      <c r="K1539" s="48">
        <f>+'AF-KCNCDDP Current'!E81</f>
        <v>0</v>
      </c>
      <c r="L1539" s="61">
        <f t="shared" si="523"/>
        <v>0</v>
      </c>
      <c r="M1539" s="48">
        <f>SUM('AF-KCNCDDP Current'!H81:J81)</f>
        <v>0</v>
      </c>
      <c r="N1539" s="48">
        <f>SUM('AF-KCNCDDP Current'!K81:M81)</f>
        <v>0</v>
      </c>
      <c r="O1539" s="48">
        <f>SUM('AF-KCNCDDP Current'!N81:P81)</f>
        <v>0</v>
      </c>
      <c r="P1539" s="48">
        <f>SUM('AF-KCNCDDP Current'!Q81:S81)</f>
        <v>0</v>
      </c>
      <c r="Q1539" s="48">
        <f t="shared" si="524"/>
        <v>0</v>
      </c>
      <c r="R1539" s="48"/>
      <c r="S1539" s="48"/>
      <c r="T1539" s="48"/>
      <c r="U1539" s="48"/>
      <c r="V1539" s="48">
        <f t="shared" si="525"/>
        <v>0</v>
      </c>
      <c r="W1539" s="48"/>
      <c r="X1539" s="61">
        <f t="shared" si="526"/>
        <v>0</v>
      </c>
      <c r="Y1539" s="48"/>
      <c r="Z1539" s="48">
        <f t="shared" si="527"/>
        <v>0</v>
      </c>
      <c r="AA1539" s="54"/>
      <c r="AB1539" s="54"/>
    </row>
    <row r="1540" spans="1:28" ht="13.9" customHeight="1" x14ac:dyDescent="0.25">
      <c r="A1540" s="56"/>
      <c r="B1540" s="57"/>
      <c r="C1540" s="59" t="s">
        <v>143</v>
      </c>
      <c r="D1540" s="60" t="s">
        <v>144</v>
      </c>
      <c r="E1540" s="48"/>
      <c r="F1540" s="61">
        <f t="shared" si="521"/>
        <v>0</v>
      </c>
      <c r="G1540" s="61">
        <f t="shared" si="522"/>
        <v>0</v>
      </c>
      <c r="H1540" s="48"/>
      <c r="I1540" s="48"/>
      <c r="J1540" s="48"/>
      <c r="K1540" s="48">
        <f>+'AF-KCNCDDP Current'!E82</f>
        <v>0</v>
      </c>
      <c r="L1540" s="61">
        <f t="shared" si="523"/>
        <v>0</v>
      </c>
      <c r="M1540" s="48">
        <f>SUM('AF-KCNCDDP Current'!H82:J82)</f>
        <v>0</v>
      </c>
      <c r="N1540" s="48">
        <f>SUM('AF-KCNCDDP Current'!K82:M82)</f>
        <v>0</v>
      </c>
      <c r="O1540" s="48">
        <f>SUM('AF-KCNCDDP Current'!N82:P82)</f>
        <v>0</v>
      </c>
      <c r="P1540" s="48">
        <f>SUM('AF-KCNCDDP Current'!Q82:S82)</f>
        <v>0</v>
      </c>
      <c r="Q1540" s="48">
        <f t="shared" si="524"/>
        <v>0</v>
      </c>
      <c r="R1540" s="48"/>
      <c r="S1540" s="48"/>
      <c r="T1540" s="48"/>
      <c r="U1540" s="48"/>
      <c r="V1540" s="48">
        <f t="shared" si="525"/>
        <v>0</v>
      </c>
      <c r="W1540" s="48"/>
      <c r="X1540" s="61">
        <f t="shared" si="526"/>
        <v>0</v>
      </c>
      <c r="Y1540" s="48"/>
      <c r="Z1540" s="48">
        <f t="shared" si="527"/>
        <v>0</v>
      </c>
      <c r="AA1540" s="54"/>
      <c r="AB1540" s="54"/>
    </row>
    <row r="1541" spans="1:28" ht="13.9" customHeight="1" x14ac:dyDescent="0.25">
      <c r="A1541" s="56"/>
      <c r="B1541" s="57"/>
      <c r="C1541" s="59" t="s">
        <v>145</v>
      </c>
      <c r="D1541" s="60" t="s">
        <v>146</v>
      </c>
      <c r="E1541" s="48"/>
      <c r="F1541" s="61">
        <f t="shared" si="521"/>
        <v>17096</v>
      </c>
      <c r="G1541" s="61">
        <f t="shared" si="522"/>
        <v>17096</v>
      </c>
      <c r="H1541" s="48"/>
      <c r="I1541" s="48"/>
      <c r="J1541" s="48"/>
      <c r="K1541" s="48">
        <f>+'AF-KCNCDDP Current'!E83</f>
        <v>17096</v>
      </c>
      <c r="L1541" s="61">
        <f t="shared" si="523"/>
        <v>17096</v>
      </c>
      <c r="M1541" s="48">
        <f>SUM('AF-KCNCDDP Current'!H83:J83)</f>
        <v>0</v>
      </c>
      <c r="N1541" s="48">
        <f>SUM('AF-KCNCDDP Current'!K83:M83)</f>
        <v>0</v>
      </c>
      <c r="O1541" s="48">
        <f>SUM('AF-KCNCDDP Current'!N83:P83)</f>
        <v>0</v>
      </c>
      <c r="P1541" s="48">
        <f>SUM('AF-KCNCDDP Current'!Q83:S83)</f>
        <v>0</v>
      </c>
      <c r="Q1541" s="48">
        <f t="shared" si="524"/>
        <v>0</v>
      </c>
      <c r="R1541" s="48"/>
      <c r="S1541" s="48"/>
      <c r="T1541" s="48"/>
      <c r="U1541" s="48"/>
      <c r="V1541" s="48">
        <f t="shared" si="525"/>
        <v>0</v>
      </c>
      <c r="W1541" s="48"/>
      <c r="X1541" s="61">
        <f t="shared" si="526"/>
        <v>17096</v>
      </c>
      <c r="Y1541" s="48"/>
      <c r="Z1541" s="48">
        <f t="shared" si="527"/>
        <v>0</v>
      </c>
      <c r="AA1541" s="54"/>
      <c r="AB1541" s="54"/>
    </row>
    <row r="1542" spans="1:28" ht="13.9" customHeight="1" x14ac:dyDescent="0.25">
      <c r="A1542" s="56"/>
      <c r="B1542" s="57"/>
      <c r="C1542" s="59" t="s">
        <v>147</v>
      </c>
      <c r="D1542" s="60" t="s">
        <v>148</v>
      </c>
      <c r="E1542" s="48"/>
      <c r="F1542" s="61">
        <f t="shared" si="521"/>
        <v>50000</v>
      </c>
      <c r="G1542" s="61">
        <f t="shared" si="522"/>
        <v>50000</v>
      </c>
      <c r="H1542" s="48"/>
      <c r="I1542" s="48"/>
      <c r="J1542" s="48"/>
      <c r="K1542" s="48">
        <f>+'AF-KCNCDDP Current'!E84</f>
        <v>50000</v>
      </c>
      <c r="L1542" s="61">
        <f t="shared" si="523"/>
        <v>50000</v>
      </c>
      <c r="M1542" s="48">
        <f>SUM('AF-KCNCDDP Current'!H84:J84)</f>
        <v>0</v>
      </c>
      <c r="N1542" s="48">
        <f>SUM('AF-KCNCDDP Current'!K84:M84)</f>
        <v>0</v>
      </c>
      <c r="O1542" s="48">
        <f>SUM('AF-KCNCDDP Current'!N84:P84)</f>
        <v>0</v>
      </c>
      <c r="P1542" s="48">
        <f>SUM('AF-KCNCDDP Current'!Q84:S84)</f>
        <v>0</v>
      </c>
      <c r="Q1542" s="48">
        <f t="shared" si="524"/>
        <v>0</v>
      </c>
      <c r="R1542" s="48"/>
      <c r="S1542" s="48"/>
      <c r="T1542" s="48"/>
      <c r="U1542" s="48"/>
      <c r="V1542" s="48">
        <f t="shared" si="525"/>
        <v>0</v>
      </c>
      <c r="W1542" s="48"/>
      <c r="X1542" s="61">
        <f t="shared" si="526"/>
        <v>50000</v>
      </c>
      <c r="Y1542" s="48"/>
      <c r="Z1542" s="48">
        <f t="shared" si="527"/>
        <v>0</v>
      </c>
      <c r="AA1542" s="54"/>
      <c r="AB1542" s="54"/>
    </row>
    <row r="1543" spans="1:28" ht="13.9" customHeight="1" x14ac:dyDescent="0.25">
      <c r="A1543" s="56"/>
      <c r="B1543" s="57"/>
      <c r="C1543" s="94" t="s">
        <v>149</v>
      </c>
      <c r="D1543" s="95" t="s">
        <v>381</v>
      </c>
      <c r="E1543" s="48"/>
      <c r="F1543" s="61">
        <f t="shared" si="521"/>
        <v>0</v>
      </c>
      <c r="G1543" s="61">
        <f t="shared" si="522"/>
        <v>0</v>
      </c>
      <c r="H1543" s="48"/>
      <c r="I1543" s="48"/>
      <c r="J1543" s="48"/>
      <c r="K1543" s="48">
        <f>+'AF-KCNCDDP Current'!E85</f>
        <v>0</v>
      </c>
      <c r="L1543" s="61">
        <f t="shared" si="523"/>
        <v>0</v>
      </c>
      <c r="M1543" s="48">
        <f>SUM('AF-KCNCDDP Current'!H85:J85)</f>
        <v>0</v>
      </c>
      <c r="N1543" s="48">
        <f>SUM('AF-KCNCDDP Current'!K85:M85)</f>
        <v>0</v>
      </c>
      <c r="O1543" s="48">
        <f>SUM('AF-KCNCDDP Current'!N85:P85)</f>
        <v>0</v>
      </c>
      <c r="P1543" s="48">
        <f>SUM('AF-KCNCDDP Current'!Q85:S85)</f>
        <v>0</v>
      </c>
      <c r="Q1543" s="48">
        <f t="shared" si="524"/>
        <v>0</v>
      </c>
      <c r="R1543" s="48"/>
      <c r="S1543" s="48"/>
      <c r="T1543" s="48"/>
      <c r="U1543" s="48"/>
      <c r="V1543" s="48">
        <f t="shared" si="525"/>
        <v>0</v>
      </c>
      <c r="W1543" s="48"/>
      <c r="X1543" s="61">
        <f t="shared" si="526"/>
        <v>0</v>
      </c>
      <c r="Y1543" s="48"/>
      <c r="Z1543" s="48">
        <f t="shared" si="527"/>
        <v>0</v>
      </c>
      <c r="AA1543" s="54"/>
      <c r="AB1543" s="54"/>
    </row>
    <row r="1544" spans="1:28" ht="13.9" customHeight="1" x14ac:dyDescent="0.25">
      <c r="A1544" s="56"/>
      <c r="B1544" s="57"/>
      <c r="C1544" s="94" t="s">
        <v>151</v>
      </c>
      <c r="D1544" s="95" t="s">
        <v>382</v>
      </c>
      <c r="E1544" s="48"/>
      <c r="F1544" s="61">
        <f t="shared" si="521"/>
        <v>0</v>
      </c>
      <c r="G1544" s="61">
        <f t="shared" si="522"/>
        <v>0</v>
      </c>
      <c r="H1544" s="48"/>
      <c r="I1544" s="48"/>
      <c r="J1544" s="48"/>
      <c r="K1544" s="48">
        <f>+'AF-KCNCDDP Current'!E86</f>
        <v>0</v>
      </c>
      <c r="L1544" s="61">
        <f t="shared" si="523"/>
        <v>0</v>
      </c>
      <c r="M1544" s="48">
        <f>SUM('AF-KCNCDDP Current'!H86:J86)</f>
        <v>0</v>
      </c>
      <c r="N1544" s="48">
        <f>SUM('AF-KCNCDDP Current'!K86:M86)</f>
        <v>0</v>
      </c>
      <c r="O1544" s="48">
        <f>SUM('AF-KCNCDDP Current'!N86:P86)</f>
        <v>0</v>
      </c>
      <c r="P1544" s="48">
        <f>SUM('AF-KCNCDDP Current'!Q86:S86)</f>
        <v>0</v>
      </c>
      <c r="Q1544" s="48">
        <f t="shared" si="524"/>
        <v>0</v>
      </c>
      <c r="R1544" s="48"/>
      <c r="S1544" s="48"/>
      <c r="T1544" s="48"/>
      <c r="U1544" s="48"/>
      <c r="V1544" s="48">
        <f t="shared" si="525"/>
        <v>0</v>
      </c>
      <c r="W1544" s="48"/>
      <c r="X1544" s="61">
        <f t="shared" si="526"/>
        <v>0</v>
      </c>
      <c r="Y1544" s="48"/>
      <c r="Z1544" s="48">
        <f t="shared" si="527"/>
        <v>0</v>
      </c>
      <c r="AA1544" s="54"/>
      <c r="AB1544" s="54"/>
    </row>
    <row r="1545" spans="1:28" ht="13.9" customHeight="1" x14ac:dyDescent="0.25">
      <c r="A1545" s="56"/>
      <c r="B1545" s="57"/>
      <c r="C1545" s="94" t="s">
        <v>153</v>
      </c>
      <c r="D1545" s="95" t="s">
        <v>383</v>
      </c>
      <c r="E1545" s="48"/>
      <c r="F1545" s="61">
        <f t="shared" si="521"/>
        <v>0</v>
      </c>
      <c r="G1545" s="61">
        <f t="shared" si="522"/>
        <v>0</v>
      </c>
      <c r="H1545" s="48"/>
      <c r="I1545" s="48"/>
      <c r="J1545" s="48"/>
      <c r="K1545" s="48">
        <f>+'AF-KCNCDDP Current'!E87</f>
        <v>0</v>
      </c>
      <c r="L1545" s="61">
        <f t="shared" si="523"/>
        <v>0</v>
      </c>
      <c r="M1545" s="48">
        <f>SUM('AF-KCNCDDP Current'!H87:J87)</f>
        <v>0</v>
      </c>
      <c r="N1545" s="48">
        <f>SUM('AF-KCNCDDP Current'!K87:M87)</f>
        <v>0</v>
      </c>
      <c r="O1545" s="48">
        <f>SUM('AF-KCNCDDP Current'!N87:P87)</f>
        <v>0</v>
      </c>
      <c r="P1545" s="48">
        <f>SUM('AF-KCNCDDP Current'!Q87:S87)</f>
        <v>0</v>
      </c>
      <c r="Q1545" s="48">
        <f t="shared" si="524"/>
        <v>0</v>
      </c>
      <c r="R1545" s="48"/>
      <c r="S1545" s="48"/>
      <c r="T1545" s="48"/>
      <c r="U1545" s="48"/>
      <c r="V1545" s="48">
        <f t="shared" si="525"/>
        <v>0</v>
      </c>
      <c r="W1545" s="48"/>
      <c r="X1545" s="61">
        <f t="shared" si="526"/>
        <v>0</v>
      </c>
      <c r="Y1545" s="48"/>
      <c r="Z1545" s="48">
        <f t="shared" si="527"/>
        <v>0</v>
      </c>
      <c r="AA1545" s="54"/>
      <c r="AB1545" s="54"/>
    </row>
    <row r="1546" spans="1:28" ht="13.9" customHeight="1" x14ac:dyDescent="0.25">
      <c r="A1546" s="56"/>
      <c r="B1546" s="57"/>
      <c r="C1546" s="94" t="s">
        <v>155</v>
      </c>
      <c r="D1546" s="95" t="s">
        <v>384</v>
      </c>
      <c r="E1546" s="48"/>
      <c r="F1546" s="61">
        <f t="shared" si="521"/>
        <v>0</v>
      </c>
      <c r="G1546" s="61">
        <f t="shared" si="522"/>
        <v>0</v>
      </c>
      <c r="H1546" s="48"/>
      <c r="I1546" s="48"/>
      <c r="J1546" s="48"/>
      <c r="K1546" s="48">
        <f>+'AF-KCNCDDP Current'!E88</f>
        <v>0</v>
      </c>
      <c r="L1546" s="61">
        <f t="shared" si="523"/>
        <v>0</v>
      </c>
      <c r="M1546" s="48">
        <f>SUM('AF-KCNCDDP Current'!H88:J88)</f>
        <v>0</v>
      </c>
      <c r="N1546" s="48">
        <f>SUM('AF-KCNCDDP Current'!K88:M88)</f>
        <v>0</v>
      </c>
      <c r="O1546" s="48">
        <f>SUM('AF-KCNCDDP Current'!N88:P88)</f>
        <v>0</v>
      </c>
      <c r="P1546" s="48">
        <f>SUM('AF-KCNCDDP Current'!Q88:S88)</f>
        <v>0</v>
      </c>
      <c r="Q1546" s="48">
        <f t="shared" si="524"/>
        <v>0</v>
      </c>
      <c r="R1546" s="48"/>
      <c r="S1546" s="48"/>
      <c r="T1546" s="48"/>
      <c r="U1546" s="48"/>
      <c r="V1546" s="48">
        <f t="shared" si="525"/>
        <v>0</v>
      </c>
      <c r="W1546" s="48"/>
      <c r="X1546" s="61">
        <f t="shared" si="526"/>
        <v>0</v>
      </c>
      <c r="Y1546" s="48"/>
      <c r="Z1546" s="48">
        <f t="shared" si="527"/>
        <v>0</v>
      </c>
      <c r="AA1546" s="54"/>
      <c r="AB1546" s="54"/>
    </row>
    <row r="1547" spans="1:28" ht="13.9" customHeight="1" x14ac:dyDescent="0.25">
      <c r="A1547" s="56"/>
      <c r="B1547" s="57"/>
      <c r="C1547" s="94" t="s">
        <v>157</v>
      </c>
      <c r="D1547" s="95" t="s">
        <v>385</v>
      </c>
      <c r="E1547" s="48"/>
      <c r="F1547" s="61">
        <f t="shared" si="521"/>
        <v>0</v>
      </c>
      <c r="G1547" s="61">
        <f t="shared" si="522"/>
        <v>0</v>
      </c>
      <c r="H1547" s="48"/>
      <c r="I1547" s="48"/>
      <c r="J1547" s="48"/>
      <c r="K1547" s="48">
        <f>+'AF-KCNCDDP Current'!E89</f>
        <v>0</v>
      </c>
      <c r="L1547" s="61">
        <f t="shared" si="523"/>
        <v>0</v>
      </c>
      <c r="M1547" s="48">
        <f>SUM('AF-KCNCDDP Current'!H89:J89)</f>
        <v>0</v>
      </c>
      <c r="N1547" s="48">
        <f>SUM('AF-KCNCDDP Current'!K89:M89)</f>
        <v>0</v>
      </c>
      <c r="O1547" s="48">
        <f>SUM('AF-KCNCDDP Current'!N89:P89)</f>
        <v>0</v>
      </c>
      <c r="P1547" s="48">
        <f>SUM('AF-KCNCDDP Current'!Q89:S89)</f>
        <v>0</v>
      </c>
      <c r="Q1547" s="48">
        <f t="shared" si="524"/>
        <v>0</v>
      </c>
      <c r="R1547" s="48"/>
      <c r="S1547" s="48"/>
      <c r="T1547" s="48"/>
      <c r="U1547" s="48"/>
      <c r="V1547" s="48">
        <f t="shared" si="525"/>
        <v>0</v>
      </c>
      <c r="W1547" s="48"/>
      <c r="X1547" s="61">
        <f t="shared" si="526"/>
        <v>0</v>
      </c>
      <c r="Y1547" s="48"/>
      <c r="Z1547" s="48">
        <f t="shared" si="527"/>
        <v>0</v>
      </c>
      <c r="AA1547" s="54"/>
      <c r="AB1547" s="54"/>
    </row>
    <row r="1548" spans="1:28" ht="13.9" customHeight="1" x14ac:dyDescent="0.25">
      <c r="A1548" s="56"/>
      <c r="B1548" s="57"/>
      <c r="C1548" s="94" t="s">
        <v>159</v>
      </c>
      <c r="D1548" s="95" t="s">
        <v>386</v>
      </c>
      <c r="E1548" s="48"/>
      <c r="F1548" s="61">
        <f t="shared" si="521"/>
        <v>0</v>
      </c>
      <c r="G1548" s="61">
        <f t="shared" si="522"/>
        <v>0</v>
      </c>
      <c r="H1548" s="48"/>
      <c r="I1548" s="48"/>
      <c r="J1548" s="48"/>
      <c r="K1548" s="48">
        <f>+'AF-KCNCDDP Current'!E90</f>
        <v>0</v>
      </c>
      <c r="L1548" s="61">
        <f t="shared" si="523"/>
        <v>0</v>
      </c>
      <c r="M1548" s="48">
        <f>SUM('AF-KCNCDDP Current'!H90:J90)</f>
        <v>0</v>
      </c>
      <c r="N1548" s="48">
        <f>SUM('AF-KCNCDDP Current'!K90:M90)</f>
        <v>0</v>
      </c>
      <c r="O1548" s="48">
        <f>SUM('AF-KCNCDDP Current'!N90:P90)</f>
        <v>0</v>
      </c>
      <c r="P1548" s="48">
        <f>SUM('AF-KCNCDDP Current'!Q90:S90)</f>
        <v>0</v>
      </c>
      <c r="Q1548" s="48">
        <f t="shared" si="524"/>
        <v>0</v>
      </c>
      <c r="R1548" s="48"/>
      <c r="S1548" s="48"/>
      <c r="T1548" s="48"/>
      <c r="U1548" s="48"/>
      <c r="V1548" s="48">
        <f t="shared" si="525"/>
        <v>0</v>
      </c>
      <c r="W1548" s="48"/>
      <c r="X1548" s="61">
        <f t="shared" si="526"/>
        <v>0</v>
      </c>
      <c r="Y1548" s="48"/>
      <c r="Z1548" s="48">
        <f t="shared" si="527"/>
        <v>0</v>
      </c>
      <c r="AA1548" s="54"/>
      <c r="AB1548" s="54"/>
    </row>
    <row r="1549" spans="1:28" ht="13.9" customHeight="1" x14ac:dyDescent="0.25">
      <c r="A1549" s="56"/>
      <c r="B1549" s="57"/>
      <c r="C1549" s="94" t="s">
        <v>161</v>
      </c>
      <c r="D1549" s="95" t="s">
        <v>387</v>
      </c>
      <c r="E1549" s="48"/>
      <c r="F1549" s="61">
        <f t="shared" si="521"/>
        <v>0</v>
      </c>
      <c r="G1549" s="61">
        <f t="shared" si="522"/>
        <v>0</v>
      </c>
      <c r="H1549" s="48"/>
      <c r="I1549" s="48"/>
      <c r="J1549" s="48"/>
      <c r="K1549" s="48">
        <f>+'AF-KCNCDDP Current'!E91</f>
        <v>0</v>
      </c>
      <c r="L1549" s="61">
        <f t="shared" si="523"/>
        <v>0</v>
      </c>
      <c r="M1549" s="48">
        <f>SUM('AF-KCNCDDP Current'!H91:J91)</f>
        <v>0</v>
      </c>
      <c r="N1549" s="48">
        <f>SUM('AF-KCNCDDP Current'!K91:M91)</f>
        <v>0</v>
      </c>
      <c r="O1549" s="48">
        <f>SUM('AF-KCNCDDP Current'!N91:P91)</f>
        <v>0</v>
      </c>
      <c r="P1549" s="48">
        <f>SUM('AF-KCNCDDP Current'!Q91:S91)</f>
        <v>0</v>
      </c>
      <c r="Q1549" s="48">
        <f t="shared" si="524"/>
        <v>0</v>
      </c>
      <c r="R1549" s="48"/>
      <c r="S1549" s="48"/>
      <c r="T1549" s="48"/>
      <c r="U1549" s="48"/>
      <c r="V1549" s="48">
        <f t="shared" si="525"/>
        <v>0</v>
      </c>
      <c r="W1549" s="48"/>
      <c r="X1549" s="61">
        <f t="shared" si="526"/>
        <v>0</v>
      </c>
      <c r="Y1549" s="48"/>
      <c r="Z1549" s="48">
        <f t="shared" si="527"/>
        <v>0</v>
      </c>
      <c r="AA1549" s="54"/>
      <c r="AB1549" s="54"/>
    </row>
    <row r="1550" spans="1:28" ht="13.9" customHeight="1" x14ac:dyDescent="0.25">
      <c r="A1550" s="56"/>
      <c r="B1550" s="57"/>
      <c r="C1550" s="94" t="s">
        <v>163</v>
      </c>
      <c r="D1550" s="95" t="s">
        <v>388</v>
      </c>
      <c r="E1550" s="48"/>
      <c r="F1550" s="61">
        <f t="shared" si="521"/>
        <v>0</v>
      </c>
      <c r="G1550" s="61">
        <f t="shared" si="522"/>
        <v>0</v>
      </c>
      <c r="H1550" s="48"/>
      <c r="I1550" s="48"/>
      <c r="J1550" s="48"/>
      <c r="K1550" s="48">
        <f>+'AF-KCNCDDP Current'!E92</f>
        <v>0</v>
      </c>
      <c r="L1550" s="61">
        <f t="shared" si="523"/>
        <v>0</v>
      </c>
      <c r="M1550" s="48">
        <f>SUM('AF-KCNCDDP Current'!H92:J92)</f>
        <v>0</v>
      </c>
      <c r="N1550" s="48">
        <f>SUM('AF-KCNCDDP Current'!K92:M92)</f>
        <v>0</v>
      </c>
      <c r="O1550" s="48">
        <f>SUM('AF-KCNCDDP Current'!N92:P92)</f>
        <v>0</v>
      </c>
      <c r="P1550" s="48">
        <f>SUM('AF-KCNCDDP Current'!Q92:S92)</f>
        <v>0</v>
      </c>
      <c r="Q1550" s="48">
        <f t="shared" si="524"/>
        <v>0</v>
      </c>
      <c r="R1550" s="48"/>
      <c r="S1550" s="48"/>
      <c r="T1550" s="48"/>
      <c r="U1550" s="48"/>
      <c r="V1550" s="48">
        <f t="shared" si="525"/>
        <v>0</v>
      </c>
      <c r="W1550" s="48"/>
      <c r="X1550" s="61">
        <f t="shared" si="526"/>
        <v>0</v>
      </c>
      <c r="Y1550" s="48"/>
      <c r="Z1550" s="48">
        <f t="shared" si="527"/>
        <v>0</v>
      </c>
      <c r="AA1550" s="54"/>
      <c r="AB1550" s="54"/>
    </row>
    <row r="1551" spans="1:28" ht="13.9" customHeight="1" x14ac:dyDescent="0.25">
      <c r="A1551" s="56"/>
      <c r="B1551" s="57"/>
      <c r="C1551" s="94" t="s">
        <v>165</v>
      </c>
      <c r="D1551" s="95" t="s">
        <v>389</v>
      </c>
      <c r="E1551" s="48"/>
      <c r="F1551" s="61">
        <f t="shared" si="521"/>
        <v>0</v>
      </c>
      <c r="G1551" s="61">
        <f t="shared" si="522"/>
        <v>0</v>
      </c>
      <c r="H1551" s="48"/>
      <c r="I1551" s="48"/>
      <c r="J1551" s="48"/>
      <c r="K1551" s="48">
        <f>+'AF-KCNCDDP Current'!E93</f>
        <v>0</v>
      </c>
      <c r="L1551" s="61">
        <f t="shared" si="523"/>
        <v>0</v>
      </c>
      <c r="M1551" s="48">
        <f>SUM('AF-KCNCDDP Current'!H93:J93)</f>
        <v>0</v>
      </c>
      <c r="N1551" s="48">
        <f>SUM('AF-KCNCDDP Current'!K93:M93)</f>
        <v>0</v>
      </c>
      <c r="O1551" s="48">
        <f>SUM('AF-KCNCDDP Current'!N93:P93)</f>
        <v>0</v>
      </c>
      <c r="P1551" s="48">
        <f>SUM('AF-KCNCDDP Current'!Q93:S93)</f>
        <v>0</v>
      </c>
      <c r="Q1551" s="48">
        <f t="shared" si="524"/>
        <v>0</v>
      </c>
      <c r="R1551" s="48"/>
      <c r="S1551" s="48"/>
      <c r="T1551" s="48"/>
      <c r="U1551" s="48"/>
      <c r="V1551" s="48">
        <f t="shared" si="525"/>
        <v>0</v>
      </c>
      <c r="W1551" s="48"/>
      <c r="X1551" s="61">
        <f t="shared" si="526"/>
        <v>0</v>
      </c>
      <c r="Y1551" s="48"/>
      <c r="Z1551" s="48">
        <f t="shared" si="527"/>
        <v>0</v>
      </c>
      <c r="AA1551" s="54"/>
      <c r="AB1551" s="54"/>
    </row>
    <row r="1552" spans="1:28" ht="13.9" customHeight="1" x14ac:dyDescent="0.25">
      <c r="A1552" s="56"/>
      <c r="B1552" s="57"/>
      <c r="C1552" s="94" t="s">
        <v>167</v>
      </c>
      <c r="D1552" s="95" t="s">
        <v>390</v>
      </c>
      <c r="E1552" s="48"/>
      <c r="F1552" s="61">
        <f t="shared" si="521"/>
        <v>0</v>
      </c>
      <c r="G1552" s="61">
        <f t="shared" si="522"/>
        <v>0</v>
      </c>
      <c r="H1552" s="48"/>
      <c r="I1552" s="48"/>
      <c r="J1552" s="48"/>
      <c r="K1552" s="48">
        <f>+'AF-KCNCDDP Current'!E94</f>
        <v>0</v>
      </c>
      <c r="L1552" s="61">
        <f t="shared" si="523"/>
        <v>0</v>
      </c>
      <c r="M1552" s="48">
        <f>SUM('AF-KCNCDDP Current'!H94:J94)</f>
        <v>0</v>
      </c>
      <c r="N1552" s="48">
        <f>SUM('AF-KCNCDDP Current'!K94:M94)</f>
        <v>0</v>
      </c>
      <c r="O1552" s="48">
        <f>SUM('AF-KCNCDDP Current'!N94:P94)</f>
        <v>0</v>
      </c>
      <c r="P1552" s="48">
        <f>SUM('AF-KCNCDDP Current'!Q94:S94)</f>
        <v>0</v>
      </c>
      <c r="Q1552" s="48">
        <f t="shared" si="524"/>
        <v>0</v>
      </c>
      <c r="R1552" s="48"/>
      <c r="S1552" s="48"/>
      <c r="T1552" s="48"/>
      <c r="U1552" s="48"/>
      <c r="V1552" s="48">
        <f t="shared" si="525"/>
        <v>0</v>
      </c>
      <c r="W1552" s="48"/>
      <c r="X1552" s="61">
        <f t="shared" si="526"/>
        <v>0</v>
      </c>
      <c r="Y1552" s="48"/>
      <c r="Z1552" s="48">
        <f t="shared" si="527"/>
        <v>0</v>
      </c>
      <c r="AA1552" s="54"/>
      <c r="AB1552" s="54"/>
    </row>
    <row r="1553" spans="1:28" ht="13.9" customHeight="1" x14ac:dyDescent="0.25">
      <c r="A1553" s="56"/>
      <c r="B1553" s="57"/>
      <c r="C1553" s="94" t="s">
        <v>169</v>
      </c>
      <c r="D1553" s="95" t="s">
        <v>391</v>
      </c>
      <c r="E1553" s="48"/>
      <c r="F1553" s="61">
        <f t="shared" si="521"/>
        <v>461840</v>
      </c>
      <c r="G1553" s="61">
        <f t="shared" si="522"/>
        <v>461840</v>
      </c>
      <c r="H1553" s="48"/>
      <c r="I1553" s="48"/>
      <c r="J1553" s="48"/>
      <c r="K1553" s="48">
        <f>+'AF-KCNCDDP Current'!E95</f>
        <v>461840</v>
      </c>
      <c r="L1553" s="61">
        <f t="shared" si="523"/>
        <v>461840</v>
      </c>
      <c r="M1553" s="48">
        <f>SUM('AF-KCNCDDP Current'!H95:J95)</f>
        <v>0</v>
      </c>
      <c r="N1553" s="48">
        <f>SUM('AF-KCNCDDP Current'!K95:M95)</f>
        <v>0</v>
      </c>
      <c r="O1553" s="48">
        <f>SUM('AF-KCNCDDP Current'!N95:P95)</f>
        <v>0</v>
      </c>
      <c r="P1553" s="48">
        <f>SUM('AF-KCNCDDP Current'!Q95:S95)</f>
        <v>0</v>
      </c>
      <c r="Q1553" s="48">
        <f t="shared" si="524"/>
        <v>0</v>
      </c>
      <c r="R1553" s="48"/>
      <c r="S1553" s="48"/>
      <c r="T1553" s="48"/>
      <c r="U1553" s="48"/>
      <c r="V1553" s="48">
        <f t="shared" si="525"/>
        <v>0</v>
      </c>
      <c r="W1553" s="48"/>
      <c r="X1553" s="61">
        <f t="shared" si="526"/>
        <v>461840</v>
      </c>
      <c r="Y1553" s="48"/>
      <c r="Z1553" s="48">
        <f t="shared" si="527"/>
        <v>0</v>
      </c>
      <c r="AA1553" s="54"/>
      <c r="AB1553" s="54"/>
    </row>
    <row r="1554" spans="1:28" ht="13.9" customHeight="1" x14ac:dyDescent="0.25">
      <c r="A1554" s="56"/>
      <c r="B1554" s="57"/>
      <c r="C1554" s="94" t="s">
        <v>171</v>
      </c>
      <c r="D1554" s="95" t="s">
        <v>392</v>
      </c>
      <c r="E1554" s="48"/>
      <c r="F1554" s="61">
        <f t="shared" si="521"/>
        <v>0</v>
      </c>
      <c r="G1554" s="61">
        <f t="shared" si="522"/>
        <v>0</v>
      </c>
      <c r="H1554" s="48"/>
      <c r="I1554" s="48"/>
      <c r="J1554" s="48"/>
      <c r="K1554" s="48">
        <f>+'AF-KCNCDDP Current'!E96</f>
        <v>0</v>
      </c>
      <c r="L1554" s="61">
        <f t="shared" si="523"/>
        <v>0</v>
      </c>
      <c r="M1554" s="48">
        <f>SUM('AF-KCNCDDP Current'!H96:J96)</f>
        <v>0</v>
      </c>
      <c r="N1554" s="48">
        <f>SUM('AF-KCNCDDP Current'!K96:M96)</f>
        <v>0</v>
      </c>
      <c r="O1554" s="48">
        <f>SUM('AF-KCNCDDP Current'!N96:P96)</f>
        <v>0</v>
      </c>
      <c r="P1554" s="48">
        <f>SUM('AF-KCNCDDP Current'!Q96:S96)</f>
        <v>0</v>
      </c>
      <c r="Q1554" s="48">
        <f t="shared" si="524"/>
        <v>0</v>
      </c>
      <c r="R1554" s="48"/>
      <c r="S1554" s="48"/>
      <c r="T1554" s="48"/>
      <c r="U1554" s="48"/>
      <c r="V1554" s="48">
        <f t="shared" si="525"/>
        <v>0</v>
      </c>
      <c r="W1554" s="48"/>
      <c r="X1554" s="61">
        <f t="shared" si="526"/>
        <v>0</v>
      </c>
      <c r="Y1554" s="48"/>
      <c r="Z1554" s="48">
        <f t="shared" si="527"/>
        <v>0</v>
      </c>
      <c r="AA1554" s="54"/>
      <c r="AB1554" s="54"/>
    </row>
    <row r="1555" spans="1:28" ht="13.9" customHeight="1" x14ac:dyDescent="0.25">
      <c r="A1555" s="56"/>
      <c r="B1555" s="57"/>
      <c r="C1555" s="59" t="s">
        <v>173</v>
      </c>
      <c r="D1555" s="60" t="s">
        <v>174</v>
      </c>
      <c r="E1555" s="48"/>
      <c r="F1555" s="61">
        <f t="shared" si="521"/>
        <v>0</v>
      </c>
      <c r="G1555" s="61">
        <f t="shared" si="522"/>
        <v>0</v>
      </c>
      <c r="H1555" s="48"/>
      <c r="I1555" s="48"/>
      <c r="J1555" s="48"/>
      <c r="K1555" s="48">
        <f>+'AF-KCNCDDP Current'!E97</f>
        <v>0</v>
      </c>
      <c r="L1555" s="61">
        <f t="shared" si="523"/>
        <v>0</v>
      </c>
      <c r="M1555" s="48">
        <f>SUM('AF-KCNCDDP Current'!H97:J97)</f>
        <v>0</v>
      </c>
      <c r="N1555" s="48">
        <f>SUM('AF-KCNCDDP Current'!K97:M97)</f>
        <v>0</v>
      </c>
      <c r="O1555" s="48">
        <f>SUM('AF-KCNCDDP Current'!N97:P97)</f>
        <v>0</v>
      </c>
      <c r="P1555" s="48">
        <f>SUM('AF-KCNCDDP Current'!Q97:S97)</f>
        <v>0</v>
      </c>
      <c r="Q1555" s="48">
        <f t="shared" si="524"/>
        <v>0</v>
      </c>
      <c r="R1555" s="48"/>
      <c r="S1555" s="48"/>
      <c r="T1555" s="48"/>
      <c r="U1555" s="48"/>
      <c r="V1555" s="48">
        <f t="shared" si="525"/>
        <v>0</v>
      </c>
      <c r="W1555" s="48"/>
      <c r="X1555" s="61">
        <f t="shared" si="526"/>
        <v>0</v>
      </c>
      <c r="Y1555" s="48"/>
      <c r="Z1555" s="48">
        <f t="shared" si="527"/>
        <v>0</v>
      </c>
      <c r="AA1555" s="54"/>
      <c r="AB1555" s="54"/>
    </row>
    <row r="1556" spans="1:28" ht="13.15" customHeight="1" x14ac:dyDescent="0.25">
      <c r="A1556" s="88"/>
      <c r="B1556" s="57" t="s">
        <v>175</v>
      </c>
      <c r="C1556" s="57"/>
      <c r="D1556" s="89"/>
      <c r="E1556" s="87">
        <f t="shared" ref="E1556:L1556" si="528">SUM(E1557:E1558)</f>
        <v>0</v>
      </c>
      <c r="F1556" s="87">
        <f t="shared" si="528"/>
        <v>19000</v>
      </c>
      <c r="G1556" s="87">
        <f t="shared" si="528"/>
        <v>19000</v>
      </c>
      <c r="H1556" s="87">
        <f t="shared" si="528"/>
        <v>0</v>
      </c>
      <c r="I1556" s="87">
        <f t="shared" si="528"/>
        <v>0</v>
      </c>
      <c r="J1556" s="87">
        <f t="shared" si="528"/>
        <v>0</v>
      </c>
      <c r="K1556" s="87">
        <f t="shared" si="528"/>
        <v>19000</v>
      </c>
      <c r="L1556" s="87">
        <f t="shared" si="528"/>
        <v>19000</v>
      </c>
      <c r="M1556" s="87">
        <f>SUM(M1557:M1558)</f>
        <v>0</v>
      </c>
      <c r="N1556" s="87">
        <f>SUM(N1557:N1558)</f>
        <v>0</v>
      </c>
      <c r="O1556" s="87">
        <f>SUM(O1557:O1558)</f>
        <v>0</v>
      </c>
      <c r="P1556" s="87">
        <f>SUM(P1557:P1558)</f>
        <v>0</v>
      </c>
      <c r="Q1556" s="87">
        <f>Q1557+Q1558</f>
        <v>0</v>
      </c>
      <c r="R1556" s="87">
        <f>SUM(R1557:R1558)</f>
        <v>0</v>
      </c>
      <c r="S1556" s="87">
        <f>SUM(S1557:S1558)</f>
        <v>0</v>
      </c>
      <c r="T1556" s="87">
        <f>SUM(T1557:T1558)</f>
        <v>0</v>
      </c>
      <c r="U1556" s="87">
        <f>SUM(U1557:U1558)</f>
        <v>0</v>
      </c>
      <c r="V1556" s="87">
        <f>SUM(V1557:V1558)</f>
        <v>0</v>
      </c>
      <c r="W1556" s="87">
        <f t="shared" ref="W1556:Z1556" si="529">SUM(W1557:W1558)</f>
        <v>0</v>
      </c>
      <c r="X1556" s="87">
        <f t="shared" si="529"/>
        <v>19000</v>
      </c>
      <c r="Y1556" s="87">
        <f t="shared" si="529"/>
        <v>0</v>
      </c>
      <c r="Z1556" s="87">
        <f t="shared" si="529"/>
        <v>0</v>
      </c>
      <c r="AA1556" s="54"/>
      <c r="AB1556" s="54"/>
    </row>
    <row r="1557" spans="1:28" s="64" customFormat="1" ht="18.600000000000001" customHeight="1" x14ac:dyDescent="0.25">
      <c r="A1557" s="56"/>
      <c r="B1557" s="57"/>
      <c r="C1557" s="59" t="s">
        <v>176</v>
      </c>
      <c r="D1557" s="60" t="s">
        <v>177</v>
      </c>
      <c r="E1557" s="48"/>
      <c r="F1557" s="61">
        <f t="shared" ref="F1557:F1558" si="530">SUM(I1557:K1557)</f>
        <v>4000</v>
      </c>
      <c r="G1557" s="61">
        <f t="shared" ref="G1557:G1558" si="531">SUM(E1557+F1557)</f>
        <v>4000</v>
      </c>
      <c r="H1557" s="48"/>
      <c r="I1557" s="48"/>
      <c r="J1557" s="48"/>
      <c r="K1557" s="48">
        <f>+'AF-KCNCDDP Current'!E99</f>
        <v>4000</v>
      </c>
      <c r="L1557" s="61">
        <f t="shared" ref="L1557:L1558" si="532">SUM(H1557:K1557)</f>
        <v>4000</v>
      </c>
      <c r="M1557" s="48">
        <f>SUM('AF-KCNCDDP Current'!H99:J99)</f>
        <v>0</v>
      </c>
      <c r="N1557" s="48">
        <f>SUM('AF-KCNCDDP Current'!K99:M99)</f>
        <v>0</v>
      </c>
      <c r="O1557" s="48">
        <f>SUM('AF-KCNCDDP Current'!N99:P99)</f>
        <v>0</v>
      </c>
      <c r="P1557" s="48">
        <f>SUM('AF-KCNCDDP Current'!Q99:S99)</f>
        <v>0</v>
      </c>
      <c r="Q1557" s="48">
        <f>SUM(M1557:P1557)</f>
        <v>0</v>
      </c>
      <c r="R1557" s="48"/>
      <c r="S1557" s="48"/>
      <c r="T1557" s="48"/>
      <c r="U1557" s="48"/>
      <c r="V1557" s="48">
        <f t="shared" ref="V1557:V1558" si="533">SUM(R1557:U1557)</f>
        <v>0</v>
      </c>
      <c r="W1557" s="48"/>
      <c r="X1557" s="61">
        <f t="shared" ref="X1557:X1558" si="534">L1557-Q1557</f>
        <v>4000</v>
      </c>
      <c r="Y1557" s="48"/>
      <c r="Z1557" s="48">
        <f t="shared" ref="Z1557:Z1558" si="535">Q1557-V1557-Y1557</f>
        <v>0</v>
      </c>
      <c r="AA1557" s="63"/>
      <c r="AB1557" s="63"/>
    </row>
    <row r="1558" spans="1:28" ht="13.15" customHeight="1" x14ac:dyDescent="0.25">
      <c r="A1558" s="56"/>
      <c r="B1558" s="57"/>
      <c r="C1558" s="59" t="s">
        <v>178</v>
      </c>
      <c r="D1558" s="60" t="s">
        <v>179</v>
      </c>
      <c r="E1558" s="48"/>
      <c r="F1558" s="61">
        <f t="shared" si="530"/>
        <v>15000</v>
      </c>
      <c r="G1558" s="61">
        <f t="shared" si="531"/>
        <v>15000</v>
      </c>
      <c r="H1558" s="48"/>
      <c r="I1558" s="48"/>
      <c r="J1558" s="48"/>
      <c r="K1558" s="48">
        <f>+'AF-KCNCDDP Current'!E100</f>
        <v>15000</v>
      </c>
      <c r="L1558" s="61">
        <f t="shared" si="532"/>
        <v>15000</v>
      </c>
      <c r="M1558" s="48">
        <f>SUM('AF-KCNCDDP Current'!H100:J100)</f>
        <v>0</v>
      </c>
      <c r="N1558" s="48">
        <f>SUM('AF-KCNCDDP Current'!K100:M100)</f>
        <v>0</v>
      </c>
      <c r="O1558" s="48">
        <f>SUM('AF-KCNCDDP Current'!N100:P100)</f>
        <v>0</v>
      </c>
      <c r="P1558" s="48">
        <f>SUM('AF-KCNCDDP Current'!Q100:S100)</f>
        <v>0</v>
      </c>
      <c r="Q1558" s="48">
        <f>SUM(M1558:P1558)</f>
        <v>0</v>
      </c>
      <c r="R1558" s="48"/>
      <c r="S1558" s="48"/>
      <c r="T1558" s="48"/>
      <c r="U1558" s="48"/>
      <c r="V1558" s="48">
        <f t="shared" si="533"/>
        <v>0</v>
      </c>
      <c r="W1558" s="48"/>
      <c r="X1558" s="61">
        <f t="shared" si="534"/>
        <v>15000</v>
      </c>
      <c r="Y1558" s="48"/>
      <c r="Z1558" s="48">
        <f t="shared" si="535"/>
        <v>0</v>
      </c>
      <c r="AA1558" s="54"/>
      <c r="AB1558" s="54"/>
    </row>
    <row r="1559" spans="1:28" x14ac:dyDescent="0.25">
      <c r="A1559" s="88"/>
      <c r="B1559" s="57" t="s">
        <v>180</v>
      </c>
      <c r="C1559" s="57"/>
      <c r="D1559" s="89"/>
      <c r="E1559" s="87">
        <f t="shared" ref="E1559:L1559" si="536">SUM(E1560:E1564)</f>
        <v>0</v>
      </c>
      <c r="F1559" s="87">
        <f t="shared" si="536"/>
        <v>285800</v>
      </c>
      <c r="G1559" s="87">
        <f t="shared" si="536"/>
        <v>285800</v>
      </c>
      <c r="H1559" s="87">
        <f t="shared" si="536"/>
        <v>0</v>
      </c>
      <c r="I1559" s="87">
        <f t="shared" si="536"/>
        <v>0</v>
      </c>
      <c r="J1559" s="87">
        <f t="shared" si="536"/>
        <v>0</v>
      </c>
      <c r="K1559" s="87">
        <f t="shared" si="536"/>
        <v>285800</v>
      </c>
      <c r="L1559" s="87">
        <f t="shared" si="536"/>
        <v>285800</v>
      </c>
      <c r="M1559" s="87">
        <f t="shared" ref="M1559:V1559" si="537">SUM(M1560:M1564)</f>
        <v>0</v>
      </c>
      <c r="N1559" s="87">
        <f t="shared" si="537"/>
        <v>0</v>
      </c>
      <c r="O1559" s="87">
        <f t="shared" si="537"/>
        <v>0</v>
      </c>
      <c r="P1559" s="87">
        <f t="shared" si="537"/>
        <v>0</v>
      </c>
      <c r="Q1559" s="87">
        <f t="shared" si="537"/>
        <v>0</v>
      </c>
      <c r="R1559" s="87">
        <f t="shared" si="537"/>
        <v>0</v>
      </c>
      <c r="S1559" s="87">
        <f t="shared" si="537"/>
        <v>0</v>
      </c>
      <c r="T1559" s="87">
        <f t="shared" si="537"/>
        <v>0</v>
      </c>
      <c r="U1559" s="87">
        <f t="shared" si="537"/>
        <v>0</v>
      </c>
      <c r="V1559" s="87">
        <f t="shared" si="537"/>
        <v>0</v>
      </c>
      <c r="W1559" s="87">
        <f t="shared" ref="W1559:Z1559" si="538">SUM(W1560:W1564)</f>
        <v>0</v>
      </c>
      <c r="X1559" s="87">
        <f t="shared" si="538"/>
        <v>285800</v>
      </c>
      <c r="Y1559" s="87">
        <f t="shared" si="538"/>
        <v>0</v>
      </c>
      <c r="Z1559" s="87">
        <f t="shared" si="538"/>
        <v>0</v>
      </c>
      <c r="AA1559" s="54"/>
      <c r="AB1559" s="54"/>
    </row>
    <row r="1560" spans="1:28" x14ac:dyDescent="0.25">
      <c r="A1560" s="56"/>
      <c r="B1560" s="57"/>
      <c r="C1560" s="74" t="s">
        <v>181</v>
      </c>
      <c r="D1560" s="60" t="s">
        <v>182</v>
      </c>
      <c r="E1560" s="48"/>
      <c r="F1560" s="61">
        <f t="shared" ref="F1560:F1564" si="539">SUM(I1560:K1560)</f>
        <v>0</v>
      </c>
      <c r="G1560" s="61">
        <f t="shared" ref="G1560:G1564" si="540">SUM(E1560+F1560)</f>
        <v>0</v>
      </c>
      <c r="H1560" s="48"/>
      <c r="I1560" s="48"/>
      <c r="J1560" s="48"/>
      <c r="K1560" s="48">
        <f>+'AF-KCNCDDP Current'!E102</f>
        <v>0</v>
      </c>
      <c r="L1560" s="61">
        <f t="shared" ref="L1560:L1564" si="541">SUM(H1560:K1560)</f>
        <v>0</v>
      </c>
      <c r="M1560" s="48">
        <f>SUM('AF-KCNCDDP Current'!H102:J102)</f>
        <v>0</v>
      </c>
      <c r="N1560" s="48">
        <f>SUM('AF-KCNCDDP Current'!K102:M102)</f>
        <v>0</v>
      </c>
      <c r="O1560" s="48">
        <f>SUM('AF-KCNCDDP Current'!N102:P102)</f>
        <v>0</v>
      </c>
      <c r="P1560" s="48">
        <f>SUM('AF-KCNCDDP Current'!Q102:S102)</f>
        <v>0</v>
      </c>
      <c r="Q1560" s="48">
        <f>SUM(M1560:P1560)</f>
        <v>0</v>
      </c>
      <c r="R1560" s="48"/>
      <c r="S1560" s="48"/>
      <c r="T1560" s="48"/>
      <c r="U1560" s="48"/>
      <c r="V1560" s="48">
        <f t="shared" ref="V1560:V1564" si="542">SUM(R1560:U1560)</f>
        <v>0</v>
      </c>
      <c r="W1560" s="48"/>
      <c r="X1560" s="61">
        <f t="shared" ref="X1560:X1564" si="543">L1560-Q1560</f>
        <v>0</v>
      </c>
      <c r="Y1560" s="48"/>
      <c r="Z1560" s="48">
        <f t="shared" ref="Z1560:Z1564" si="544">Q1560-V1560-Y1560</f>
        <v>0</v>
      </c>
      <c r="AA1560" s="54"/>
      <c r="AB1560" s="54"/>
    </row>
    <row r="1561" spans="1:28" x14ac:dyDescent="0.25">
      <c r="A1561" s="56"/>
      <c r="B1561" s="57"/>
      <c r="C1561" s="74" t="s">
        <v>183</v>
      </c>
      <c r="D1561" s="60" t="s">
        <v>184</v>
      </c>
      <c r="E1561" s="48"/>
      <c r="F1561" s="61">
        <f t="shared" si="539"/>
        <v>285800</v>
      </c>
      <c r="G1561" s="61">
        <f t="shared" si="540"/>
        <v>285800</v>
      </c>
      <c r="H1561" s="48"/>
      <c r="I1561" s="48"/>
      <c r="J1561" s="48"/>
      <c r="K1561" s="48">
        <f>+'AF-KCNCDDP Current'!E103</f>
        <v>285800</v>
      </c>
      <c r="L1561" s="61">
        <f t="shared" si="541"/>
        <v>285800</v>
      </c>
      <c r="M1561" s="48">
        <f>SUM('AF-KCNCDDP Current'!H103:J103)</f>
        <v>0</v>
      </c>
      <c r="N1561" s="48">
        <f>SUM('AF-KCNCDDP Current'!K103:M103)</f>
        <v>0</v>
      </c>
      <c r="O1561" s="48">
        <f>SUM('AF-KCNCDDP Current'!N103:P103)</f>
        <v>0</v>
      </c>
      <c r="P1561" s="48">
        <f>SUM('AF-KCNCDDP Current'!Q103:S103)</f>
        <v>0</v>
      </c>
      <c r="Q1561" s="48">
        <f>SUM(M1561:P1561)</f>
        <v>0</v>
      </c>
      <c r="R1561" s="48"/>
      <c r="S1561" s="48"/>
      <c r="T1561" s="48"/>
      <c r="U1561" s="48"/>
      <c r="V1561" s="48">
        <f t="shared" si="542"/>
        <v>0</v>
      </c>
      <c r="W1561" s="48"/>
      <c r="X1561" s="61">
        <f t="shared" si="543"/>
        <v>285800</v>
      </c>
      <c r="Y1561" s="48"/>
      <c r="Z1561" s="48">
        <f t="shared" si="544"/>
        <v>0</v>
      </c>
      <c r="AA1561" s="54"/>
      <c r="AB1561" s="54"/>
    </row>
    <row r="1562" spans="1:28" x14ac:dyDescent="0.25">
      <c r="A1562" s="56"/>
      <c r="B1562" s="57"/>
      <c r="C1562" s="74" t="s">
        <v>185</v>
      </c>
      <c r="D1562" s="60" t="s">
        <v>186</v>
      </c>
      <c r="E1562" s="48"/>
      <c r="F1562" s="61">
        <f t="shared" si="539"/>
        <v>0</v>
      </c>
      <c r="G1562" s="61">
        <f t="shared" si="540"/>
        <v>0</v>
      </c>
      <c r="H1562" s="48"/>
      <c r="I1562" s="48"/>
      <c r="J1562" s="48"/>
      <c r="K1562" s="48">
        <f>+'AF-KCNCDDP Current'!E104</f>
        <v>0</v>
      </c>
      <c r="L1562" s="61">
        <f t="shared" si="541"/>
        <v>0</v>
      </c>
      <c r="M1562" s="48">
        <f>SUM('AF-KCNCDDP Current'!H104:J104)</f>
        <v>0</v>
      </c>
      <c r="N1562" s="48">
        <f>SUM('AF-KCNCDDP Current'!K104:M104)</f>
        <v>0</v>
      </c>
      <c r="O1562" s="48">
        <f>SUM('AF-KCNCDDP Current'!N104:P104)</f>
        <v>0</v>
      </c>
      <c r="P1562" s="48">
        <f>SUM('AF-KCNCDDP Current'!Q104:S104)</f>
        <v>0</v>
      </c>
      <c r="Q1562" s="48">
        <f>SUM(M1562:P1562)</f>
        <v>0</v>
      </c>
      <c r="R1562" s="48"/>
      <c r="S1562" s="48"/>
      <c r="T1562" s="48"/>
      <c r="U1562" s="48"/>
      <c r="V1562" s="48">
        <f t="shared" si="542"/>
        <v>0</v>
      </c>
      <c r="W1562" s="48"/>
      <c r="X1562" s="61">
        <f t="shared" si="543"/>
        <v>0</v>
      </c>
      <c r="Y1562" s="48"/>
      <c r="Z1562" s="48">
        <f t="shared" si="544"/>
        <v>0</v>
      </c>
      <c r="AA1562" s="54"/>
      <c r="AB1562" s="54"/>
    </row>
    <row r="1563" spans="1:28" x14ac:dyDescent="0.25">
      <c r="A1563" s="56"/>
      <c r="B1563" s="57"/>
      <c r="C1563" s="74" t="s">
        <v>187</v>
      </c>
      <c r="D1563" s="60" t="s">
        <v>188</v>
      </c>
      <c r="E1563" s="48"/>
      <c r="F1563" s="61">
        <f t="shared" si="539"/>
        <v>0</v>
      </c>
      <c r="G1563" s="61">
        <f t="shared" si="540"/>
        <v>0</v>
      </c>
      <c r="H1563" s="48"/>
      <c r="I1563" s="48"/>
      <c r="J1563" s="48"/>
      <c r="K1563" s="48">
        <f>+'AF-KCNCDDP Current'!E105</f>
        <v>0</v>
      </c>
      <c r="L1563" s="61">
        <f t="shared" si="541"/>
        <v>0</v>
      </c>
      <c r="M1563" s="48">
        <f>SUM('AF-KCNCDDP Current'!H105:J105)</f>
        <v>0</v>
      </c>
      <c r="N1563" s="48">
        <f>SUM('AF-KCNCDDP Current'!K105:M105)</f>
        <v>0</v>
      </c>
      <c r="O1563" s="48">
        <f>SUM('AF-KCNCDDP Current'!N105:P105)</f>
        <v>0</v>
      </c>
      <c r="P1563" s="48">
        <f>SUM('AF-KCNCDDP Current'!Q105:S105)</f>
        <v>0</v>
      </c>
      <c r="Q1563" s="48">
        <f>SUM(M1563:P1563)</f>
        <v>0</v>
      </c>
      <c r="R1563" s="48"/>
      <c r="S1563" s="48"/>
      <c r="T1563" s="48"/>
      <c r="U1563" s="48"/>
      <c r="V1563" s="48">
        <f t="shared" si="542"/>
        <v>0</v>
      </c>
      <c r="W1563" s="48"/>
      <c r="X1563" s="61">
        <f t="shared" si="543"/>
        <v>0</v>
      </c>
      <c r="Y1563" s="48"/>
      <c r="Z1563" s="48">
        <f t="shared" si="544"/>
        <v>0</v>
      </c>
      <c r="AA1563" s="54"/>
      <c r="AB1563" s="54"/>
    </row>
    <row r="1564" spans="1:28" x14ac:dyDescent="0.25">
      <c r="A1564" s="56"/>
      <c r="B1564" s="57"/>
      <c r="C1564" s="74" t="s">
        <v>189</v>
      </c>
      <c r="D1564" s="60" t="s">
        <v>190</v>
      </c>
      <c r="E1564" s="48"/>
      <c r="F1564" s="61">
        <f t="shared" si="539"/>
        <v>0</v>
      </c>
      <c r="G1564" s="61">
        <f t="shared" si="540"/>
        <v>0</v>
      </c>
      <c r="H1564" s="48"/>
      <c r="I1564" s="48"/>
      <c r="J1564" s="48"/>
      <c r="K1564" s="48">
        <f>+'AF-KCNCDDP Current'!E106</f>
        <v>0</v>
      </c>
      <c r="L1564" s="61">
        <f t="shared" si="541"/>
        <v>0</v>
      </c>
      <c r="M1564" s="48">
        <f>SUM('AF-KCNCDDP Current'!H106:J106)</f>
        <v>0</v>
      </c>
      <c r="N1564" s="48">
        <f>SUM('AF-KCNCDDP Current'!K106:M106)</f>
        <v>0</v>
      </c>
      <c r="O1564" s="48">
        <f>SUM('AF-KCNCDDP Current'!N106:P106)</f>
        <v>0</v>
      </c>
      <c r="P1564" s="48">
        <f>SUM('AF-KCNCDDP Current'!Q106:S106)</f>
        <v>0</v>
      </c>
      <c r="Q1564" s="48">
        <f>SUM(M1564:P1564)</f>
        <v>0</v>
      </c>
      <c r="R1564" s="48"/>
      <c r="S1564" s="48"/>
      <c r="T1564" s="48"/>
      <c r="U1564" s="48"/>
      <c r="V1564" s="48">
        <f t="shared" si="542"/>
        <v>0</v>
      </c>
      <c r="W1564" s="48"/>
      <c r="X1564" s="61">
        <f t="shared" si="543"/>
        <v>0</v>
      </c>
      <c r="Y1564" s="48"/>
      <c r="Z1564" s="48">
        <f t="shared" si="544"/>
        <v>0</v>
      </c>
      <c r="AA1564" s="54"/>
      <c r="AB1564" s="54"/>
    </row>
    <row r="1565" spans="1:28" x14ac:dyDescent="0.25">
      <c r="A1565" s="88"/>
      <c r="B1565" s="57" t="s">
        <v>191</v>
      </c>
      <c r="C1565" s="52"/>
      <c r="D1565" s="60"/>
      <c r="E1565" s="87">
        <f t="shared" ref="E1565:L1565" si="545">SUM(E1566:E1567)</f>
        <v>0</v>
      </c>
      <c r="F1565" s="87">
        <f t="shared" si="545"/>
        <v>0</v>
      </c>
      <c r="G1565" s="87">
        <f t="shared" si="545"/>
        <v>0</v>
      </c>
      <c r="H1565" s="87">
        <f t="shared" si="545"/>
        <v>0</v>
      </c>
      <c r="I1565" s="87">
        <f t="shared" si="545"/>
        <v>0</v>
      </c>
      <c r="J1565" s="87">
        <f t="shared" si="545"/>
        <v>0</v>
      </c>
      <c r="K1565" s="87">
        <f t="shared" si="545"/>
        <v>0</v>
      </c>
      <c r="L1565" s="87">
        <f t="shared" si="545"/>
        <v>0</v>
      </c>
      <c r="M1565" s="87">
        <f>SUM(M1566:M1567)</f>
        <v>0</v>
      </c>
      <c r="N1565" s="87">
        <f>SUM(N1566:N1567)</f>
        <v>0</v>
      </c>
      <c r="O1565" s="87">
        <f>SUM(O1566:O1567)</f>
        <v>0</v>
      </c>
      <c r="P1565" s="87">
        <f>SUM(P1566:P1567)</f>
        <v>0</v>
      </c>
      <c r="Q1565" s="87">
        <f>Q1566+Q1567</f>
        <v>0</v>
      </c>
      <c r="R1565" s="87">
        <f>SUM(R1566:R1567)</f>
        <v>0</v>
      </c>
      <c r="S1565" s="87">
        <f>SUM(S1566:S1567)</f>
        <v>0</v>
      </c>
      <c r="T1565" s="87">
        <f>SUM(T1566:T1567)</f>
        <v>0</v>
      </c>
      <c r="U1565" s="87">
        <f>SUM(U1566:U1567)</f>
        <v>0</v>
      </c>
      <c r="V1565" s="87">
        <f>SUM(V1566:V1567)</f>
        <v>0</v>
      </c>
      <c r="W1565" s="87">
        <f t="shared" ref="W1565:Z1565" si="546">SUM(W1566:W1567)</f>
        <v>0</v>
      </c>
      <c r="X1565" s="87">
        <f t="shared" si="546"/>
        <v>0</v>
      </c>
      <c r="Y1565" s="87">
        <f t="shared" si="546"/>
        <v>0</v>
      </c>
      <c r="Z1565" s="87">
        <f t="shared" si="546"/>
        <v>0</v>
      </c>
      <c r="AA1565" s="54"/>
      <c r="AB1565" s="54"/>
    </row>
    <row r="1566" spans="1:28" x14ac:dyDescent="0.25">
      <c r="A1566" s="56"/>
      <c r="B1566" s="57"/>
      <c r="C1566" s="74" t="s">
        <v>192</v>
      </c>
      <c r="D1566" s="60" t="s">
        <v>193</v>
      </c>
      <c r="E1566" s="48"/>
      <c r="F1566" s="61">
        <f t="shared" ref="F1566:F1567" si="547">SUM(I1566:K1566)</f>
        <v>0</v>
      </c>
      <c r="G1566" s="61">
        <f t="shared" ref="G1566:G1567" si="548">SUM(E1566+F1566)</f>
        <v>0</v>
      </c>
      <c r="H1566" s="48"/>
      <c r="I1566" s="48"/>
      <c r="J1566" s="48"/>
      <c r="K1566" s="48">
        <f>+'AF-KCNCDDP Current'!E108</f>
        <v>0</v>
      </c>
      <c r="L1566" s="61">
        <f t="shared" ref="L1566:L1568" si="549">SUM(H1566:K1566)</f>
        <v>0</v>
      </c>
      <c r="M1566" s="48">
        <f>SUM('AF-KCNCDDP Current'!H108:J108)</f>
        <v>0</v>
      </c>
      <c r="N1566" s="48">
        <f>SUM('AF-KCNCDDP Current'!K108:M108)</f>
        <v>0</v>
      </c>
      <c r="O1566" s="48">
        <f>SUM('AF-KCNCDDP Current'!N108:P108)</f>
        <v>0</v>
      </c>
      <c r="P1566" s="48">
        <f>SUM('AF-KCNCDDP Current'!Q108:S108)</f>
        <v>0</v>
      </c>
      <c r="Q1566" s="48">
        <f>SUM(M1566:P1566)</f>
        <v>0</v>
      </c>
      <c r="R1566" s="48"/>
      <c r="S1566" s="48"/>
      <c r="T1566" s="48"/>
      <c r="U1566" s="48"/>
      <c r="V1566" s="48">
        <f t="shared" ref="V1566:V1568" si="550">SUM(R1566:U1566)</f>
        <v>0</v>
      </c>
      <c r="W1566" s="48"/>
      <c r="X1566" s="61">
        <f t="shared" ref="X1566:X1568" si="551">L1566-Q1566</f>
        <v>0</v>
      </c>
      <c r="Y1566" s="48"/>
      <c r="Z1566" s="48">
        <f t="shared" ref="Z1566:Z1568" si="552">Q1566-V1566-Y1566</f>
        <v>0</v>
      </c>
      <c r="AA1566" s="54"/>
      <c r="AB1566" s="54"/>
    </row>
    <row r="1567" spans="1:28" x14ac:dyDescent="0.25">
      <c r="A1567" s="56"/>
      <c r="B1567" s="57"/>
      <c r="C1567" s="74" t="s">
        <v>194</v>
      </c>
      <c r="D1567" s="60" t="s">
        <v>195</v>
      </c>
      <c r="E1567" s="48"/>
      <c r="F1567" s="61">
        <f t="shared" si="547"/>
        <v>0</v>
      </c>
      <c r="G1567" s="61">
        <f t="shared" si="548"/>
        <v>0</v>
      </c>
      <c r="H1567" s="48"/>
      <c r="I1567" s="48"/>
      <c r="J1567" s="48"/>
      <c r="K1567" s="48">
        <f>+'AF-KCNCDDP Current'!E109</f>
        <v>0</v>
      </c>
      <c r="L1567" s="61">
        <f t="shared" si="549"/>
        <v>0</v>
      </c>
      <c r="M1567" s="48">
        <f>SUM('AF-KCNCDDP Current'!H109:J109)</f>
        <v>0</v>
      </c>
      <c r="N1567" s="48">
        <f>SUM('AF-KCNCDDP Current'!K109:M109)</f>
        <v>0</v>
      </c>
      <c r="O1567" s="48">
        <f>SUM('AF-KCNCDDP Current'!N109:P109)</f>
        <v>0</v>
      </c>
      <c r="P1567" s="48">
        <f>SUM('AF-KCNCDDP Current'!Q109:S109)</f>
        <v>0</v>
      </c>
      <c r="Q1567" s="48">
        <f>SUM(M1567:P1567)</f>
        <v>0</v>
      </c>
      <c r="R1567" s="48"/>
      <c r="S1567" s="48"/>
      <c r="T1567" s="48"/>
      <c r="U1567" s="48"/>
      <c r="V1567" s="48">
        <f t="shared" si="550"/>
        <v>0</v>
      </c>
      <c r="W1567" s="48"/>
      <c r="X1567" s="61">
        <f t="shared" si="551"/>
        <v>0</v>
      </c>
      <c r="Y1567" s="48"/>
      <c r="Z1567" s="48">
        <f t="shared" si="552"/>
        <v>0</v>
      </c>
      <c r="AA1567" s="54"/>
      <c r="AB1567" s="54"/>
    </row>
    <row r="1568" spans="1:28" x14ac:dyDescent="0.25">
      <c r="A1568" s="88"/>
      <c r="B1568" s="57" t="s">
        <v>196</v>
      </c>
      <c r="C1568" s="52"/>
      <c r="D1568" s="60" t="s">
        <v>197</v>
      </c>
      <c r="E1568" s="48"/>
      <c r="F1568" s="48"/>
      <c r="G1568" s="48"/>
      <c r="H1568" s="48"/>
      <c r="I1568" s="48"/>
      <c r="J1568" s="48"/>
      <c r="K1568" s="48">
        <f>+'AF-KCNCDDP Current'!E110</f>
        <v>0</v>
      </c>
      <c r="L1568" s="61">
        <f t="shared" si="549"/>
        <v>0</v>
      </c>
      <c r="M1568" s="48">
        <f>SUM('AF-KCNCDDP Current'!H110:J110)</f>
        <v>0</v>
      </c>
      <c r="N1568" s="48">
        <f>SUM('AF-KCNCDDP Current'!K110:M110)</f>
        <v>0</v>
      </c>
      <c r="O1568" s="48">
        <f>SUM('AF-KCNCDDP Current'!N110:P110)</f>
        <v>0</v>
      </c>
      <c r="P1568" s="48">
        <f>SUM('AF-KCNCDDP Current'!Q110:S110)</f>
        <v>0</v>
      </c>
      <c r="Q1568" s="48">
        <f>SUM(M1568:P1568)</f>
        <v>0</v>
      </c>
      <c r="R1568" s="48"/>
      <c r="S1568" s="48"/>
      <c r="T1568" s="48"/>
      <c r="U1568" s="48"/>
      <c r="V1568" s="48">
        <f t="shared" si="550"/>
        <v>0</v>
      </c>
      <c r="W1568" s="48"/>
      <c r="X1568" s="61">
        <f t="shared" si="551"/>
        <v>0</v>
      </c>
      <c r="Y1568" s="48"/>
      <c r="Z1568" s="48">
        <f t="shared" si="552"/>
        <v>0</v>
      </c>
      <c r="AA1568" s="54"/>
      <c r="AB1568" s="54"/>
    </row>
    <row r="1569" spans="1:28" x14ac:dyDescent="0.25">
      <c r="A1569" s="88"/>
      <c r="B1569" s="57" t="s">
        <v>198</v>
      </c>
      <c r="C1569" s="52"/>
      <c r="D1569" s="60" t="s">
        <v>199</v>
      </c>
      <c r="E1569" s="98"/>
      <c r="F1569" s="98"/>
      <c r="G1569" s="98"/>
      <c r="H1569" s="98"/>
      <c r="I1569" s="98"/>
      <c r="J1569" s="98"/>
      <c r="K1569" s="48">
        <f>+'AF-KCNCDDP Current'!E111</f>
        <v>0</v>
      </c>
      <c r="L1569" s="98"/>
      <c r="M1569" s="98"/>
      <c r="N1569" s="98">
        <f>SUM('AF-KCNCDDP Current'!K111:M111)</f>
        <v>0</v>
      </c>
      <c r="O1569" s="98">
        <f>SUM('AF-KCNCDDP Current'!N111:P111)</f>
        <v>0</v>
      </c>
      <c r="P1569" s="98">
        <f>SUM('AF-KCNCDDP Current'!Q111:S111)</f>
        <v>0</v>
      </c>
      <c r="Q1569" s="98">
        <f>SUM(M1569:P1569)</f>
        <v>0</v>
      </c>
      <c r="R1569" s="98"/>
      <c r="S1569" s="98"/>
      <c r="T1569" s="98"/>
      <c r="U1569" s="175"/>
      <c r="V1569" s="138">
        <f>SUM(R1569:U1569)</f>
        <v>0</v>
      </c>
      <c r="W1569" s="175"/>
      <c r="X1569" s="136">
        <f>L1569-Q1569</f>
        <v>0</v>
      </c>
      <c r="Y1569" s="139"/>
      <c r="Z1569" s="98"/>
      <c r="AA1569" s="54"/>
      <c r="AB1569" s="54"/>
    </row>
    <row r="1570" spans="1:28" ht="13.9" customHeight="1" x14ac:dyDescent="0.25">
      <c r="A1570" s="88"/>
      <c r="B1570" s="57" t="s">
        <v>200</v>
      </c>
      <c r="C1570" s="57"/>
      <c r="D1570" s="60"/>
      <c r="E1570" s="87">
        <f t="shared" ref="E1570:L1570" si="553">SUM(E1571:E1574)</f>
        <v>0</v>
      </c>
      <c r="F1570" s="87">
        <f t="shared" si="553"/>
        <v>30704828.190000001</v>
      </c>
      <c r="G1570" s="87">
        <f t="shared" si="553"/>
        <v>30704828.190000001</v>
      </c>
      <c r="H1570" s="87">
        <f t="shared" si="553"/>
        <v>0</v>
      </c>
      <c r="I1570" s="87">
        <f t="shared" si="553"/>
        <v>0</v>
      </c>
      <c r="J1570" s="87">
        <f t="shared" si="553"/>
        <v>0</v>
      </c>
      <c r="K1570" s="87">
        <f t="shared" si="553"/>
        <v>30704828.190000001</v>
      </c>
      <c r="L1570" s="87">
        <f t="shared" si="553"/>
        <v>30704828.190000001</v>
      </c>
      <c r="M1570" s="87">
        <f t="shared" ref="M1570:V1570" si="554">SUM(M1571:M1574)</f>
        <v>0</v>
      </c>
      <c r="N1570" s="87">
        <f t="shared" si="554"/>
        <v>2362529.4500000002</v>
      </c>
      <c r="O1570" s="87">
        <f t="shared" si="554"/>
        <v>0</v>
      </c>
      <c r="P1570" s="87">
        <f t="shared" si="554"/>
        <v>0</v>
      </c>
      <c r="Q1570" s="87">
        <f t="shared" si="554"/>
        <v>2362529.4500000002</v>
      </c>
      <c r="R1570" s="87">
        <f t="shared" si="554"/>
        <v>0</v>
      </c>
      <c r="S1570" s="87">
        <f t="shared" si="554"/>
        <v>0</v>
      </c>
      <c r="T1570" s="87">
        <f t="shared" si="554"/>
        <v>0</v>
      </c>
      <c r="U1570" s="87">
        <f t="shared" si="554"/>
        <v>0</v>
      </c>
      <c r="V1570" s="87">
        <f t="shared" si="554"/>
        <v>0</v>
      </c>
      <c r="W1570" s="87">
        <f t="shared" ref="W1570:Z1570" si="555">SUM(W1571:W1574)</f>
        <v>0</v>
      </c>
      <c r="X1570" s="87">
        <f t="shared" si="555"/>
        <v>28342298.740000002</v>
      </c>
      <c r="Y1570" s="87">
        <f t="shared" si="555"/>
        <v>0</v>
      </c>
      <c r="Z1570" s="87">
        <f t="shared" si="555"/>
        <v>2362529.4500000002</v>
      </c>
      <c r="AA1570" s="54"/>
      <c r="AB1570" s="54"/>
    </row>
    <row r="1571" spans="1:28" x14ac:dyDescent="0.25">
      <c r="A1571" s="56"/>
      <c r="B1571" s="57"/>
      <c r="C1571" s="59" t="s">
        <v>201</v>
      </c>
      <c r="D1571" s="60" t="s">
        <v>202</v>
      </c>
      <c r="E1571" s="48"/>
      <c r="F1571" s="61">
        <f t="shared" ref="F1571:F1574" si="556">SUM(I1571:K1571)</f>
        <v>0</v>
      </c>
      <c r="G1571" s="61">
        <f t="shared" ref="G1571:G1574" si="557">SUM(E1571+F1571)</f>
        <v>0</v>
      </c>
      <c r="H1571" s="48"/>
      <c r="I1571" s="48"/>
      <c r="J1571" s="48"/>
      <c r="K1571" s="48">
        <f>+'AF-KCNCDDP Current'!E113</f>
        <v>0</v>
      </c>
      <c r="L1571" s="61">
        <f t="shared" ref="L1571:L1573" si="558">SUM(H1571:K1571)</f>
        <v>0</v>
      </c>
      <c r="M1571" s="48">
        <f>SUM('AF-KCNCDDP Current'!H113:J113)</f>
        <v>0</v>
      </c>
      <c r="N1571" s="48">
        <f>SUM('AF-KCNCDDP Current'!K113:M113)</f>
        <v>0</v>
      </c>
      <c r="O1571" s="48">
        <f>SUM('AF-KCNCDDP Current'!N113:P113)</f>
        <v>0</v>
      </c>
      <c r="P1571" s="48">
        <f>SUM('AF-KCNCDDP Current'!Q113:S113)</f>
        <v>0</v>
      </c>
      <c r="Q1571" s="48">
        <f>SUM(M1571:P1571)</f>
        <v>0</v>
      </c>
      <c r="R1571" s="48"/>
      <c r="S1571" s="48"/>
      <c r="T1571" s="48"/>
      <c r="U1571" s="48"/>
      <c r="V1571" s="48">
        <f t="shared" ref="V1571:V1574" si="559">SUM(R1571:U1571)</f>
        <v>0</v>
      </c>
      <c r="W1571" s="48"/>
      <c r="X1571" s="61">
        <f t="shared" ref="X1571:X1574" si="560">L1571-Q1571</f>
        <v>0</v>
      </c>
      <c r="Y1571" s="48"/>
      <c r="Z1571" s="48">
        <f t="shared" ref="Z1571:Z1574" si="561">Q1571-V1571-Y1571</f>
        <v>0</v>
      </c>
      <c r="AA1571" s="54"/>
      <c r="AB1571" s="54"/>
    </row>
    <row r="1572" spans="1:28" x14ac:dyDescent="0.25">
      <c r="A1572" s="56"/>
      <c r="B1572" s="57"/>
      <c r="C1572" s="59" t="s">
        <v>203</v>
      </c>
      <c r="D1572" s="60" t="s">
        <v>204</v>
      </c>
      <c r="E1572" s="48"/>
      <c r="F1572" s="61">
        <f t="shared" si="556"/>
        <v>0</v>
      </c>
      <c r="G1572" s="61">
        <f t="shared" si="557"/>
        <v>0</v>
      </c>
      <c r="H1572" s="48"/>
      <c r="I1572" s="48"/>
      <c r="J1572" s="48"/>
      <c r="K1572" s="48">
        <f>+'AF-KCNCDDP Current'!E114</f>
        <v>0</v>
      </c>
      <c r="L1572" s="61">
        <f t="shared" si="558"/>
        <v>0</v>
      </c>
      <c r="M1572" s="48">
        <f>SUM('AF-KCNCDDP Current'!H114:J114)</f>
        <v>0</v>
      </c>
      <c r="N1572" s="48">
        <f>SUM('AF-KCNCDDP Current'!K114:M114)</f>
        <v>0</v>
      </c>
      <c r="O1572" s="48">
        <f>SUM('AF-KCNCDDP Current'!N114:P114)</f>
        <v>0</v>
      </c>
      <c r="P1572" s="48">
        <f>SUM('AF-KCNCDDP Current'!Q114:S114)</f>
        <v>0</v>
      </c>
      <c r="Q1572" s="48">
        <f>SUM(M1572:P1572)</f>
        <v>0</v>
      </c>
      <c r="R1572" s="48"/>
      <c r="S1572" s="48"/>
      <c r="T1572" s="48"/>
      <c r="U1572" s="48"/>
      <c r="V1572" s="48">
        <f>SUM(R1572:U1572)</f>
        <v>0</v>
      </c>
      <c r="W1572" s="48"/>
      <c r="X1572" s="61">
        <f>L1572-Q1572</f>
        <v>0</v>
      </c>
      <c r="Y1572" s="48"/>
      <c r="Z1572" s="48">
        <f t="shared" si="561"/>
        <v>0</v>
      </c>
      <c r="AA1572" s="54"/>
      <c r="AB1572" s="54"/>
    </row>
    <row r="1573" spans="1:28" x14ac:dyDescent="0.25">
      <c r="A1573" s="56"/>
      <c r="B1573" s="57"/>
      <c r="C1573" s="59" t="s">
        <v>205</v>
      </c>
      <c r="D1573" s="60" t="s">
        <v>206</v>
      </c>
      <c r="E1573" s="48"/>
      <c r="F1573" s="61">
        <f t="shared" si="556"/>
        <v>0</v>
      </c>
      <c r="G1573" s="61">
        <f t="shared" si="557"/>
        <v>0</v>
      </c>
      <c r="H1573" s="48"/>
      <c r="I1573" s="48"/>
      <c r="J1573" s="48"/>
      <c r="K1573" s="48">
        <f>+'AF-KCNCDDP Current'!E115</f>
        <v>0</v>
      </c>
      <c r="L1573" s="61">
        <f t="shared" si="558"/>
        <v>0</v>
      </c>
      <c r="M1573" s="48">
        <f>SUM('AF-KCNCDDP Current'!H115:J115)</f>
        <v>0</v>
      </c>
      <c r="N1573" s="48">
        <f>SUM('AF-KCNCDDP Current'!K115:M115)</f>
        <v>0</v>
      </c>
      <c r="O1573" s="48">
        <f>SUM('AF-KCNCDDP Current'!N115:P115)</f>
        <v>0</v>
      </c>
      <c r="P1573" s="48">
        <f>SUM('AF-KCNCDDP Current'!Q115:S115)</f>
        <v>0</v>
      </c>
      <c r="Q1573" s="48">
        <f>SUM(M1573:P1573)</f>
        <v>0</v>
      </c>
      <c r="R1573" s="48"/>
      <c r="S1573" s="48"/>
      <c r="T1573" s="48"/>
      <c r="U1573" s="48"/>
      <c r="V1573" s="48">
        <f t="shared" si="559"/>
        <v>0</v>
      </c>
      <c r="W1573" s="48"/>
      <c r="X1573" s="61">
        <f t="shared" si="560"/>
        <v>0</v>
      </c>
      <c r="Y1573" s="48"/>
      <c r="Z1573" s="48">
        <f t="shared" si="561"/>
        <v>0</v>
      </c>
      <c r="AA1573" s="54"/>
      <c r="AB1573" s="54"/>
    </row>
    <row r="1574" spans="1:28" x14ac:dyDescent="0.25">
      <c r="A1574" s="56"/>
      <c r="B1574" s="57"/>
      <c r="C1574" s="59" t="s">
        <v>207</v>
      </c>
      <c r="D1574" s="60" t="s">
        <v>208</v>
      </c>
      <c r="E1574" s="48"/>
      <c r="F1574" s="61">
        <f t="shared" si="556"/>
        <v>30704828.190000001</v>
      </c>
      <c r="G1574" s="61">
        <f t="shared" si="557"/>
        <v>30704828.190000001</v>
      </c>
      <c r="H1574" s="48"/>
      <c r="I1574" s="48"/>
      <c r="J1574" s="48"/>
      <c r="K1574" s="48">
        <f>+'AF-KCNCDDP Current'!E116</f>
        <v>30704828.190000001</v>
      </c>
      <c r="L1574" s="61">
        <f>SUM(H1574:K1574)</f>
        <v>30704828.190000001</v>
      </c>
      <c r="M1574" s="48">
        <f>SUM('AF-KCNCDDP Current'!H116:J116)</f>
        <v>0</v>
      </c>
      <c r="N1574" s="48">
        <f>SUM('AF-KCNCDDP Current'!K116:M116)</f>
        <v>2362529.4500000002</v>
      </c>
      <c r="O1574" s="48">
        <f>SUM('AF-KCNCDDP Current'!N116:P116)</f>
        <v>0</v>
      </c>
      <c r="P1574" s="48">
        <f>SUM('AF-KCNCDDP Current'!Q116:S116)</f>
        <v>0</v>
      </c>
      <c r="Q1574" s="48">
        <f>SUM(M1574:P1574)</f>
        <v>2362529.4500000002</v>
      </c>
      <c r="R1574" s="48"/>
      <c r="S1574" s="48"/>
      <c r="T1574" s="48"/>
      <c r="U1574" s="48"/>
      <c r="V1574" s="48">
        <f t="shared" si="559"/>
        <v>0</v>
      </c>
      <c r="W1574" s="48"/>
      <c r="X1574" s="61">
        <f t="shared" si="560"/>
        <v>28342298.740000002</v>
      </c>
      <c r="Y1574" s="48"/>
      <c r="Z1574" s="48">
        <f t="shared" si="561"/>
        <v>2362529.4500000002</v>
      </c>
      <c r="AA1574" s="54"/>
      <c r="AB1574" s="54"/>
    </row>
    <row r="1575" spans="1:28" ht="13.9" customHeight="1" x14ac:dyDescent="0.25">
      <c r="A1575" s="88"/>
      <c r="B1575" s="57" t="s">
        <v>209</v>
      </c>
      <c r="C1575" s="57"/>
      <c r="D1575" s="89"/>
      <c r="E1575" s="87">
        <f t="shared" ref="E1575:L1575" si="562">SUM(E1576:E1578)</f>
        <v>0</v>
      </c>
      <c r="F1575" s="87">
        <f t="shared" si="562"/>
        <v>0</v>
      </c>
      <c r="G1575" s="87">
        <f t="shared" si="562"/>
        <v>0</v>
      </c>
      <c r="H1575" s="87">
        <f t="shared" si="562"/>
        <v>0</v>
      </c>
      <c r="I1575" s="87">
        <f t="shared" si="562"/>
        <v>0</v>
      </c>
      <c r="J1575" s="87">
        <f t="shared" si="562"/>
        <v>0</v>
      </c>
      <c r="K1575" s="87">
        <f t="shared" si="562"/>
        <v>0</v>
      </c>
      <c r="L1575" s="87">
        <f t="shared" si="562"/>
        <v>0</v>
      </c>
      <c r="M1575" s="87">
        <f t="shared" ref="M1575:V1575" si="563">SUM(M1576:M1578)</f>
        <v>0</v>
      </c>
      <c r="N1575" s="87">
        <f t="shared" si="563"/>
        <v>0</v>
      </c>
      <c r="O1575" s="87">
        <f t="shared" si="563"/>
        <v>0</v>
      </c>
      <c r="P1575" s="87">
        <f t="shared" si="563"/>
        <v>0</v>
      </c>
      <c r="Q1575" s="87">
        <f t="shared" si="563"/>
        <v>0</v>
      </c>
      <c r="R1575" s="87">
        <f t="shared" si="563"/>
        <v>0</v>
      </c>
      <c r="S1575" s="87">
        <f t="shared" si="563"/>
        <v>0</v>
      </c>
      <c r="T1575" s="87">
        <f t="shared" si="563"/>
        <v>0</v>
      </c>
      <c r="U1575" s="87">
        <f t="shared" si="563"/>
        <v>0</v>
      </c>
      <c r="V1575" s="87">
        <f t="shared" si="563"/>
        <v>0</v>
      </c>
      <c r="W1575" s="87">
        <f t="shared" ref="W1575:Z1575" si="564">SUM(W1576:W1578)</f>
        <v>0</v>
      </c>
      <c r="X1575" s="87">
        <f t="shared" si="564"/>
        <v>0</v>
      </c>
      <c r="Y1575" s="87">
        <f t="shared" si="564"/>
        <v>0</v>
      </c>
      <c r="Z1575" s="87">
        <f t="shared" si="564"/>
        <v>0</v>
      </c>
      <c r="AA1575" s="54"/>
      <c r="AB1575" s="54"/>
    </row>
    <row r="1576" spans="1:28" x14ac:dyDescent="0.25">
      <c r="A1576" s="56"/>
      <c r="B1576" s="57"/>
      <c r="C1576" s="59" t="s">
        <v>210</v>
      </c>
      <c r="D1576" s="60" t="s">
        <v>211</v>
      </c>
      <c r="E1576" s="48"/>
      <c r="F1576" s="61">
        <f t="shared" ref="F1576:F1578" si="565">SUM(I1576:K1576)</f>
        <v>0</v>
      </c>
      <c r="G1576" s="61">
        <f t="shared" ref="G1576:G1578" si="566">SUM(E1576+F1576)</f>
        <v>0</v>
      </c>
      <c r="H1576" s="48"/>
      <c r="I1576" s="48"/>
      <c r="J1576" s="48"/>
      <c r="K1576" s="48">
        <f>+'AF-KCNCDDP Current'!E118</f>
        <v>0</v>
      </c>
      <c r="L1576" s="61">
        <f t="shared" ref="L1576:L1578" si="567">SUM(H1576:K1576)</f>
        <v>0</v>
      </c>
      <c r="M1576" s="48">
        <f>SUM('AF-KCNCDDP Current'!H118:J118)</f>
        <v>0</v>
      </c>
      <c r="N1576" s="48">
        <f>SUM('AF-KCNCDDP Current'!K118:M118)</f>
        <v>0</v>
      </c>
      <c r="O1576" s="48">
        <f>SUM('AF-KCNCDDP Current'!N118:P118)</f>
        <v>0</v>
      </c>
      <c r="P1576" s="48">
        <f>SUM('AF-KCNCDDP Current'!Q118:S118)</f>
        <v>0</v>
      </c>
      <c r="Q1576" s="48">
        <f>SUM(M1576:P1576)</f>
        <v>0</v>
      </c>
      <c r="R1576" s="48"/>
      <c r="S1576" s="48"/>
      <c r="T1576" s="48"/>
      <c r="U1576" s="48"/>
      <c r="V1576" s="48">
        <f t="shared" ref="V1576:V1578" si="568">SUM(R1576:U1576)</f>
        <v>0</v>
      </c>
      <c r="W1576" s="48"/>
      <c r="X1576" s="61">
        <f t="shared" ref="X1576:X1578" si="569">L1576-Q1576</f>
        <v>0</v>
      </c>
      <c r="Y1576" s="48"/>
      <c r="Z1576" s="48">
        <f t="shared" ref="Z1576:Z1578" si="570">Q1576-V1576-Y1576</f>
        <v>0</v>
      </c>
      <c r="AA1576" s="54"/>
      <c r="AB1576" s="54"/>
    </row>
    <row r="1577" spans="1:28" ht="13.9" customHeight="1" x14ac:dyDescent="0.25">
      <c r="A1577" s="56"/>
      <c r="B1577" s="57"/>
      <c r="C1577" s="59" t="s">
        <v>212</v>
      </c>
      <c r="D1577" s="60" t="s">
        <v>213</v>
      </c>
      <c r="E1577" s="48"/>
      <c r="F1577" s="61">
        <f t="shared" si="565"/>
        <v>0</v>
      </c>
      <c r="G1577" s="61">
        <f t="shared" si="566"/>
        <v>0</v>
      </c>
      <c r="H1577" s="48"/>
      <c r="I1577" s="48"/>
      <c r="J1577" s="48"/>
      <c r="K1577" s="48">
        <f>+'AF-KCNCDDP Current'!E119</f>
        <v>0</v>
      </c>
      <c r="L1577" s="61">
        <f t="shared" si="567"/>
        <v>0</v>
      </c>
      <c r="M1577" s="48">
        <f>SUM('AF-KCNCDDP Current'!H119:J119)</f>
        <v>0</v>
      </c>
      <c r="N1577" s="48">
        <f>SUM('AF-KCNCDDP Current'!K119:M119)</f>
        <v>0</v>
      </c>
      <c r="O1577" s="48">
        <f>SUM('AF-KCNCDDP Current'!N119:P119)</f>
        <v>0</v>
      </c>
      <c r="P1577" s="48">
        <f>SUM('AF-KCNCDDP Current'!Q119:S119)</f>
        <v>0</v>
      </c>
      <c r="Q1577" s="48">
        <f>SUM(M1577:P1577)</f>
        <v>0</v>
      </c>
      <c r="R1577" s="48"/>
      <c r="S1577" s="48"/>
      <c r="T1577" s="48"/>
      <c r="U1577" s="48"/>
      <c r="V1577" s="48">
        <f t="shared" si="568"/>
        <v>0</v>
      </c>
      <c r="W1577" s="48"/>
      <c r="X1577" s="61">
        <f t="shared" si="569"/>
        <v>0</v>
      </c>
      <c r="Y1577" s="48"/>
      <c r="Z1577" s="48">
        <f t="shared" si="570"/>
        <v>0</v>
      </c>
      <c r="AA1577" s="54"/>
      <c r="AB1577" s="54"/>
    </row>
    <row r="1578" spans="1:28" x14ac:dyDescent="0.25">
      <c r="A1578" s="56"/>
      <c r="B1578" s="57"/>
      <c r="C1578" s="59" t="s">
        <v>214</v>
      </c>
      <c r="D1578" s="60" t="s">
        <v>215</v>
      </c>
      <c r="E1578" s="48"/>
      <c r="F1578" s="61">
        <f t="shared" si="565"/>
        <v>0</v>
      </c>
      <c r="G1578" s="61">
        <f t="shared" si="566"/>
        <v>0</v>
      </c>
      <c r="H1578" s="48"/>
      <c r="I1578" s="48"/>
      <c r="J1578" s="48"/>
      <c r="K1578" s="48">
        <f>+'AF-KCNCDDP Current'!E120</f>
        <v>0</v>
      </c>
      <c r="L1578" s="61">
        <f t="shared" si="567"/>
        <v>0</v>
      </c>
      <c r="M1578" s="48">
        <f>SUM('AF-KCNCDDP Current'!H120:J120)</f>
        <v>0</v>
      </c>
      <c r="N1578" s="48">
        <f>SUM('AF-KCNCDDP Current'!K120:M120)</f>
        <v>0</v>
      </c>
      <c r="O1578" s="48">
        <f>SUM('AF-KCNCDDP Current'!N120:P120)</f>
        <v>0</v>
      </c>
      <c r="P1578" s="48">
        <f>SUM('AF-KCNCDDP Current'!Q120:S120)</f>
        <v>0</v>
      </c>
      <c r="Q1578" s="48">
        <f>SUM(M1578:P1578)</f>
        <v>0</v>
      </c>
      <c r="R1578" s="48"/>
      <c r="S1578" s="48"/>
      <c r="T1578" s="48"/>
      <c r="U1578" s="48"/>
      <c r="V1578" s="48">
        <f t="shared" si="568"/>
        <v>0</v>
      </c>
      <c r="W1578" s="48"/>
      <c r="X1578" s="61">
        <f t="shared" si="569"/>
        <v>0</v>
      </c>
      <c r="Y1578" s="48"/>
      <c r="Z1578" s="48">
        <f t="shared" si="570"/>
        <v>0</v>
      </c>
      <c r="AA1578" s="54"/>
      <c r="AB1578" s="54"/>
    </row>
    <row r="1579" spans="1:28" x14ac:dyDescent="0.25">
      <c r="A1579" s="88"/>
      <c r="B1579" s="57" t="s">
        <v>216</v>
      </c>
      <c r="C1579" s="57"/>
      <c r="D1579" s="89"/>
      <c r="E1579" s="87">
        <f t="shared" ref="E1579:L1579" si="571">SUM(E1580:E1610)</f>
        <v>0</v>
      </c>
      <c r="F1579" s="87">
        <f t="shared" si="571"/>
        <v>0</v>
      </c>
      <c r="G1579" s="87">
        <f t="shared" si="571"/>
        <v>0</v>
      </c>
      <c r="H1579" s="87">
        <f t="shared" si="571"/>
        <v>0</v>
      </c>
      <c r="I1579" s="87">
        <f t="shared" si="571"/>
        <v>0</v>
      </c>
      <c r="J1579" s="87">
        <f t="shared" si="571"/>
        <v>0</v>
      </c>
      <c r="K1579" s="87">
        <f t="shared" si="571"/>
        <v>0</v>
      </c>
      <c r="L1579" s="87">
        <f t="shared" si="571"/>
        <v>0</v>
      </c>
      <c r="M1579" s="87">
        <f t="shared" ref="M1579:V1579" si="572">SUM(M1580:M1610)</f>
        <v>0</v>
      </c>
      <c r="N1579" s="87">
        <f t="shared" si="572"/>
        <v>0</v>
      </c>
      <c r="O1579" s="87">
        <f t="shared" si="572"/>
        <v>0</v>
      </c>
      <c r="P1579" s="87">
        <f t="shared" si="572"/>
        <v>0</v>
      </c>
      <c r="Q1579" s="87">
        <f t="shared" si="572"/>
        <v>0</v>
      </c>
      <c r="R1579" s="87">
        <f t="shared" si="572"/>
        <v>0</v>
      </c>
      <c r="S1579" s="87">
        <f t="shared" si="572"/>
        <v>0</v>
      </c>
      <c r="T1579" s="87">
        <f t="shared" si="572"/>
        <v>0</v>
      </c>
      <c r="U1579" s="87">
        <f t="shared" si="572"/>
        <v>0</v>
      </c>
      <c r="V1579" s="87">
        <f t="shared" si="572"/>
        <v>0</v>
      </c>
      <c r="W1579" s="87">
        <f t="shared" ref="W1579:Z1579" si="573">SUM(W1580:W1610)</f>
        <v>0</v>
      </c>
      <c r="X1579" s="87">
        <f t="shared" si="573"/>
        <v>0</v>
      </c>
      <c r="Y1579" s="87">
        <f t="shared" si="573"/>
        <v>0</v>
      </c>
      <c r="Z1579" s="87">
        <f t="shared" si="573"/>
        <v>0</v>
      </c>
      <c r="AA1579" s="54"/>
      <c r="AB1579" s="54"/>
    </row>
    <row r="1580" spans="1:28" x14ac:dyDescent="0.25">
      <c r="A1580" s="56"/>
      <c r="B1580" s="57" t="s">
        <v>217</v>
      </c>
      <c r="C1580" s="59"/>
      <c r="D1580" s="60" t="s">
        <v>218</v>
      </c>
      <c r="E1580" s="48"/>
      <c r="F1580" s="61">
        <f t="shared" ref="F1580:F1609" si="574">SUM(I1580:K1580)</f>
        <v>0</v>
      </c>
      <c r="G1580" s="61">
        <f t="shared" ref="G1580:G1609" si="575">SUM(E1580+F1580)</f>
        <v>0</v>
      </c>
      <c r="H1580" s="48"/>
      <c r="I1580" s="48"/>
      <c r="J1580" s="48"/>
      <c r="K1580" s="48">
        <f>+'AF-KCNCDDP Current'!E122</f>
        <v>0</v>
      </c>
      <c r="L1580" s="61">
        <f t="shared" ref="L1580:L1610" si="576">SUM(H1580:K1580)</f>
        <v>0</v>
      </c>
      <c r="M1580" s="48">
        <f>SUM('AF-KCNCDDP Current'!H122:J122)</f>
        <v>0</v>
      </c>
      <c r="N1580" s="48">
        <f>SUM('AF-KCNCDDP Current'!K122:M122)</f>
        <v>0</v>
      </c>
      <c r="O1580" s="48">
        <f>SUM('AF-KCNCDDP Current'!N122:P122)</f>
        <v>0</v>
      </c>
      <c r="P1580" s="48">
        <f>SUM('AF-KCNCDDP Current'!Q122:S122)</f>
        <v>0</v>
      </c>
      <c r="Q1580" s="48">
        <f t="shared" ref="Q1580:Q1610" si="577">SUM(M1580:P1580)</f>
        <v>0</v>
      </c>
      <c r="R1580" s="48"/>
      <c r="S1580" s="48"/>
      <c r="T1580" s="48"/>
      <c r="U1580" s="48"/>
      <c r="V1580" s="48">
        <f t="shared" ref="V1580:V1610" si="578">SUM(R1580:U1580)</f>
        <v>0</v>
      </c>
      <c r="W1580" s="48"/>
      <c r="X1580" s="61">
        <f t="shared" ref="X1580:X1610" si="579">L1580-Q1580</f>
        <v>0</v>
      </c>
      <c r="Y1580" s="48"/>
      <c r="Z1580" s="48">
        <f t="shared" ref="Z1580:Z1610" si="580">Q1580-V1580-Y1580</f>
        <v>0</v>
      </c>
      <c r="AA1580" s="54"/>
      <c r="AB1580" s="54"/>
    </row>
    <row r="1581" spans="1:28" x14ac:dyDescent="0.25">
      <c r="A1581" s="56"/>
      <c r="B1581" s="57" t="s">
        <v>219</v>
      </c>
      <c r="C1581" s="59"/>
      <c r="D1581" s="60" t="s">
        <v>220</v>
      </c>
      <c r="E1581" s="48"/>
      <c r="F1581" s="61">
        <f t="shared" si="574"/>
        <v>0</v>
      </c>
      <c r="G1581" s="61">
        <f t="shared" si="575"/>
        <v>0</v>
      </c>
      <c r="H1581" s="48"/>
      <c r="I1581" s="48"/>
      <c r="J1581" s="48"/>
      <c r="K1581" s="48">
        <f>+'AF-KCNCDDP Current'!E123</f>
        <v>0</v>
      </c>
      <c r="L1581" s="61">
        <f t="shared" si="576"/>
        <v>0</v>
      </c>
      <c r="M1581" s="48">
        <f>SUM('AF-KCNCDDP Current'!H123:J123)</f>
        <v>0</v>
      </c>
      <c r="N1581" s="48">
        <f>SUM('AF-KCNCDDP Current'!K123:M123)</f>
        <v>0</v>
      </c>
      <c r="O1581" s="48">
        <f>SUM('AF-KCNCDDP Current'!N123:P123)</f>
        <v>0</v>
      </c>
      <c r="P1581" s="48">
        <f>SUM('AF-KCNCDDP Current'!Q123:S123)</f>
        <v>0</v>
      </c>
      <c r="Q1581" s="48">
        <f t="shared" si="577"/>
        <v>0</v>
      </c>
      <c r="R1581" s="48"/>
      <c r="S1581" s="48"/>
      <c r="T1581" s="48"/>
      <c r="U1581" s="48"/>
      <c r="V1581" s="48">
        <f t="shared" si="578"/>
        <v>0</v>
      </c>
      <c r="W1581" s="48"/>
      <c r="X1581" s="61">
        <f t="shared" si="579"/>
        <v>0</v>
      </c>
      <c r="Y1581" s="48"/>
      <c r="Z1581" s="48">
        <f t="shared" si="580"/>
        <v>0</v>
      </c>
      <c r="AA1581" s="54"/>
      <c r="AB1581" s="54"/>
    </row>
    <row r="1582" spans="1:28" x14ac:dyDescent="0.25">
      <c r="A1582" s="56"/>
      <c r="B1582" s="57" t="s">
        <v>221</v>
      </c>
      <c r="C1582" s="59"/>
      <c r="D1582" s="60" t="s">
        <v>222</v>
      </c>
      <c r="E1582" s="48"/>
      <c r="F1582" s="61">
        <f t="shared" si="574"/>
        <v>0</v>
      </c>
      <c r="G1582" s="61">
        <f t="shared" si="575"/>
        <v>0</v>
      </c>
      <c r="H1582" s="48"/>
      <c r="I1582" s="48"/>
      <c r="J1582" s="48"/>
      <c r="K1582" s="48">
        <f>+'AF-KCNCDDP Current'!E124</f>
        <v>0</v>
      </c>
      <c r="L1582" s="61">
        <f t="shared" si="576"/>
        <v>0</v>
      </c>
      <c r="M1582" s="48">
        <f>SUM('AF-KCNCDDP Current'!H124:J124)</f>
        <v>0</v>
      </c>
      <c r="N1582" s="48">
        <f>SUM('AF-KCNCDDP Current'!K124:M124)</f>
        <v>0</v>
      </c>
      <c r="O1582" s="48">
        <f>SUM('AF-KCNCDDP Current'!N124:P124)</f>
        <v>0</v>
      </c>
      <c r="P1582" s="48">
        <f>SUM('AF-KCNCDDP Current'!Q124:S124)</f>
        <v>0</v>
      </c>
      <c r="Q1582" s="48">
        <f t="shared" si="577"/>
        <v>0</v>
      </c>
      <c r="R1582" s="48"/>
      <c r="S1582" s="48"/>
      <c r="T1582" s="48"/>
      <c r="U1582" s="48"/>
      <c r="V1582" s="48">
        <f t="shared" si="578"/>
        <v>0</v>
      </c>
      <c r="W1582" s="48"/>
      <c r="X1582" s="61">
        <f t="shared" si="579"/>
        <v>0</v>
      </c>
      <c r="Y1582" s="48"/>
      <c r="Z1582" s="48">
        <f t="shared" si="580"/>
        <v>0</v>
      </c>
      <c r="AA1582" s="54"/>
      <c r="AB1582" s="54"/>
    </row>
    <row r="1583" spans="1:28" x14ac:dyDescent="0.25">
      <c r="A1583" s="56"/>
      <c r="B1583" s="57" t="s">
        <v>223</v>
      </c>
      <c r="C1583" s="59"/>
      <c r="D1583" s="60" t="s">
        <v>224</v>
      </c>
      <c r="E1583" s="48"/>
      <c r="F1583" s="61">
        <f t="shared" si="574"/>
        <v>0</v>
      </c>
      <c r="G1583" s="61">
        <f t="shared" si="575"/>
        <v>0</v>
      </c>
      <c r="H1583" s="48"/>
      <c r="I1583" s="48"/>
      <c r="J1583" s="48"/>
      <c r="K1583" s="48">
        <f>+'AF-KCNCDDP Current'!E125</f>
        <v>0</v>
      </c>
      <c r="L1583" s="61">
        <f t="shared" si="576"/>
        <v>0</v>
      </c>
      <c r="M1583" s="48">
        <f>SUM('AF-KCNCDDP Current'!H125:J125)</f>
        <v>0</v>
      </c>
      <c r="N1583" s="48">
        <f>SUM('AF-KCNCDDP Current'!K125:M125)</f>
        <v>0</v>
      </c>
      <c r="O1583" s="48">
        <f>SUM('AF-KCNCDDP Current'!N125:P125)</f>
        <v>0</v>
      </c>
      <c r="P1583" s="48">
        <f>SUM('AF-KCNCDDP Current'!Q125:S125)</f>
        <v>0</v>
      </c>
      <c r="Q1583" s="48">
        <f t="shared" si="577"/>
        <v>0</v>
      </c>
      <c r="R1583" s="48"/>
      <c r="S1583" s="48"/>
      <c r="T1583" s="48"/>
      <c r="U1583" s="48"/>
      <c r="V1583" s="48">
        <f t="shared" si="578"/>
        <v>0</v>
      </c>
      <c r="W1583" s="48"/>
      <c r="X1583" s="61">
        <f t="shared" si="579"/>
        <v>0</v>
      </c>
      <c r="Y1583" s="48"/>
      <c r="Z1583" s="48">
        <f t="shared" si="580"/>
        <v>0</v>
      </c>
      <c r="AA1583" s="54"/>
      <c r="AB1583" s="54"/>
    </row>
    <row r="1584" spans="1:28" x14ac:dyDescent="0.25">
      <c r="A1584" s="56"/>
      <c r="B1584" s="57" t="s">
        <v>225</v>
      </c>
      <c r="C1584" s="59"/>
      <c r="D1584" s="60" t="s">
        <v>226</v>
      </c>
      <c r="E1584" s="48"/>
      <c r="F1584" s="61">
        <f t="shared" si="574"/>
        <v>0</v>
      </c>
      <c r="G1584" s="61">
        <f t="shared" si="575"/>
        <v>0</v>
      </c>
      <c r="H1584" s="48"/>
      <c r="I1584" s="48"/>
      <c r="J1584" s="48"/>
      <c r="K1584" s="48">
        <f>+'AF-KCNCDDP Current'!E126</f>
        <v>0</v>
      </c>
      <c r="L1584" s="61">
        <f t="shared" si="576"/>
        <v>0</v>
      </c>
      <c r="M1584" s="48">
        <f>SUM('AF-KCNCDDP Current'!H126:J126)</f>
        <v>0</v>
      </c>
      <c r="N1584" s="48">
        <f>SUM('AF-KCNCDDP Current'!K126:M126)</f>
        <v>0</v>
      </c>
      <c r="O1584" s="48">
        <f>SUM('AF-KCNCDDP Current'!N126:P126)</f>
        <v>0</v>
      </c>
      <c r="P1584" s="48">
        <f>SUM('AF-KCNCDDP Current'!Q126:S126)</f>
        <v>0</v>
      </c>
      <c r="Q1584" s="48">
        <f t="shared" si="577"/>
        <v>0</v>
      </c>
      <c r="R1584" s="48"/>
      <c r="S1584" s="48"/>
      <c r="T1584" s="48"/>
      <c r="U1584" s="48"/>
      <c r="V1584" s="48">
        <f t="shared" si="578"/>
        <v>0</v>
      </c>
      <c r="W1584" s="48"/>
      <c r="X1584" s="61">
        <f t="shared" si="579"/>
        <v>0</v>
      </c>
      <c r="Y1584" s="48"/>
      <c r="Z1584" s="48">
        <f t="shared" si="580"/>
        <v>0</v>
      </c>
      <c r="AA1584" s="54"/>
      <c r="AB1584" s="54"/>
    </row>
    <row r="1585" spans="1:28" x14ac:dyDescent="0.25">
      <c r="A1585" s="56"/>
      <c r="B1585" s="57" t="s">
        <v>227</v>
      </c>
      <c r="C1585" s="59"/>
      <c r="D1585" s="60" t="s">
        <v>228</v>
      </c>
      <c r="E1585" s="48"/>
      <c r="F1585" s="61">
        <f t="shared" si="574"/>
        <v>0</v>
      </c>
      <c r="G1585" s="61">
        <f t="shared" si="575"/>
        <v>0</v>
      </c>
      <c r="H1585" s="48"/>
      <c r="I1585" s="48"/>
      <c r="J1585" s="48"/>
      <c r="K1585" s="48">
        <f>+'AF-KCNCDDP Current'!E127</f>
        <v>0</v>
      </c>
      <c r="L1585" s="61">
        <f t="shared" si="576"/>
        <v>0</v>
      </c>
      <c r="M1585" s="48">
        <f>SUM('AF-KCNCDDP Current'!H127:J127)</f>
        <v>0</v>
      </c>
      <c r="N1585" s="48">
        <f>SUM('AF-KCNCDDP Current'!K127:M127)</f>
        <v>0</v>
      </c>
      <c r="O1585" s="48">
        <f>SUM('AF-KCNCDDP Current'!N127:P127)</f>
        <v>0</v>
      </c>
      <c r="P1585" s="48">
        <f>SUM('AF-KCNCDDP Current'!Q127:S127)</f>
        <v>0</v>
      </c>
      <c r="Q1585" s="48">
        <f t="shared" si="577"/>
        <v>0</v>
      </c>
      <c r="R1585" s="48"/>
      <c r="S1585" s="48"/>
      <c r="T1585" s="48"/>
      <c r="U1585" s="48"/>
      <c r="V1585" s="48">
        <f t="shared" si="578"/>
        <v>0</v>
      </c>
      <c r="W1585" s="48"/>
      <c r="X1585" s="61">
        <f t="shared" si="579"/>
        <v>0</v>
      </c>
      <c r="Y1585" s="48"/>
      <c r="Z1585" s="48">
        <f t="shared" si="580"/>
        <v>0</v>
      </c>
      <c r="AA1585" s="54"/>
      <c r="AB1585" s="54"/>
    </row>
    <row r="1586" spans="1:28" x14ac:dyDescent="0.25">
      <c r="A1586" s="56"/>
      <c r="B1586" s="57" t="s">
        <v>229</v>
      </c>
      <c r="C1586" s="59"/>
      <c r="D1586" s="60" t="s">
        <v>230</v>
      </c>
      <c r="E1586" s="48"/>
      <c r="F1586" s="61">
        <f t="shared" si="574"/>
        <v>0</v>
      </c>
      <c r="G1586" s="61">
        <f t="shared" si="575"/>
        <v>0</v>
      </c>
      <c r="H1586" s="48"/>
      <c r="I1586" s="48"/>
      <c r="J1586" s="48"/>
      <c r="K1586" s="48">
        <f>+'AF-KCNCDDP Current'!E128</f>
        <v>0</v>
      </c>
      <c r="L1586" s="61">
        <f t="shared" si="576"/>
        <v>0</v>
      </c>
      <c r="M1586" s="48">
        <f>SUM('AF-KCNCDDP Current'!H128:J128)</f>
        <v>0</v>
      </c>
      <c r="N1586" s="48">
        <f>SUM('AF-KCNCDDP Current'!K128:M128)</f>
        <v>0</v>
      </c>
      <c r="O1586" s="48">
        <f>SUM('AF-KCNCDDP Current'!N128:P128)</f>
        <v>0</v>
      </c>
      <c r="P1586" s="48">
        <f>SUM('AF-KCNCDDP Current'!Q128:S128)</f>
        <v>0</v>
      </c>
      <c r="Q1586" s="48">
        <f t="shared" si="577"/>
        <v>0</v>
      </c>
      <c r="R1586" s="48"/>
      <c r="S1586" s="48"/>
      <c r="T1586" s="48"/>
      <c r="U1586" s="48"/>
      <c r="V1586" s="48">
        <f t="shared" si="578"/>
        <v>0</v>
      </c>
      <c r="W1586" s="48"/>
      <c r="X1586" s="61">
        <f t="shared" si="579"/>
        <v>0</v>
      </c>
      <c r="Y1586" s="48"/>
      <c r="Z1586" s="48">
        <f t="shared" si="580"/>
        <v>0</v>
      </c>
      <c r="AA1586" s="54"/>
      <c r="AB1586" s="54"/>
    </row>
    <row r="1587" spans="1:28" x14ac:dyDescent="0.25">
      <c r="A1587" s="56"/>
      <c r="B1587" s="57" t="s">
        <v>231</v>
      </c>
      <c r="C1587" s="59"/>
      <c r="D1587" s="60" t="s">
        <v>232</v>
      </c>
      <c r="E1587" s="48"/>
      <c r="F1587" s="61">
        <f t="shared" si="574"/>
        <v>0</v>
      </c>
      <c r="G1587" s="61">
        <f t="shared" si="575"/>
        <v>0</v>
      </c>
      <c r="H1587" s="48"/>
      <c r="I1587" s="48"/>
      <c r="J1587" s="48"/>
      <c r="K1587" s="48">
        <f>+'AF-KCNCDDP Current'!E129</f>
        <v>0</v>
      </c>
      <c r="L1587" s="61">
        <f t="shared" si="576"/>
        <v>0</v>
      </c>
      <c r="M1587" s="48">
        <f>SUM('AF-KCNCDDP Current'!H129:J129)</f>
        <v>0</v>
      </c>
      <c r="N1587" s="48">
        <f>SUM('AF-KCNCDDP Current'!K129:M129)</f>
        <v>0</v>
      </c>
      <c r="O1587" s="48">
        <f>SUM('AF-KCNCDDP Current'!N129:P129)</f>
        <v>0</v>
      </c>
      <c r="P1587" s="48">
        <f>SUM('AF-KCNCDDP Current'!Q129:S129)</f>
        <v>0</v>
      </c>
      <c r="Q1587" s="48">
        <f t="shared" si="577"/>
        <v>0</v>
      </c>
      <c r="R1587" s="48"/>
      <c r="S1587" s="48"/>
      <c r="T1587" s="48"/>
      <c r="U1587" s="48"/>
      <c r="V1587" s="48">
        <f t="shared" si="578"/>
        <v>0</v>
      </c>
      <c r="W1587" s="48"/>
      <c r="X1587" s="61">
        <f t="shared" si="579"/>
        <v>0</v>
      </c>
      <c r="Y1587" s="48"/>
      <c r="Z1587" s="48">
        <f t="shared" si="580"/>
        <v>0</v>
      </c>
      <c r="AA1587" s="54"/>
      <c r="AB1587" s="54"/>
    </row>
    <row r="1588" spans="1:28" x14ac:dyDescent="0.25">
      <c r="A1588" s="56"/>
      <c r="B1588" s="57" t="s">
        <v>233</v>
      </c>
      <c r="C1588" s="59"/>
      <c r="D1588" s="60" t="s">
        <v>234</v>
      </c>
      <c r="E1588" s="48"/>
      <c r="F1588" s="61">
        <f t="shared" si="574"/>
        <v>0</v>
      </c>
      <c r="G1588" s="61">
        <f t="shared" si="575"/>
        <v>0</v>
      </c>
      <c r="H1588" s="48"/>
      <c r="I1588" s="48"/>
      <c r="J1588" s="48"/>
      <c r="K1588" s="48">
        <f>+'AF-KCNCDDP Current'!E130</f>
        <v>0</v>
      </c>
      <c r="L1588" s="61">
        <f t="shared" si="576"/>
        <v>0</v>
      </c>
      <c r="M1588" s="48">
        <f>SUM('AF-KCNCDDP Current'!H130:J130)</f>
        <v>0</v>
      </c>
      <c r="N1588" s="48">
        <f>SUM('AF-KCNCDDP Current'!K130:M130)</f>
        <v>0</v>
      </c>
      <c r="O1588" s="48">
        <f>SUM('AF-KCNCDDP Current'!N130:P130)</f>
        <v>0</v>
      </c>
      <c r="P1588" s="48">
        <f>SUM('AF-KCNCDDP Current'!Q130:S130)</f>
        <v>0</v>
      </c>
      <c r="Q1588" s="48">
        <f t="shared" si="577"/>
        <v>0</v>
      </c>
      <c r="R1588" s="48"/>
      <c r="S1588" s="48"/>
      <c r="T1588" s="48"/>
      <c r="U1588" s="48"/>
      <c r="V1588" s="48">
        <f t="shared" si="578"/>
        <v>0</v>
      </c>
      <c r="W1588" s="48"/>
      <c r="X1588" s="61">
        <f t="shared" si="579"/>
        <v>0</v>
      </c>
      <c r="Y1588" s="48"/>
      <c r="Z1588" s="48">
        <f t="shared" si="580"/>
        <v>0</v>
      </c>
      <c r="AA1588" s="54"/>
      <c r="AB1588" s="54"/>
    </row>
    <row r="1589" spans="1:28" x14ac:dyDescent="0.25">
      <c r="A1589" s="56"/>
      <c r="B1589" s="57" t="s">
        <v>235</v>
      </c>
      <c r="C1589" s="59"/>
      <c r="D1589" s="60" t="s">
        <v>236</v>
      </c>
      <c r="E1589" s="48"/>
      <c r="F1589" s="61">
        <f t="shared" si="574"/>
        <v>0</v>
      </c>
      <c r="G1589" s="61">
        <f t="shared" si="575"/>
        <v>0</v>
      </c>
      <c r="H1589" s="48"/>
      <c r="I1589" s="48"/>
      <c r="J1589" s="48"/>
      <c r="K1589" s="48">
        <f>+'AF-KCNCDDP Current'!E131</f>
        <v>0</v>
      </c>
      <c r="L1589" s="61">
        <f t="shared" si="576"/>
        <v>0</v>
      </c>
      <c r="M1589" s="48">
        <f>SUM('AF-KCNCDDP Current'!H131:J131)</f>
        <v>0</v>
      </c>
      <c r="N1589" s="48">
        <f>SUM('AF-KCNCDDP Current'!K131:M131)</f>
        <v>0</v>
      </c>
      <c r="O1589" s="48">
        <f>SUM('AF-KCNCDDP Current'!N131:P131)</f>
        <v>0</v>
      </c>
      <c r="P1589" s="48">
        <f>SUM('AF-KCNCDDP Current'!Q131:S131)</f>
        <v>0</v>
      </c>
      <c r="Q1589" s="48">
        <f t="shared" si="577"/>
        <v>0</v>
      </c>
      <c r="R1589" s="48"/>
      <c r="S1589" s="48"/>
      <c r="T1589" s="48"/>
      <c r="U1589" s="48"/>
      <c r="V1589" s="48">
        <f t="shared" si="578"/>
        <v>0</v>
      </c>
      <c r="W1589" s="48"/>
      <c r="X1589" s="61">
        <f t="shared" si="579"/>
        <v>0</v>
      </c>
      <c r="Y1589" s="48"/>
      <c r="Z1589" s="48">
        <f t="shared" si="580"/>
        <v>0</v>
      </c>
      <c r="AA1589" s="54"/>
      <c r="AB1589" s="54"/>
    </row>
    <row r="1590" spans="1:28" x14ac:dyDescent="0.25">
      <c r="A1590" s="56"/>
      <c r="B1590" s="57" t="s">
        <v>237</v>
      </c>
      <c r="C1590" s="59"/>
      <c r="D1590" s="60" t="s">
        <v>238</v>
      </c>
      <c r="E1590" s="48"/>
      <c r="F1590" s="61">
        <f t="shared" si="574"/>
        <v>0</v>
      </c>
      <c r="G1590" s="61">
        <f t="shared" si="575"/>
        <v>0</v>
      </c>
      <c r="H1590" s="48"/>
      <c r="I1590" s="48"/>
      <c r="J1590" s="48"/>
      <c r="K1590" s="48">
        <f>+'AF-KCNCDDP Current'!E132</f>
        <v>0</v>
      </c>
      <c r="L1590" s="61">
        <f t="shared" si="576"/>
        <v>0</v>
      </c>
      <c r="M1590" s="48">
        <f>SUM('AF-KCNCDDP Current'!H132:J132)</f>
        <v>0</v>
      </c>
      <c r="N1590" s="48">
        <f>SUM('AF-KCNCDDP Current'!K132:M132)</f>
        <v>0</v>
      </c>
      <c r="O1590" s="48">
        <f>SUM('AF-KCNCDDP Current'!N132:P132)</f>
        <v>0</v>
      </c>
      <c r="P1590" s="48">
        <f>SUM('AF-KCNCDDP Current'!Q132:S132)</f>
        <v>0</v>
      </c>
      <c r="Q1590" s="48">
        <f t="shared" si="577"/>
        <v>0</v>
      </c>
      <c r="R1590" s="48"/>
      <c r="S1590" s="48"/>
      <c r="T1590" s="48"/>
      <c r="U1590" s="48"/>
      <c r="V1590" s="48">
        <f t="shared" si="578"/>
        <v>0</v>
      </c>
      <c r="W1590" s="48"/>
      <c r="X1590" s="61">
        <f t="shared" si="579"/>
        <v>0</v>
      </c>
      <c r="Y1590" s="48"/>
      <c r="Z1590" s="48">
        <f t="shared" si="580"/>
        <v>0</v>
      </c>
      <c r="AA1590" s="54"/>
      <c r="AB1590" s="54"/>
    </row>
    <row r="1591" spans="1:28" x14ac:dyDescent="0.25">
      <c r="A1591" s="56"/>
      <c r="B1591" s="57" t="s">
        <v>239</v>
      </c>
      <c r="C1591" s="59"/>
      <c r="D1591" s="60" t="s">
        <v>240</v>
      </c>
      <c r="E1591" s="48"/>
      <c r="F1591" s="61">
        <f t="shared" si="574"/>
        <v>0</v>
      </c>
      <c r="G1591" s="61">
        <f t="shared" si="575"/>
        <v>0</v>
      </c>
      <c r="H1591" s="48"/>
      <c r="I1591" s="48"/>
      <c r="J1591" s="48"/>
      <c r="K1591" s="48">
        <f>+'AF-KCNCDDP Current'!E133</f>
        <v>0</v>
      </c>
      <c r="L1591" s="61">
        <f t="shared" si="576"/>
        <v>0</v>
      </c>
      <c r="M1591" s="48">
        <f>SUM('AF-KCNCDDP Current'!H133:J133)</f>
        <v>0</v>
      </c>
      <c r="N1591" s="48">
        <f>SUM('AF-KCNCDDP Current'!K133:M133)</f>
        <v>0</v>
      </c>
      <c r="O1591" s="48">
        <f>SUM('AF-KCNCDDP Current'!N133:P133)</f>
        <v>0</v>
      </c>
      <c r="P1591" s="48">
        <f>SUM('AF-KCNCDDP Current'!Q133:S133)</f>
        <v>0</v>
      </c>
      <c r="Q1591" s="48">
        <f t="shared" si="577"/>
        <v>0</v>
      </c>
      <c r="R1591" s="48"/>
      <c r="S1591" s="48"/>
      <c r="T1591" s="48"/>
      <c r="U1591" s="48"/>
      <c r="V1591" s="48">
        <f t="shared" si="578"/>
        <v>0</v>
      </c>
      <c r="W1591" s="48"/>
      <c r="X1591" s="61">
        <f t="shared" si="579"/>
        <v>0</v>
      </c>
      <c r="Y1591" s="48"/>
      <c r="Z1591" s="48">
        <f t="shared" si="580"/>
        <v>0</v>
      </c>
      <c r="AA1591" s="54"/>
      <c r="AB1591" s="54"/>
    </row>
    <row r="1592" spans="1:28" x14ac:dyDescent="0.25">
      <c r="A1592" s="56"/>
      <c r="B1592" s="57" t="s">
        <v>241</v>
      </c>
      <c r="C1592" s="59"/>
      <c r="D1592" s="60" t="s">
        <v>242</v>
      </c>
      <c r="E1592" s="48"/>
      <c r="F1592" s="61">
        <f t="shared" si="574"/>
        <v>0</v>
      </c>
      <c r="G1592" s="61">
        <f t="shared" si="575"/>
        <v>0</v>
      </c>
      <c r="H1592" s="48"/>
      <c r="I1592" s="48"/>
      <c r="J1592" s="48"/>
      <c r="K1592" s="48">
        <f>+'AF-KCNCDDP Current'!E134</f>
        <v>0</v>
      </c>
      <c r="L1592" s="61">
        <f t="shared" si="576"/>
        <v>0</v>
      </c>
      <c r="M1592" s="48">
        <f>SUM('AF-KCNCDDP Current'!H134:J134)</f>
        <v>0</v>
      </c>
      <c r="N1592" s="48">
        <f>SUM('AF-KCNCDDP Current'!K134:M134)</f>
        <v>0</v>
      </c>
      <c r="O1592" s="48">
        <f>SUM('AF-KCNCDDP Current'!N134:P134)</f>
        <v>0</v>
      </c>
      <c r="P1592" s="48">
        <f>SUM('AF-KCNCDDP Current'!Q134:S134)</f>
        <v>0</v>
      </c>
      <c r="Q1592" s="48">
        <f t="shared" si="577"/>
        <v>0</v>
      </c>
      <c r="R1592" s="48"/>
      <c r="S1592" s="48"/>
      <c r="T1592" s="48"/>
      <c r="U1592" s="48"/>
      <c r="V1592" s="48">
        <f t="shared" si="578"/>
        <v>0</v>
      </c>
      <c r="W1592" s="48"/>
      <c r="X1592" s="61">
        <f t="shared" si="579"/>
        <v>0</v>
      </c>
      <c r="Y1592" s="48"/>
      <c r="Z1592" s="48">
        <f t="shared" si="580"/>
        <v>0</v>
      </c>
      <c r="AA1592" s="54"/>
      <c r="AB1592" s="54"/>
    </row>
    <row r="1593" spans="1:28" x14ac:dyDescent="0.25">
      <c r="A1593" s="56"/>
      <c r="B1593" s="57" t="s">
        <v>243</v>
      </c>
      <c r="C1593" s="59"/>
      <c r="D1593" s="60" t="s">
        <v>244</v>
      </c>
      <c r="E1593" s="48"/>
      <c r="F1593" s="61">
        <f t="shared" si="574"/>
        <v>0</v>
      </c>
      <c r="G1593" s="61">
        <f t="shared" si="575"/>
        <v>0</v>
      </c>
      <c r="H1593" s="48"/>
      <c r="I1593" s="48"/>
      <c r="J1593" s="48"/>
      <c r="K1593" s="48">
        <f>+'AF-KCNCDDP Current'!E135</f>
        <v>0</v>
      </c>
      <c r="L1593" s="61">
        <f t="shared" si="576"/>
        <v>0</v>
      </c>
      <c r="M1593" s="48">
        <f>SUM('AF-KCNCDDP Current'!H135:J135)</f>
        <v>0</v>
      </c>
      <c r="N1593" s="48">
        <f>SUM('AF-KCNCDDP Current'!K135:M135)</f>
        <v>0</v>
      </c>
      <c r="O1593" s="48">
        <f>SUM('AF-KCNCDDP Current'!N135:P135)</f>
        <v>0</v>
      </c>
      <c r="P1593" s="48">
        <f>SUM('AF-KCNCDDP Current'!Q135:S135)</f>
        <v>0</v>
      </c>
      <c r="Q1593" s="48">
        <f t="shared" si="577"/>
        <v>0</v>
      </c>
      <c r="R1593" s="48"/>
      <c r="S1593" s="48"/>
      <c r="T1593" s="48"/>
      <c r="U1593" s="48"/>
      <c r="V1593" s="48">
        <f t="shared" si="578"/>
        <v>0</v>
      </c>
      <c r="W1593" s="48"/>
      <c r="X1593" s="61">
        <f t="shared" si="579"/>
        <v>0</v>
      </c>
      <c r="Y1593" s="48"/>
      <c r="Z1593" s="48">
        <f t="shared" si="580"/>
        <v>0</v>
      </c>
      <c r="AA1593" s="54"/>
      <c r="AB1593" s="54"/>
    </row>
    <row r="1594" spans="1:28" x14ac:dyDescent="0.25">
      <c r="A1594" s="56"/>
      <c r="B1594" s="57" t="s">
        <v>245</v>
      </c>
      <c r="C1594" s="59"/>
      <c r="D1594" s="60" t="s">
        <v>246</v>
      </c>
      <c r="E1594" s="48"/>
      <c r="F1594" s="61">
        <f t="shared" si="574"/>
        <v>0</v>
      </c>
      <c r="G1594" s="61">
        <f t="shared" si="575"/>
        <v>0</v>
      </c>
      <c r="H1594" s="48"/>
      <c r="I1594" s="48"/>
      <c r="J1594" s="48"/>
      <c r="K1594" s="48">
        <f>+'AF-KCNCDDP Current'!E136</f>
        <v>0</v>
      </c>
      <c r="L1594" s="61">
        <f t="shared" si="576"/>
        <v>0</v>
      </c>
      <c r="M1594" s="48">
        <f>SUM('AF-KCNCDDP Current'!H136:J136)</f>
        <v>0</v>
      </c>
      <c r="N1594" s="48">
        <f>SUM('AF-KCNCDDP Current'!K136:M136)</f>
        <v>0</v>
      </c>
      <c r="O1594" s="48">
        <f>SUM('AF-KCNCDDP Current'!N136:P136)</f>
        <v>0</v>
      </c>
      <c r="P1594" s="48">
        <f>SUM('AF-KCNCDDP Current'!Q136:S136)</f>
        <v>0</v>
      </c>
      <c r="Q1594" s="48">
        <f t="shared" si="577"/>
        <v>0</v>
      </c>
      <c r="R1594" s="48"/>
      <c r="S1594" s="48"/>
      <c r="T1594" s="48"/>
      <c r="U1594" s="48"/>
      <c r="V1594" s="48">
        <f t="shared" si="578"/>
        <v>0</v>
      </c>
      <c r="W1594" s="48"/>
      <c r="X1594" s="61">
        <f t="shared" si="579"/>
        <v>0</v>
      </c>
      <c r="Y1594" s="48"/>
      <c r="Z1594" s="48">
        <f t="shared" si="580"/>
        <v>0</v>
      </c>
      <c r="AA1594" s="54"/>
      <c r="AB1594" s="54"/>
    </row>
    <row r="1595" spans="1:28" x14ac:dyDescent="0.25">
      <c r="A1595" s="56"/>
      <c r="B1595" s="57" t="s">
        <v>247</v>
      </c>
      <c r="C1595" s="59"/>
      <c r="D1595" s="60" t="s">
        <v>248</v>
      </c>
      <c r="E1595" s="48"/>
      <c r="F1595" s="61">
        <f t="shared" si="574"/>
        <v>0</v>
      </c>
      <c r="G1595" s="61">
        <f t="shared" si="575"/>
        <v>0</v>
      </c>
      <c r="H1595" s="48"/>
      <c r="I1595" s="48"/>
      <c r="J1595" s="48"/>
      <c r="K1595" s="48">
        <f>+'AF-KCNCDDP Current'!E137</f>
        <v>0</v>
      </c>
      <c r="L1595" s="61">
        <f t="shared" si="576"/>
        <v>0</v>
      </c>
      <c r="M1595" s="48">
        <f>SUM('AF-KCNCDDP Current'!H137:J137)</f>
        <v>0</v>
      </c>
      <c r="N1595" s="48">
        <f>SUM('AF-KCNCDDP Current'!K137:M137)</f>
        <v>0</v>
      </c>
      <c r="O1595" s="48">
        <f>SUM('AF-KCNCDDP Current'!N137:P137)</f>
        <v>0</v>
      </c>
      <c r="P1595" s="48">
        <f>SUM('AF-KCNCDDP Current'!Q137:S137)</f>
        <v>0</v>
      </c>
      <c r="Q1595" s="48">
        <f t="shared" si="577"/>
        <v>0</v>
      </c>
      <c r="R1595" s="48"/>
      <c r="S1595" s="48"/>
      <c r="T1595" s="48"/>
      <c r="U1595" s="48"/>
      <c r="V1595" s="48">
        <f t="shared" si="578"/>
        <v>0</v>
      </c>
      <c r="W1595" s="48"/>
      <c r="X1595" s="61">
        <f t="shared" si="579"/>
        <v>0</v>
      </c>
      <c r="Y1595" s="48"/>
      <c r="Z1595" s="48">
        <f t="shared" si="580"/>
        <v>0</v>
      </c>
      <c r="AA1595" s="54"/>
      <c r="AB1595" s="54"/>
    </row>
    <row r="1596" spans="1:28" x14ac:dyDescent="0.25">
      <c r="A1596" s="56"/>
      <c r="B1596" s="57" t="s">
        <v>249</v>
      </c>
      <c r="C1596" s="59"/>
      <c r="D1596" s="60" t="s">
        <v>250</v>
      </c>
      <c r="E1596" s="48"/>
      <c r="F1596" s="61">
        <f t="shared" si="574"/>
        <v>0</v>
      </c>
      <c r="G1596" s="61">
        <f t="shared" si="575"/>
        <v>0</v>
      </c>
      <c r="H1596" s="48"/>
      <c r="I1596" s="48"/>
      <c r="J1596" s="48"/>
      <c r="K1596" s="48">
        <f>+'AF-KCNCDDP Current'!E138</f>
        <v>0</v>
      </c>
      <c r="L1596" s="61">
        <f t="shared" si="576"/>
        <v>0</v>
      </c>
      <c r="M1596" s="48">
        <f>SUM('AF-KCNCDDP Current'!H138:J138)</f>
        <v>0</v>
      </c>
      <c r="N1596" s="48">
        <f>SUM('AF-KCNCDDP Current'!K138:M138)</f>
        <v>0</v>
      </c>
      <c r="O1596" s="48">
        <f>SUM('AF-KCNCDDP Current'!N138:P138)</f>
        <v>0</v>
      </c>
      <c r="P1596" s="48">
        <f>SUM('AF-KCNCDDP Current'!Q138:S138)</f>
        <v>0</v>
      </c>
      <c r="Q1596" s="48">
        <f t="shared" si="577"/>
        <v>0</v>
      </c>
      <c r="R1596" s="48"/>
      <c r="S1596" s="48"/>
      <c r="T1596" s="48"/>
      <c r="U1596" s="48"/>
      <c r="V1596" s="48">
        <f t="shared" si="578"/>
        <v>0</v>
      </c>
      <c r="W1596" s="48"/>
      <c r="X1596" s="61">
        <f t="shared" si="579"/>
        <v>0</v>
      </c>
      <c r="Y1596" s="48"/>
      <c r="Z1596" s="48">
        <f t="shared" si="580"/>
        <v>0</v>
      </c>
      <c r="AA1596" s="54"/>
      <c r="AB1596" s="54"/>
    </row>
    <row r="1597" spans="1:28" x14ac:dyDescent="0.25">
      <c r="A1597" s="56"/>
      <c r="B1597" s="57" t="s">
        <v>251</v>
      </c>
      <c r="C1597" s="59"/>
      <c r="D1597" s="60" t="s">
        <v>252</v>
      </c>
      <c r="E1597" s="48"/>
      <c r="F1597" s="61">
        <f t="shared" si="574"/>
        <v>0</v>
      </c>
      <c r="G1597" s="61">
        <f t="shared" si="575"/>
        <v>0</v>
      </c>
      <c r="H1597" s="48"/>
      <c r="I1597" s="48"/>
      <c r="J1597" s="48"/>
      <c r="K1597" s="48">
        <f>+'AF-KCNCDDP Current'!E139</f>
        <v>0</v>
      </c>
      <c r="L1597" s="61">
        <f t="shared" si="576"/>
        <v>0</v>
      </c>
      <c r="M1597" s="48">
        <f>SUM('AF-KCNCDDP Current'!H139:J139)</f>
        <v>0</v>
      </c>
      <c r="N1597" s="48">
        <f>SUM('AF-KCNCDDP Current'!K139:M139)</f>
        <v>0</v>
      </c>
      <c r="O1597" s="48">
        <f>SUM('AF-KCNCDDP Current'!N139:P139)</f>
        <v>0</v>
      </c>
      <c r="P1597" s="48">
        <f>SUM('AF-KCNCDDP Current'!Q139:S139)</f>
        <v>0</v>
      </c>
      <c r="Q1597" s="48">
        <f t="shared" si="577"/>
        <v>0</v>
      </c>
      <c r="R1597" s="48"/>
      <c r="S1597" s="48"/>
      <c r="T1597" s="48"/>
      <c r="U1597" s="48"/>
      <c r="V1597" s="48">
        <f t="shared" si="578"/>
        <v>0</v>
      </c>
      <c r="W1597" s="48"/>
      <c r="X1597" s="61">
        <f t="shared" si="579"/>
        <v>0</v>
      </c>
      <c r="Y1597" s="48"/>
      <c r="Z1597" s="48">
        <f t="shared" si="580"/>
        <v>0</v>
      </c>
      <c r="AA1597" s="54"/>
      <c r="AB1597" s="54"/>
    </row>
    <row r="1598" spans="1:28" x14ac:dyDescent="0.25">
      <c r="A1598" s="56"/>
      <c r="B1598" s="99" t="s">
        <v>253</v>
      </c>
      <c r="C1598" s="100"/>
      <c r="D1598" s="95" t="s">
        <v>430</v>
      </c>
      <c r="E1598" s="48"/>
      <c r="F1598" s="61">
        <f t="shared" si="574"/>
        <v>0</v>
      </c>
      <c r="G1598" s="61">
        <f t="shared" si="575"/>
        <v>0</v>
      </c>
      <c r="H1598" s="48"/>
      <c r="I1598" s="48"/>
      <c r="J1598" s="48"/>
      <c r="K1598" s="48">
        <f>+'AF-KCNCDDP Current'!E140</f>
        <v>0</v>
      </c>
      <c r="L1598" s="61">
        <f t="shared" si="576"/>
        <v>0</v>
      </c>
      <c r="M1598" s="48">
        <f>SUM('AF-KCNCDDP Current'!H140:J140)</f>
        <v>0</v>
      </c>
      <c r="N1598" s="48">
        <f>SUM('AF-KCNCDDP Current'!K140:M140)</f>
        <v>0</v>
      </c>
      <c r="O1598" s="48">
        <f>SUM('AF-KCNCDDP Current'!N140:P140)</f>
        <v>0</v>
      </c>
      <c r="P1598" s="48">
        <f>SUM('AF-KCNCDDP Current'!Q140:S140)</f>
        <v>0</v>
      </c>
      <c r="Q1598" s="48">
        <f t="shared" si="577"/>
        <v>0</v>
      </c>
      <c r="R1598" s="48"/>
      <c r="S1598" s="48"/>
      <c r="T1598" s="48"/>
      <c r="U1598" s="48"/>
      <c r="V1598" s="48">
        <f t="shared" si="578"/>
        <v>0</v>
      </c>
      <c r="W1598" s="48"/>
      <c r="X1598" s="61">
        <f t="shared" si="579"/>
        <v>0</v>
      </c>
      <c r="Y1598" s="48"/>
      <c r="Z1598" s="48">
        <f t="shared" si="580"/>
        <v>0</v>
      </c>
      <c r="AA1598" s="54"/>
      <c r="AB1598" s="54"/>
    </row>
    <row r="1599" spans="1:28" ht="14.25" x14ac:dyDescent="0.2">
      <c r="A1599" s="56"/>
      <c r="B1599" s="101" t="s">
        <v>151</v>
      </c>
      <c r="C1599" s="100"/>
      <c r="D1599" s="95" t="s">
        <v>431</v>
      </c>
      <c r="E1599" s="48"/>
      <c r="F1599" s="61">
        <f t="shared" si="574"/>
        <v>0</v>
      </c>
      <c r="G1599" s="61">
        <f t="shared" si="575"/>
        <v>0</v>
      </c>
      <c r="H1599" s="48"/>
      <c r="I1599" s="48"/>
      <c r="J1599" s="48"/>
      <c r="K1599" s="48">
        <f>+'AF-KCNCDDP Current'!E141</f>
        <v>0</v>
      </c>
      <c r="L1599" s="61">
        <f t="shared" si="576"/>
        <v>0</v>
      </c>
      <c r="M1599" s="48">
        <f>SUM('AF-KCNCDDP Current'!H141:J141)</f>
        <v>0</v>
      </c>
      <c r="N1599" s="48">
        <f>SUM('AF-KCNCDDP Current'!K141:M141)</f>
        <v>0</v>
      </c>
      <c r="O1599" s="48">
        <f>SUM('AF-KCNCDDP Current'!N141:P141)</f>
        <v>0</v>
      </c>
      <c r="P1599" s="48">
        <f>SUM('AF-KCNCDDP Current'!Q141:S141)</f>
        <v>0</v>
      </c>
      <c r="Q1599" s="48">
        <f t="shared" si="577"/>
        <v>0</v>
      </c>
      <c r="R1599" s="48"/>
      <c r="S1599" s="48"/>
      <c r="T1599" s="48"/>
      <c r="U1599" s="48"/>
      <c r="V1599" s="48">
        <f t="shared" si="578"/>
        <v>0</v>
      </c>
      <c r="W1599" s="48"/>
      <c r="X1599" s="61">
        <f t="shared" si="579"/>
        <v>0</v>
      </c>
      <c r="Y1599" s="48"/>
      <c r="Z1599" s="48">
        <f t="shared" si="580"/>
        <v>0</v>
      </c>
      <c r="AA1599" s="54"/>
      <c r="AB1599" s="54"/>
    </row>
    <row r="1600" spans="1:28" ht="14.25" x14ac:dyDescent="0.2">
      <c r="A1600" s="56"/>
      <c r="B1600" s="101" t="s">
        <v>153</v>
      </c>
      <c r="C1600" s="100"/>
      <c r="D1600" s="95" t="s">
        <v>432</v>
      </c>
      <c r="E1600" s="48"/>
      <c r="F1600" s="61">
        <f t="shared" si="574"/>
        <v>0</v>
      </c>
      <c r="G1600" s="61">
        <f t="shared" si="575"/>
        <v>0</v>
      </c>
      <c r="H1600" s="48"/>
      <c r="I1600" s="48"/>
      <c r="J1600" s="48"/>
      <c r="K1600" s="48">
        <f>+'AF-KCNCDDP Current'!E142</f>
        <v>0</v>
      </c>
      <c r="L1600" s="61">
        <f t="shared" si="576"/>
        <v>0</v>
      </c>
      <c r="M1600" s="48">
        <f>SUM('AF-KCNCDDP Current'!H142:J142)</f>
        <v>0</v>
      </c>
      <c r="N1600" s="48">
        <f>SUM('AF-KCNCDDP Current'!K142:M142)</f>
        <v>0</v>
      </c>
      <c r="O1600" s="48">
        <f>SUM('AF-KCNCDDP Current'!N142:P142)</f>
        <v>0</v>
      </c>
      <c r="P1600" s="48">
        <f>SUM('AF-KCNCDDP Current'!Q142:S142)</f>
        <v>0</v>
      </c>
      <c r="Q1600" s="48">
        <f t="shared" si="577"/>
        <v>0</v>
      </c>
      <c r="R1600" s="48"/>
      <c r="S1600" s="48"/>
      <c r="T1600" s="48"/>
      <c r="U1600" s="48"/>
      <c r="V1600" s="48">
        <f t="shared" si="578"/>
        <v>0</v>
      </c>
      <c r="W1600" s="48"/>
      <c r="X1600" s="61">
        <f t="shared" si="579"/>
        <v>0</v>
      </c>
      <c r="Y1600" s="48"/>
      <c r="Z1600" s="48">
        <f t="shared" si="580"/>
        <v>0</v>
      </c>
      <c r="AA1600" s="54"/>
      <c r="AB1600" s="54"/>
    </row>
    <row r="1601" spans="1:28" ht="14.25" x14ac:dyDescent="0.2">
      <c r="A1601" s="56"/>
      <c r="B1601" s="101" t="s">
        <v>155</v>
      </c>
      <c r="C1601" s="100"/>
      <c r="D1601" s="95" t="s">
        <v>433</v>
      </c>
      <c r="E1601" s="48"/>
      <c r="F1601" s="61">
        <f t="shared" si="574"/>
        <v>0</v>
      </c>
      <c r="G1601" s="61">
        <f t="shared" si="575"/>
        <v>0</v>
      </c>
      <c r="H1601" s="48"/>
      <c r="I1601" s="48"/>
      <c r="J1601" s="48"/>
      <c r="K1601" s="48">
        <f>+'AF-KCNCDDP Current'!E143</f>
        <v>0</v>
      </c>
      <c r="L1601" s="61">
        <f t="shared" si="576"/>
        <v>0</v>
      </c>
      <c r="M1601" s="48">
        <f>SUM('AF-KCNCDDP Current'!H143:J143)</f>
        <v>0</v>
      </c>
      <c r="N1601" s="48">
        <f>SUM('AF-KCNCDDP Current'!K143:M143)</f>
        <v>0</v>
      </c>
      <c r="O1601" s="48">
        <f>SUM('AF-KCNCDDP Current'!N143:P143)</f>
        <v>0</v>
      </c>
      <c r="P1601" s="48">
        <f>SUM('AF-KCNCDDP Current'!Q143:S143)</f>
        <v>0</v>
      </c>
      <c r="Q1601" s="48">
        <f t="shared" si="577"/>
        <v>0</v>
      </c>
      <c r="R1601" s="48"/>
      <c r="S1601" s="48"/>
      <c r="T1601" s="48"/>
      <c r="U1601" s="48"/>
      <c r="V1601" s="48">
        <f t="shared" si="578"/>
        <v>0</v>
      </c>
      <c r="W1601" s="48"/>
      <c r="X1601" s="61">
        <f t="shared" si="579"/>
        <v>0</v>
      </c>
      <c r="Y1601" s="48"/>
      <c r="Z1601" s="48">
        <f t="shared" si="580"/>
        <v>0</v>
      </c>
      <c r="AA1601" s="54"/>
      <c r="AB1601" s="54"/>
    </row>
    <row r="1602" spans="1:28" ht="14.25" x14ac:dyDescent="0.2">
      <c r="A1602" s="56"/>
      <c r="B1602" s="101" t="s">
        <v>157</v>
      </c>
      <c r="C1602" s="100"/>
      <c r="D1602" s="95" t="s">
        <v>434</v>
      </c>
      <c r="E1602" s="48"/>
      <c r="F1602" s="61">
        <f t="shared" si="574"/>
        <v>0</v>
      </c>
      <c r="G1602" s="61">
        <f t="shared" si="575"/>
        <v>0</v>
      </c>
      <c r="H1602" s="48"/>
      <c r="I1602" s="48"/>
      <c r="J1602" s="48"/>
      <c r="K1602" s="48">
        <f>+'AF-KCNCDDP Current'!E144</f>
        <v>0</v>
      </c>
      <c r="L1602" s="61">
        <f t="shared" si="576"/>
        <v>0</v>
      </c>
      <c r="M1602" s="48">
        <f>SUM('AF-KCNCDDP Current'!H144:J144)</f>
        <v>0</v>
      </c>
      <c r="N1602" s="48">
        <f>SUM('AF-KCNCDDP Current'!K144:M144)</f>
        <v>0</v>
      </c>
      <c r="O1602" s="48">
        <f>SUM('AF-KCNCDDP Current'!N144:P144)</f>
        <v>0</v>
      </c>
      <c r="P1602" s="48">
        <f>SUM('AF-KCNCDDP Current'!Q144:S144)</f>
        <v>0</v>
      </c>
      <c r="Q1602" s="48">
        <f t="shared" si="577"/>
        <v>0</v>
      </c>
      <c r="R1602" s="48"/>
      <c r="S1602" s="48"/>
      <c r="T1602" s="48"/>
      <c r="U1602" s="48"/>
      <c r="V1602" s="48">
        <f t="shared" si="578"/>
        <v>0</v>
      </c>
      <c r="W1602" s="48"/>
      <c r="X1602" s="61">
        <f t="shared" si="579"/>
        <v>0</v>
      </c>
      <c r="Y1602" s="48"/>
      <c r="Z1602" s="48">
        <f t="shared" si="580"/>
        <v>0</v>
      </c>
      <c r="AA1602" s="54"/>
      <c r="AB1602" s="54"/>
    </row>
    <row r="1603" spans="1:28" ht="14.25" x14ac:dyDescent="0.2">
      <c r="A1603" s="56"/>
      <c r="B1603" s="101" t="s">
        <v>159</v>
      </c>
      <c r="C1603" s="100"/>
      <c r="D1603" s="95" t="s">
        <v>435</v>
      </c>
      <c r="E1603" s="48"/>
      <c r="F1603" s="61">
        <f t="shared" si="574"/>
        <v>0</v>
      </c>
      <c r="G1603" s="61">
        <f t="shared" si="575"/>
        <v>0</v>
      </c>
      <c r="H1603" s="48"/>
      <c r="I1603" s="48"/>
      <c r="J1603" s="48"/>
      <c r="K1603" s="48">
        <f>+'AF-KCNCDDP Current'!E145</f>
        <v>0</v>
      </c>
      <c r="L1603" s="61">
        <f t="shared" si="576"/>
        <v>0</v>
      </c>
      <c r="M1603" s="48">
        <f>SUM('AF-KCNCDDP Current'!H145:J145)</f>
        <v>0</v>
      </c>
      <c r="N1603" s="48">
        <f>SUM('AF-KCNCDDP Current'!K145:M145)</f>
        <v>0</v>
      </c>
      <c r="O1603" s="48">
        <f>SUM('AF-KCNCDDP Current'!N145:P145)</f>
        <v>0</v>
      </c>
      <c r="P1603" s="48">
        <f>SUM('AF-KCNCDDP Current'!Q145:S145)</f>
        <v>0</v>
      </c>
      <c r="Q1603" s="48">
        <f t="shared" si="577"/>
        <v>0</v>
      </c>
      <c r="R1603" s="48"/>
      <c r="S1603" s="48"/>
      <c r="T1603" s="48"/>
      <c r="U1603" s="48"/>
      <c r="V1603" s="48">
        <f t="shared" si="578"/>
        <v>0</v>
      </c>
      <c r="W1603" s="48"/>
      <c r="X1603" s="61">
        <f t="shared" si="579"/>
        <v>0</v>
      </c>
      <c r="Y1603" s="48"/>
      <c r="Z1603" s="48">
        <f t="shared" si="580"/>
        <v>0</v>
      </c>
      <c r="AA1603" s="54"/>
      <c r="AB1603" s="54"/>
    </row>
    <row r="1604" spans="1:28" ht="14.25" x14ac:dyDescent="0.2">
      <c r="A1604" s="56"/>
      <c r="B1604" s="101" t="s">
        <v>161</v>
      </c>
      <c r="C1604" s="100"/>
      <c r="D1604" s="95" t="s">
        <v>436</v>
      </c>
      <c r="E1604" s="48"/>
      <c r="F1604" s="61">
        <f t="shared" si="574"/>
        <v>0</v>
      </c>
      <c r="G1604" s="61">
        <f t="shared" si="575"/>
        <v>0</v>
      </c>
      <c r="H1604" s="48"/>
      <c r="I1604" s="48"/>
      <c r="J1604" s="48"/>
      <c r="K1604" s="48">
        <f>+'AF-KCNCDDP Current'!E146</f>
        <v>0</v>
      </c>
      <c r="L1604" s="61">
        <f t="shared" si="576"/>
        <v>0</v>
      </c>
      <c r="M1604" s="48">
        <f>SUM('AF-KCNCDDP Current'!H146:J146)</f>
        <v>0</v>
      </c>
      <c r="N1604" s="48">
        <f>SUM('AF-KCNCDDP Current'!K146:M146)</f>
        <v>0</v>
      </c>
      <c r="O1604" s="48">
        <f>SUM('AF-KCNCDDP Current'!N146:P146)</f>
        <v>0</v>
      </c>
      <c r="P1604" s="48">
        <f>SUM('AF-KCNCDDP Current'!Q146:S146)</f>
        <v>0</v>
      </c>
      <c r="Q1604" s="48">
        <f t="shared" si="577"/>
        <v>0</v>
      </c>
      <c r="R1604" s="48"/>
      <c r="S1604" s="48"/>
      <c r="T1604" s="48"/>
      <c r="U1604" s="48"/>
      <c r="V1604" s="48">
        <f t="shared" si="578"/>
        <v>0</v>
      </c>
      <c r="W1604" s="48"/>
      <c r="X1604" s="61">
        <f t="shared" si="579"/>
        <v>0</v>
      </c>
      <c r="Y1604" s="48"/>
      <c r="Z1604" s="48">
        <f t="shared" si="580"/>
        <v>0</v>
      </c>
      <c r="AA1604" s="54"/>
      <c r="AB1604" s="54"/>
    </row>
    <row r="1605" spans="1:28" ht="14.25" x14ac:dyDescent="0.2">
      <c r="A1605" s="56"/>
      <c r="B1605" s="101" t="s">
        <v>163</v>
      </c>
      <c r="C1605" s="100"/>
      <c r="D1605" s="95" t="s">
        <v>437</v>
      </c>
      <c r="E1605" s="48"/>
      <c r="F1605" s="61">
        <f t="shared" si="574"/>
        <v>0</v>
      </c>
      <c r="G1605" s="61">
        <f t="shared" si="575"/>
        <v>0</v>
      </c>
      <c r="H1605" s="48"/>
      <c r="I1605" s="48"/>
      <c r="J1605" s="48"/>
      <c r="K1605" s="48">
        <f>+'AF-KCNCDDP Current'!E147</f>
        <v>0</v>
      </c>
      <c r="L1605" s="61">
        <f t="shared" si="576"/>
        <v>0</v>
      </c>
      <c r="M1605" s="48">
        <f>SUM('AF-KCNCDDP Current'!H147:J147)</f>
        <v>0</v>
      </c>
      <c r="N1605" s="48">
        <f>SUM('AF-KCNCDDP Current'!K147:M147)</f>
        <v>0</v>
      </c>
      <c r="O1605" s="48">
        <f>SUM('AF-KCNCDDP Current'!N147:P147)</f>
        <v>0</v>
      </c>
      <c r="P1605" s="48">
        <f>SUM('AF-KCNCDDP Current'!Q147:S147)</f>
        <v>0</v>
      </c>
      <c r="Q1605" s="48">
        <f t="shared" si="577"/>
        <v>0</v>
      </c>
      <c r="R1605" s="48"/>
      <c r="S1605" s="48"/>
      <c r="T1605" s="48"/>
      <c r="U1605" s="48"/>
      <c r="V1605" s="48">
        <f t="shared" si="578"/>
        <v>0</v>
      </c>
      <c r="W1605" s="48"/>
      <c r="X1605" s="61">
        <f t="shared" si="579"/>
        <v>0</v>
      </c>
      <c r="Y1605" s="48"/>
      <c r="Z1605" s="48">
        <f t="shared" si="580"/>
        <v>0</v>
      </c>
      <c r="AA1605" s="54"/>
      <c r="AB1605" s="54"/>
    </row>
    <row r="1606" spans="1:28" ht="14.25" x14ac:dyDescent="0.2">
      <c r="A1606" s="56"/>
      <c r="B1606" s="101" t="s">
        <v>165</v>
      </c>
      <c r="C1606" s="100"/>
      <c r="D1606" s="95" t="s">
        <v>438</v>
      </c>
      <c r="E1606" s="48"/>
      <c r="F1606" s="61">
        <f t="shared" si="574"/>
        <v>0</v>
      </c>
      <c r="G1606" s="61">
        <f t="shared" si="575"/>
        <v>0</v>
      </c>
      <c r="H1606" s="48"/>
      <c r="I1606" s="48"/>
      <c r="J1606" s="48"/>
      <c r="K1606" s="48">
        <f>+'AF-KCNCDDP Current'!E148</f>
        <v>0</v>
      </c>
      <c r="L1606" s="61">
        <f t="shared" si="576"/>
        <v>0</v>
      </c>
      <c r="M1606" s="48">
        <f>SUM('AF-KCNCDDP Current'!H148:J148)</f>
        <v>0</v>
      </c>
      <c r="N1606" s="48">
        <f>SUM('AF-KCNCDDP Current'!K148:M148)</f>
        <v>0</v>
      </c>
      <c r="O1606" s="48">
        <f>SUM('AF-KCNCDDP Current'!N148:P148)</f>
        <v>0</v>
      </c>
      <c r="P1606" s="48">
        <f>SUM('AF-KCNCDDP Current'!Q148:S148)</f>
        <v>0</v>
      </c>
      <c r="Q1606" s="48">
        <f t="shared" si="577"/>
        <v>0</v>
      </c>
      <c r="R1606" s="48"/>
      <c r="S1606" s="48"/>
      <c r="T1606" s="48"/>
      <c r="U1606" s="48"/>
      <c r="V1606" s="48">
        <f t="shared" si="578"/>
        <v>0</v>
      </c>
      <c r="W1606" s="48"/>
      <c r="X1606" s="61">
        <f t="shared" si="579"/>
        <v>0</v>
      </c>
      <c r="Y1606" s="48"/>
      <c r="Z1606" s="48">
        <f t="shared" si="580"/>
        <v>0</v>
      </c>
      <c r="AA1606" s="54"/>
      <c r="AB1606" s="54"/>
    </row>
    <row r="1607" spans="1:28" x14ac:dyDescent="0.25">
      <c r="A1607" s="56"/>
      <c r="B1607" s="99" t="s">
        <v>263</v>
      </c>
      <c r="C1607" s="100"/>
      <c r="D1607" s="95" t="s">
        <v>439</v>
      </c>
      <c r="E1607" s="48"/>
      <c r="F1607" s="61">
        <f t="shared" si="574"/>
        <v>0</v>
      </c>
      <c r="G1607" s="61">
        <f t="shared" si="575"/>
        <v>0</v>
      </c>
      <c r="H1607" s="48"/>
      <c r="I1607" s="48"/>
      <c r="J1607" s="48"/>
      <c r="K1607" s="48">
        <f>+'AF-KCNCDDP Current'!E149</f>
        <v>0</v>
      </c>
      <c r="L1607" s="61">
        <f t="shared" si="576"/>
        <v>0</v>
      </c>
      <c r="M1607" s="48">
        <f>SUM('AF-KCNCDDP Current'!H149:J149)</f>
        <v>0</v>
      </c>
      <c r="N1607" s="48">
        <f>SUM('AF-KCNCDDP Current'!K149:M149)</f>
        <v>0</v>
      </c>
      <c r="O1607" s="48">
        <f>SUM('AF-KCNCDDP Current'!N149:P149)</f>
        <v>0</v>
      </c>
      <c r="P1607" s="48">
        <f>SUM('AF-KCNCDDP Current'!Q149:S149)</f>
        <v>0</v>
      </c>
      <c r="Q1607" s="48">
        <f t="shared" si="577"/>
        <v>0</v>
      </c>
      <c r="R1607" s="48"/>
      <c r="S1607" s="48"/>
      <c r="T1607" s="48"/>
      <c r="U1607" s="48"/>
      <c r="V1607" s="48">
        <f t="shared" si="578"/>
        <v>0</v>
      </c>
      <c r="W1607" s="48"/>
      <c r="X1607" s="61">
        <f t="shared" si="579"/>
        <v>0</v>
      </c>
      <c r="Y1607" s="48"/>
      <c r="Z1607" s="48">
        <f t="shared" si="580"/>
        <v>0</v>
      </c>
      <c r="AA1607" s="54"/>
      <c r="AB1607" s="54"/>
    </row>
    <row r="1608" spans="1:28" ht="14.25" x14ac:dyDescent="0.2">
      <c r="A1608" s="56"/>
      <c r="B1608" s="101" t="s">
        <v>169</v>
      </c>
      <c r="C1608" s="100"/>
      <c r="D1608" s="95" t="s">
        <v>440</v>
      </c>
      <c r="E1608" s="48"/>
      <c r="F1608" s="61">
        <f t="shared" si="574"/>
        <v>0</v>
      </c>
      <c r="G1608" s="61">
        <f t="shared" si="575"/>
        <v>0</v>
      </c>
      <c r="H1608" s="48"/>
      <c r="I1608" s="48"/>
      <c r="J1608" s="48"/>
      <c r="K1608" s="48">
        <f>+'AF-KCNCDDP Current'!E150</f>
        <v>0</v>
      </c>
      <c r="L1608" s="61">
        <f t="shared" si="576"/>
        <v>0</v>
      </c>
      <c r="M1608" s="48">
        <f>SUM('AF-KCNCDDP Current'!H150:J150)</f>
        <v>0</v>
      </c>
      <c r="N1608" s="48">
        <f>SUM('AF-KCNCDDP Current'!K150:M150)</f>
        <v>0</v>
      </c>
      <c r="O1608" s="48">
        <f>SUM('AF-KCNCDDP Current'!N150:P150)</f>
        <v>0</v>
      </c>
      <c r="P1608" s="48">
        <f>SUM('AF-KCNCDDP Current'!Q150:S150)</f>
        <v>0</v>
      </c>
      <c r="Q1608" s="48">
        <f t="shared" si="577"/>
        <v>0</v>
      </c>
      <c r="R1608" s="48"/>
      <c r="S1608" s="48"/>
      <c r="T1608" s="48"/>
      <c r="U1608" s="48"/>
      <c r="V1608" s="48">
        <f t="shared" si="578"/>
        <v>0</v>
      </c>
      <c r="W1608" s="48"/>
      <c r="X1608" s="61">
        <f t="shared" si="579"/>
        <v>0</v>
      </c>
      <c r="Y1608" s="48"/>
      <c r="Z1608" s="48">
        <f t="shared" si="580"/>
        <v>0</v>
      </c>
      <c r="AA1608" s="54"/>
      <c r="AB1608" s="54"/>
    </row>
    <row r="1609" spans="1:28" ht="14.25" x14ac:dyDescent="0.2">
      <c r="A1609" s="56"/>
      <c r="B1609" s="101" t="s">
        <v>171</v>
      </c>
      <c r="C1609" s="100"/>
      <c r="D1609" s="95" t="s">
        <v>441</v>
      </c>
      <c r="E1609" s="48"/>
      <c r="F1609" s="61">
        <f t="shared" si="574"/>
        <v>0</v>
      </c>
      <c r="G1609" s="61">
        <f t="shared" si="575"/>
        <v>0</v>
      </c>
      <c r="H1609" s="48"/>
      <c r="I1609" s="48"/>
      <c r="J1609" s="48"/>
      <c r="K1609" s="48">
        <f>+'AF-KCNCDDP Current'!E151</f>
        <v>0</v>
      </c>
      <c r="L1609" s="61">
        <f t="shared" si="576"/>
        <v>0</v>
      </c>
      <c r="M1609" s="48">
        <f>SUM('AF-KCNCDDP Current'!H151:J151)</f>
        <v>0</v>
      </c>
      <c r="N1609" s="48">
        <f>SUM('AF-KCNCDDP Current'!K151:M151)</f>
        <v>0</v>
      </c>
      <c r="O1609" s="48">
        <f>SUM('AF-KCNCDDP Current'!N151:P151)</f>
        <v>0</v>
      </c>
      <c r="P1609" s="48">
        <f>SUM('AF-KCNCDDP Current'!Q151:S151)</f>
        <v>0</v>
      </c>
      <c r="Q1609" s="48">
        <f t="shared" si="577"/>
        <v>0</v>
      </c>
      <c r="R1609" s="48"/>
      <c r="S1609" s="48"/>
      <c r="T1609" s="48"/>
      <c r="U1609" s="48"/>
      <c r="V1609" s="48">
        <f t="shared" si="578"/>
        <v>0</v>
      </c>
      <c r="W1609" s="48"/>
      <c r="X1609" s="61">
        <f t="shared" si="579"/>
        <v>0</v>
      </c>
      <c r="Y1609" s="48"/>
      <c r="Z1609" s="48">
        <f t="shared" si="580"/>
        <v>0</v>
      </c>
      <c r="AA1609" s="54"/>
      <c r="AB1609" s="54"/>
    </row>
    <row r="1610" spans="1:28" x14ac:dyDescent="0.25">
      <c r="A1610" s="56"/>
      <c r="B1610" s="57" t="s">
        <v>267</v>
      </c>
      <c r="C1610" s="59"/>
      <c r="D1610" s="60" t="s">
        <v>268</v>
      </c>
      <c r="E1610" s="48"/>
      <c r="F1610" s="61">
        <f>SUM(I1610:K1610)</f>
        <v>0</v>
      </c>
      <c r="G1610" s="61">
        <f>SUM(E1610+F1610)</f>
        <v>0</v>
      </c>
      <c r="H1610" s="48"/>
      <c r="I1610" s="48"/>
      <c r="J1610" s="48"/>
      <c r="K1610" s="48">
        <f>+'AF-KCNCDDP Current'!E152</f>
        <v>0</v>
      </c>
      <c r="L1610" s="61">
        <f t="shared" si="576"/>
        <v>0</v>
      </c>
      <c r="M1610" s="48">
        <f>SUM('AF-KCNCDDP Current'!H152:J152)</f>
        <v>0</v>
      </c>
      <c r="N1610" s="48">
        <f>SUM('AF-KCNCDDP Current'!K152:M152)</f>
        <v>0</v>
      </c>
      <c r="O1610" s="48">
        <f>SUM('AF-KCNCDDP Current'!N152:P152)</f>
        <v>0</v>
      </c>
      <c r="P1610" s="48">
        <f>SUM('AF-KCNCDDP Current'!Q152:S152)</f>
        <v>0</v>
      </c>
      <c r="Q1610" s="48">
        <f t="shared" si="577"/>
        <v>0</v>
      </c>
      <c r="R1610" s="48"/>
      <c r="S1610" s="48"/>
      <c r="T1610" s="48"/>
      <c r="U1610" s="48"/>
      <c r="V1610" s="48">
        <f t="shared" si="578"/>
        <v>0</v>
      </c>
      <c r="W1610" s="48"/>
      <c r="X1610" s="61">
        <f t="shared" si="579"/>
        <v>0</v>
      </c>
      <c r="Y1610" s="48"/>
      <c r="Z1610" s="48">
        <f t="shared" si="580"/>
        <v>0</v>
      </c>
      <c r="AA1610" s="54"/>
      <c r="AB1610" s="54"/>
    </row>
    <row r="1611" spans="1:28" x14ac:dyDescent="0.25">
      <c r="A1611" s="88"/>
      <c r="B1611" s="57" t="s">
        <v>269</v>
      </c>
      <c r="C1611" s="57"/>
      <c r="D1611" s="89"/>
      <c r="E1611" s="87">
        <f t="shared" ref="E1611:L1611" si="581">SUM(E1612:E1616)</f>
        <v>0</v>
      </c>
      <c r="F1611" s="87">
        <f t="shared" si="581"/>
        <v>0</v>
      </c>
      <c r="G1611" s="87">
        <f t="shared" si="581"/>
        <v>0</v>
      </c>
      <c r="H1611" s="87">
        <f t="shared" si="581"/>
        <v>0</v>
      </c>
      <c r="I1611" s="87">
        <f t="shared" si="581"/>
        <v>0</v>
      </c>
      <c r="J1611" s="87">
        <f t="shared" si="581"/>
        <v>0</v>
      </c>
      <c r="K1611" s="87">
        <f t="shared" si="581"/>
        <v>0</v>
      </c>
      <c r="L1611" s="87">
        <f t="shared" si="581"/>
        <v>0</v>
      </c>
      <c r="M1611" s="87">
        <f t="shared" ref="M1611:V1611" si="582">SUM(M1612:M1616)</f>
        <v>0</v>
      </c>
      <c r="N1611" s="87">
        <f t="shared" si="582"/>
        <v>0</v>
      </c>
      <c r="O1611" s="87">
        <f t="shared" si="582"/>
        <v>0</v>
      </c>
      <c r="P1611" s="87">
        <f t="shared" si="582"/>
        <v>0</v>
      </c>
      <c r="Q1611" s="87">
        <f t="shared" si="582"/>
        <v>0</v>
      </c>
      <c r="R1611" s="87">
        <f t="shared" si="582"/>
        <v>0</v>
      </c>
      <c r="S1611" s="87">
        <f t="shared" si="582"/>
        <v>0</v>
      </c>
      <c r="T1611" s="87">
        <f t="shared" si="582"/>
        <v>0</v>
      </c>
      <c r="U1611" s="87">
        <f t="shared" si="582"/>
        <v>0</v>
      </c>
      <c r="V1611" s="87">
        <f t="shared" si="582"/>
        <v>0</v>
      </c>
      <c r="W1611" s="87">
        <f t="shared" ref="W1611:Z1611" si="583">SUM(W1612:W1616)</f>
        <v>0</v>
      </c>
      <c r="X1611" s="87">
        <f t="shared" si="583"/>
        <v>0</v>
      </c>
      <c r="Y1611" s="87">
        <f t="shared" si="583"/>
        <v>0</v>
      </c>
      <c r="Z1611" s="87">
        <f t="shared" si="583"/>
        <v>0</v>
      </c>
      <c r="AA1611" s="54"/>
      <c r="AB1611" s="54"/>
    </row>
    <row r="1612" spans="1:28" x14ac:dyDescent="0.25">
      <c r="A1612" s="56"/>
      <c r="B1612" s="57"/>
      <c r="C1612" s="59" t="s">
        <v>270</v>
      </c>
      <c r="D1612" s="60" t="s">
        <v>271</v>
      </c>
      <c r="E1612" s="48"/>
      <c r="F1612" s="61">
        <f t="shared" ref="F1612:F1616" si="584">SUM(I1612:K1612)</f>
        <v>0</v>
      </c>
      <c r="G1612" s="61">
        <f t="shared" ref="G1612:G1616" si="585">SUM(E1612+F1612)</f>
        <v>0</v>
      </c>
      <c r="H1612" s="48"/>
      <c r="I1612" s="48"/>
      <c r="J1612" s="48"/>
      <c r="K1612" s="48">
        <f>+'AF-KCNCDDP Current'!E154</f>
        <v>0</v>
      </c>
      <c r="L1612" s="61">
        <f t="shared" ref="L1612:L1616" si="586">SUM(H1612:K1612)</f>
        <v>0</v>
      </c>
      <c r="M1612" s="48">
        <f>SUM('AF-KCNCDDP Current'!H154:J154)</f>
        <v>0</v>
      </c>
      <c r="N1612" s="48">
        <f>SUM('AF-KCNCDDP Current'!K154:M154)</f>
        <v>0</v>
      </c>
      <c r="O1612" s="48">
        <f>SUM('AF-KCNCDDP Current'!N154:P154)</f>
        <v>0</v>
      </c>
      <c r="P1612" s="48">
        <f>SUM('AF-KCNCDDP Current'!Q154:S154)</f>
        <v>0</v>
      </c>
      <c r="Q1612" s="48">
        <f>SUM(M1612:P1612)</f>
        <v>0</v>
      </c>
      <c r="R1612" s="48"/>
      <c r="S1612" s="48"/>
      <c r="T1612" s="48"/>
      <c r="U1612" s="48"/>
      <c r="V1612" s="48">
        <f t="shared" ref="V1612:V1616" si="587">SUM(R1612:U1612)</f>
        <v>0</v>
      </c>
      <c r="W1612" s="48"/>
      <c r="X1612" s="61">
        <f t="shared" ref="X1612:X1616" si="588">L1612-Q1612</f>
        <v>0</v>
      </c>
      <c r="Y1612" s="48"/>
      <c r="Z1612" s="48">
        <f t="shared" ref="Z1612:Z1616" si="589">Q1612-V1612-Y1612</f>
        <v>0</v>
      </c>
      <c r="AA1612" s="54"/>
      <c r="AB1612" s="54"/>
    </row>
    <row r="1613" spans="1:28" x14ac:dyDescent="0.25">
      <c r="A1613" s="56"/>
      <c r="B1613" s="57"/>
      <c r="C1613" s="59" t="s">
        <v>272</v>
      </c>
      <c r="D1613" s="60" t="s">
        <v>273</v>
      </c>
      <c r="E1613" s="48"/>
      <c r="F1613" s="61">
        <f t="shared" si="584"/>
        <v>0</v>
      </c>
      <c r="G1613" s="61">
        <f t="shared" si="585"/>
        <v>0</v>
      </c>
      <c r="H1613" s="48"/>
      <c r="I1613" s="48"/>
      <c r="J1613" s="48"/>
      <c r="K1613" s="48">
        <f>+'AF-KCNCDDP Current'!E155</f>
        <v>0</v>
      </c>
      <c r="L1613" s="61">
        <f t="shared" si="586"/>
        <v>0</v>
      </c>
      <c r="M1613" s="48">
        <f>SUM('AF-KCNCDDP Current'!H155:J155)</f>
        <v>0</v>
      </c>
      <c r="N1613" s="48">
        <f>SUM('AF-KCNCDDP Current'!K155:M155)</f>
        <v>0</v>
      </c>
      <c r="O1613" s="48">
        <f>SUM('AF-KCNCDDP Current'!N155:P155)</f>
        <v>0</v>
      </c>
      <c r="P1613" s="48">
        <f>SUM('AF-KCNCDDP Current'!Q155:S155)</f>
        <v>0</v>
      </c>
      <c r="Q1613" s="48">
        <f>SUM(M1613:P1613)</f>
        <v>0</v>
      </c>
      <c r="R1613" s="48"/>
      <c r="S1613" s="48"/>
      <c r="T1613" s="48"/>
      <c r="U1613" s="48"/>
      <c r="V1613" s="48">
        <f t="shared" si="587"/>
        <v>0</v>
      </c>
      <c r="W1613" s="48"/>
      <c r="X1613" s="61">
        <f t="shared" si="588"/>
        <v>0</v>
      </c>
      <c r="Y1613" s="48"/>
      <c r="Z1613" s="48">
        <f t="shared" si="589"/>
        <v>0</v>
      </c>
      <c r="AA1613" s="54"/>
      <c r="AB1613" s="54"/>
    </row>
    <row r="1614" spans="1:28" x14ac:dyDescent="0.25">
      <c r="A1614" s="56"/>
      <c r="B1614" s="57"/>
      <c r="C1614" s="59" t="s">
        <v>274</v>
      </c>
      <c r="D1614" s="60" t="s">
        <v>275</v>
      </c>
      <c r="E1614" s="48"/>
      <c r="F1614" s="61">
        <f t="shared" si="584"/>
        <v>0</v>
      </c>
      <c r="G1614" s="61">
        <f t="shared" si="585"/>
        <v>0</v>
      </c>
      <c r="H1614" s="48"/>
      <c r="I1614" s="48"/>
      <c r="J1614" s="48"/>
      <c r="K1614" s="48">
        <f>+'AF-KCNCDDP Current'!E156</f>
        <v>0</v>
      </c>
      <c r="L1614" s="61">
        <f t="shared" si="586"/>
        <v>0</v>
      </c>
      <c r="M1614" s="48">
        <f>SUM('AF-KCNCDDP Current'!H156:J156)</f>
        <v>0</v>
      </c>
      <c r="N1614" s="48">
        <f>SUM('AF-KCNCDDP Current'!K156:M156)</f>
        <v>0</v>
      </c>
      <c r="O1614" s="48">
        <f>SUM('AF-KCNCDDP Current'!N156:P156)</f>
        <v>0</v>
      </c>
      <c r="P1614" s="48">
        <f>SUM('AF-KCNCDDP Current'!Q156:S156)</f>
        <v>0</v>
      </c>
      <c r="Q1614" s="48">
        <f>SUM(M1614:P1614)</f>
        <v>0</v>
      </c>
      <c r="R1614" s="48"/>
      <c r="S1614" s="48"/>
      <c r="T1614" s="48"/>
      <c r="U1614" s="48"/>
      <c r="V1614" s="48">
        <f t="shared" si="587"/>
        <v>0</v>
      </c>
      <c r="W1614" s="48"/>
      <c r="X1614" s="61">
        <f t="shared" si="588"/>
        <v>0</v>
      </c>
      <c r="Y1614" s="48"/>
      <c r="Z1614" s="48">
        <f t="shared" si="589"/>
        <v>0</v>
      </c>
      <c r="AA1614" s="54"/>
      <c r="AB1614" s="54"/>
    </row>
    <row r="1615" spans="1:28" x14ac:dyDescent="0.25">
      <c r="A1615" s="56"/>
      <c r="B1615" s="57"/>
      <c r="C1615" s="59" t="s">
        <v>276</v>
      </c>
      <c r="D1615" s="60" t="s">
        <v>277</v>
      </c>
      <c r="E1615" s="48"/>
      <c r="F1615" s="61">
        <f t="shared" si="584"/>
        <v>0</v>
      </c>
      <c r="G1615" s="61">
        <f t="shared" si="585"/>
        <v>0</v>
      </c>
      <c r="H1615" s="48"/>
      <c r="I1615" s="48"/>
      <c r="J1615" s="48"/>
      <c r="K1615" s="48">
        <f>+'AF-KCNCDDP Current'!E157</f>
        <v>0</v>
      </c>
      <c r="L1615" s="61">
        <f t="shared" si="586"/>
        <v>0</v>
      </c>
      <c r="M1615" s="48">
        <f>SUM('AF-KCNCDDP Current'!H157:J157)</f>
        <v>0</v>
      </c>
      <c r="N1615" s="48">
        <f>SUM('AF-KCNCDDP Current'!K157:M157)</f>
        <v>0</v>
      </c>
      <c r="O1615" s="48">
        <f>SUM('AF-KCNCDDP Current'!N157:P157)</f>
        <v>0</v>
      </c>
      <c r="P1615" s="48">
        <f>SUM('AF-KCNCDDP Current'!Q157:S157)</f>
        <v>0</v>
      </c>
      <c r="Q1615" s="48">
        <f>SUM(M1615:P1615)</f>
        <v>0</v>
      </c>
      <c r="R1615" s="48"/>
      <c r="S1615" s="48"/>
      <c r="T1615" s="48"/>
      <c r="U1615" s="48"/>
      <c r="V1615" s="48">
        <f t="shared" si="587"/>
        <v>0</v>
      </c>
      <c r="W1615" s="48"/>
      <c r="X1615" s="61">
        <f t="shared" si="588"/>
        <v>0</v>
      </c>
      <c r="Y1615" s="48"/>
      <c r="Z1615" s="48">
        <f t="shared" si="589"/>
        <v>0</v>
      </c>
      <c r="AA1615" s="54"/>
      <c r="AB1615" s="54"/>
    </row>
    <row r="1616" spans="1:28" x14ac:dyDescent="0.25">
      <c r="A1616" s="56"/>
      <c r="B1616" s="57"/>
      <c r="C1616" s="59" t="s">
        <v>278</v>
      </c>
      <c r="D1616" s="60" t="s">
        <v>279</v>
      </c>
      <c r="E1616" s="48"/>
      <c r="F1616" s="61">
        <f t="shared" si="584"/>
        <v>0</v>
      </c>
      <c r="G1616" s="61">
        <f t="shared" si="585"/>
        <v>0</v>
      </c>
      <c r="H1616" s="48"/>
      <c r="I1616" s="48"/>
      <c r="J1616" s="48"/>
      <c r="K1616" s="48">
        <f>+'AF-KCNCDDP Current'!E158</f>
        <v>0</v>
      </c>
      <c r="L1616" s="61">
        <f t="shared" si="586"/>
        <v>0</v>
      </c>
      <c r="M1616" s="48">
        <f>SUM('AF-KCNCDDP Current'!H158:J158)</f>
        <v>0</v>
      </c>
      <c r="N1616" s="48">
        <f>SUM('AF-KCNCDDP Current'!K158:M158)</f>
        <v>0</v>
      </c>
      <c r="O1616" s="48">
        <f>SUM('AF-KCNCDDP Current'!N158:P158)</f>
        <v>0</v>
      </c>
      <c r="P1616" s="48">
        <f>SUM('AF-KCNCDDP Current'!Q158:S158)</f>
        <v>0</v>
      </c>
      <c r="Q1616" s="48">
        <f>SUM(M1616:P1616)</f>
        <v>0</v>
      </c>
      <c r="R1616" s="48"/>
      <c r="S1616" s="48"/>
      <c r="T1616" s="48"/>
      <c r="U1616" s="48"/>
      <c r="V1616" s="48">
        <f t="shared" si="587"/>
        <v>0</v>
      </c>
      <c r="W1616" s="48"/>
      <c r="X1616" s="61">
        <f t="shared" si="588"/>
        <v>0</v>
      </c>
      <c r="Y1616" s="48"/>
      <c r="Z1616" s="48">
        <f t="shared" si="589"/>
        <v>0</v>
      </c>
      <c r="AA1616" s="54"/>
      <c r="AB1616" s="54"/>
    </row>
    <row r="1617" spans="1:28" x14ac:dyDescent="0.25">
      <c r="A1617" s="88"/>
      <c r="B1617" s="57" t="s">
        <v>280</v>
      </c>
      <c r="C1617" s="57"/>
      <c r="D1617" s="89"/>
      <c r="E1617" s="87">
        <f t="shared" ref="E1617:L1617" si="590">SUM(E1618:E1620)</f>
        <v>0</v>
      </c>
      <c r="F1617" s="87">
        <f t="shared" si="590"/>
        <v>0</v>
      </c>
      <c r="G1617" s="87">
        <f t="shared" si="590"/>
        <v>0</v>
      </c>
      <c r="H1617" s="87">
        <f t="shared" si="590"/>
        <v>0</v>
      </c>
      <c r="I1617" s="87">
        <f t="shared" si="590"/>
        <v>0</v>
      </c>
      <c r="J1617" s="87">
        <f t="shared" si="590"/>
        <v>0</v>
      </c>
      <c r="K1617" s="87">
        <f t="shared" si="590"/>
        <v>0</v>
      </c>
      <c r="L1617" s="87">
        <f t="shared" si="590"/>
        <v>0</v>
      </c>
      <c r="M1617" s="87">
        <f t="shared" ref="M1617:V1617" si="591">SUM(M1618:M1620)</f>
        <v>0</v>
      </c>
      <c r="N1617" s="87">
        <f>SUM(N1618:N1623)</f>
        <v>0</v>
      </c>
      <c r="O1617" s="87">
        <f t="shared" si="591"/>
        <v>0</v>
      </c>
      <c r="P1617" s="87">
        <f t="shared" si="591"/>
        <v>0</v>
      </c>
      <c r="Q1617" s="87">
        <f t="shared" si="591"/>
        <v>0</v>
      </c>
      <c r="R1617" s="87">
        <f t="shared" si="591"/>
        <v>0</v>
      </c>
      <c r="S1617" s="87">
        <f t="shared" si="591"/>
        <v>0</v>
      </c>
      <c r="T1617" s="87">
        <f t="shared" si="591"/>
        <v>0</v>
      </c>
      <c r="U1617" s="87">
        <f t="shared" si="591"/>
        <v>0</v>
      </c>
      <c r="V1617" s="87">
        <f t="shared" si="591"/>
        <v>0</v>
      </c>
      <c r="W1617" s="87">
        <f t="shared" ref="W1617:Z1617" si="592">SUM(W1618:W1620)</f>
        <v>0</v>
      </c>
      <c r="X1617" s="87">
        <f t="shared" si="592"/>
        <v>0</v>
      </c>
      <c r="Y1617" s="87">
        <f t="shared" si="592"/>
        <v>0</v>
      </c>
      <c r="Z1617" s="87">
        <f t="shared" si="592"/>
        <v>0</v>
      </c>
      <c r="AA1617" s="54"/>
      <c r="AB1617" s="54"/>
    </row>
    <row r="1618" spans="1:28" x14ac:dyDescent="0.25">
      <c r="A1618" s="56"/>
      <c r="B1618" s="57"/>
      <c r="C1618" s="59" t="s">
        <v>281</v>
      </c>
      <c r="D1618" s="60" t="s">
        <v>282</v>
      </c>
      <c r="E1618" s="48"/>
      <c r="F1618" s="61">
        <f t="shared" ref="F1618:F1620" si="593">SUM(I1618:K1618)</f>
        <v>0</v>
      </c>
      <c r="G1618" s="61">
        <f t="shared" ref="G1618:G1620" si="594">SUM(E1618+F1618)</f>
        <v>0</v>
      </c>
      <c r="H1618" s="48"/>
      <c r="I1618" s="48"/>
      <c r="J1618" s="48"/>
      <c r="K1618" s="48">
        <f>+'AF-KCNCDDP Current'!E160</f>
        <v>0</v>
      </c>
      <c r="L1618" s="61">
        <f t="shared" ref="L1618:L1620" si="595">SUM(H1618:K1618)</f>
        <v>0</v>
      </c>
      <c r="M1618" s="48">
        <f>SUM('AF-KCNCDDP Current'!H160:J160)</f>
        <v>0</v>
      </c>
      <c r="N1618" s="48">
        <f>SUM('AF-KCNCDDP Current'!K160:M160)</f>
        <v>0</v>
      </c>
      <c r="O1618" s="48">
        <f>SUM('AF-KCNCDDP Current'!N160:P160)</f>
        <v>0</v>
      </c>
      <c r="P1618" s="48">
        <f>SUM('AF-KCNCDDP Current'!Q160:S160)</f>
        <v>0</v>
      </c>
      <c r="Q1618" s="48">
        <f>SUM(M1618:P1618)</f>
        <v>0</v>
      </c>
      <c r="R1618" s="48"/>
      <c r="S1618" s="48"/>
      <c r="T1618" s="48"/>
      <c r="U1618" s="48"/>
      <c r="V1618" s="48">
        <f t="shared" ref="V1618:V1620" si="596">SUM(R1618:U1618)</f>
        <v>0</v>
      </c>
      <c r="W1618" s="48"/>
      <c r="X1618" s="61">
        <f t="shared" ref="X1618:X1620" si="597">L1618-Q1618</f>
        <v>0</v>
      </c>
      <c r="Y1618" s="48"/>
      <c r="Z1618" s="48">
        <f t="shared" ref="Z1618:Z1635" si="598">Q1618-V1618-Y1618</f>
        <v>0</v>
      </c>
      <c r="AA1618" s="54"/>
      <c r="AB1618" s="54"/>
    </row>
    <row r="1619" spans="1:28" x14ac:dyDescent="0.25">
      <c r="A1619" s="56"/>
      <c r="B1619" s="57"/>
      <c r="C1619" s="59" t="s">
        <v>283</v>
      </c>
      <c r="D1619" s="60" t="s">
        <v>284</v>
      </c>
      <c r="E1619" s="48"/>
      <c r="F1619" s="61">
        <f t="shared" si="593"/>
        <v>0</v>
      </c>
      <c r="G1619" s="61">
        <f t="shared" si="594"/>
        <v>0</v>
      </c>
      <c r="H1619" s="48"/>
      <c r="I1619" s="48"/>
      <c r="J1619" s="48"/>
      <c r="K1619" s="48">
        <f>+'AF-KCNCDDP Current'!E161</f>
        <v>0</v>
      </c>
      <c r="L1619" s="61">
        <f t="shared" si="595"/>
        <v>0</v>
      </c>
      <c r="M1619" s="48">
        <f>SUM('AF-KCNCDDP Current'!H161:J161)</f>
        <v>0</v>
      </c>
      <c r="N1619" s="48">
        <f>SUM('AF-KCNCDDP Current'!K161:M161)</f>
        <v>0</v>
      </c>
      <c r="O1619" s="48">
        <f>SUM('AF-KCNCDDP Current'!N161:P161)</f>
        <v>0</v>
      </c>
      <c r="P1619" s="48">
        <f>SUM('AF-KCNCDDP Current'!Q161:S161)</f>
        <v>0</v>
      </c>
      <c r="Q1619" s="48">
        <f>SUM(M1619:P1619)</f>
        <v>0</v>
      </c>
      <c r="R1619" s="48"/>
      <c r="S1619" s="48"/>
      <c r="T1619" s="48"/>
      <c r="U1619" s="48"/>
      <c r="V1619" s="48">
        <f t="shared" si="596"/>
        <v>0</v>
      </c>
      <c r="W1619" s="48"/>
      <c r="X1619" s="61">
        <f t="shared" si="597"/>
        <v>0</v>
      </c>
      <c r="Y1619" s="48"/>
      <c r="Z1619" s="48">
        <f t="shared" si="598"/>
        <v>0</v>
      </c>
      <c r="AA1619" s="54"/>
      <c r="AB1619" s="54"/>
    </row>
    <row r="1620" spans="1:28" x14ac:dyDescent="0.25">
      <c r="A1620" s="56"/>
      <c r="B1620" s="57"/>
      <c r="C1620" s="59" t="s">
        <v>285</v>
      </c>
      <c r="D1620" s="60" t="s">
        <v>286</v>
      </c>
      <c r="E1620" s="48"/>
      <c r="F1620" s="61">
        <f t="shared" si="593"/>
        <v>0</v>
      </c>
      <c r="G1620" s="61">
        <f t="shared" si="594"/>
        <v>0</v>
      </c>
      <c r="H1620" s="48"/>
      <c r="I1620" s="48"/>
      <c r="J1620" s="48"/>
      <c r="K1620" s="48">
        <f>+'AF-KCNCDDP Current'!E162</f>
        <v>0</v>
      </c>
      <c r="L1620" s="61">
        <f t="shared" si="595"/>
        <v>0</v>
      </c>
      <c r="M1620" s="48">
        <f>SUM('AF-KCNCDDP Current'!H162:J162)</f>
        <v>0</v>
      </c>
      <c r="N1620" s="54">
        <f>SUM('AF-KCNCDDP Current'!K162:M162)</f>
        <v>0</v>
      </c>
      <c r="O1620" s="48">
        <f>SUM('AF-KCNCDDP Current'!N162:P162)</f>
        <v>0</v>
      </c>
      <c r="P1620" s="48">
        <f>SUM('AF-KCNCDDP Current'!Q162:S162)</f>
        <v>0</v>
      </c>
      <c r="Q1620" s="48">
        <f>SUM(M1620:P1620)</f>
        <v>0</v>
      </c>
      <c r="R1620" s="48"/>
      <c r="S1620" s="48"/>
      <c r="T1620" s="48"/>
      <c r="U1620" s="48"/>
      <c r="V1620" s="48">
        <f t="shared" si="596"/>
        <v>0</v>
      </c>
      <c r="W1620" s="48"/>
      <c r="X1620" s="61">
        <f t="shared" si="597"/>
        <v>0</v>
      </c>
      <c r="Y1620" s="48"/>
      <c r="Z1620" s="48">
        <f t="shared" si="598"/>
        <v>0</v>
      </c>
      <c r="AA1620" s="54"/>
      <c r="AB1620" s="54"/>
    </row>
    <row r="1621" spans="1:28" x14ac:dyDescent="0.25">
      <c r="A1621" s="102"/>
      <c r="B1621" s="57" t="s">
        <v>287</v>
      </c>
      <c r="C1621" s="57"/>
      <c r="D1621" s="60" t="s">
        <v>288</v>
      </c>
      <c r="E1621" s="98"/>
      <c r="F1621" s="98"/>
      <c r="G1621" s="98"/>
      <c r="H1621" s="98"/>
      <c r="I1621" s="98"/>
      <c r="J1621" s="98"/>
      <c r="K1621" s="98"/>
      <c r="L1621" s="98"/>
      <c r="M1621" s="98">
        <f>SUM('AF-KCNCDDP Current'!H163:J163)</f>
        <v>0</v>
      </c>
      <c r="N1621" s="98"/>
      <c r="O1621" s="98">
        <f>SUM('AF-KCNCDDP Current'!N163:P163)</f>
        <v>0</v>
      </c>
      <c r="P1621" s="98">
        <f>SUM('AF-KCNCDDP Current'!Q163:S163)</f>
        <v>0</v>
      </c>
      <c r="Q1621" s="98">
        <f>SUM(M1621:P1621)</f>
        <v>0</v>
      </c>
      <c r="R1621" s="98"/>
      <c r="S1621" s="98"/>
      <c r="T1621" s="98"/>
      <c r="U1621" s="175"/>
      <c r="V1621" s="138">
        <f>SUM(R1621:U1621)</f>
        <v>0</v>
      </c>
      <c r="W1621" s="175"/>
      <c r="X1621" s="136">
        <f>L1621-Q1621</f>
        <v>0</v>
      </c>
      <c r="Y1621" s="180"/>
      <c r="Z1621" s="138">
        <f t="shared" si="598"/>
        <v>0</v>
      </c>
      <c r="AA1621" s="54"/>
      <c r="AB1621" s="54"/>
    </row>
    <row r="1622" spans="1:28" x14ac:dyDescent="0.25">
      <c r="A1622" s="88"/>
      <c r="B1622" s="57" t="s">
        <v>289</v>
      </c>
      <c r="C1622" s="57"/>
      <c r="D1622" s="60"/>
      <c r="E1622" s="87">
        <f t="shared" ref="E1622:L1622" si="599">SUM(E1623:E1635)</f>
        <v>0</v>
      </c>
      <c r="F1622" s="87">
        <f t="shared" si="599"/>
        <v>620000</v>
      </c>
      <c r="G1622" s="87">
        <f t="shared" si="599"/>
        <v>620000</v>
      </c>
      <c r="H1622" s="87">
        <f t="shared" si="599"/>
        <v>0</v>
      </c>
      <c r="I1622" s="87">
        <f t="shared" si="599"/>
        <v>0</v>
      </c>
      <c r="J1622" s="87">
        <f t="shared" si="599"/>
        <v>0</v>
      </c>
      <c r="K1622" s="87">
        <f t="shared" si="599"/>
        <v>620000</v>
      </c>
      <c r="L1622" s="87">
        <f t="shared" si="599"/>
        <v>620000</v>
      </c>
      <c r="M1622" s="87">
        <f t="shared" ref="M1622:V1622" si="600">SUM(M1623:M1635)</f>
        <v>0</v>
      </c>
      <c r="N1622" s="87">
        <f>SUM(N1623:N1635)</f>
        <v>0</v>
      </c>
      <c r="O1622" s="87">
        <f t="shared" si="600"/>
        <v>0</v>
      </c>
      <c r="P1622" s="87">
        <f t="shared" si="600"/>
        <v>0</v>
      </c>
      <c r="Q1622" s="87">
        <f t="shared" si="600"/>
        <v>0</v>
      </c>
      <c r="R1622" s="87">
        <f t="shared" si="600"/>
        <v>0</v>
      </c>
      <c r="S1622" s="87">
        <f t="shared" si="600"/>
        <v>0</v>
      </c>
      <c r="T1622" s="87">
        <f t="shared" si="600"/>
        <v>0</v>
      </c>
      <c r="U1622" s="87">
        <f t="shared" si="600"/>
        <v>0</v>
      </c>
      <c r="V1622" s="87">
        <f t="shared" si="600"/>
        <v>0</v>
      </c>
      <c r="W1622" s="179">
        <f t="shared" ref="W1622:Z1622" si="601">SUM(W1623:W1635)</f>
        <v>0</v>
      </c>
      <c r="X1622" s="134">
        <f t="shared" si="601"/>
        <v>620000</v>
      </c>
      <c r="Y1622" s="140">
        <f t="shared" si="601"/>
        <v>0</v>
      </c>
      <c r="Z1622" s="87">
        <f t="shared" si="601"/>
        <v>0</v>
      </c>
      <c r="AA1622" s="54"/>
      <c r="AB1622" s="54"/>
    </row>
    <row r="1623" spans="1:28" ht="13.15" customHeight="1" x14ac:dyDescent="0.25">
      <c r="A1623" s="55"/>
      <c r="B1623" s="57"/>
      <c r="C1623" s="62" t="s">
        <v>290</v>
      </c>
      <c r="D1623" s="60" t="s">
        <v>291</v>
      </c>
      <c r="E1623" s="48"/>
      <c r="F1623" s="61">
        <f t="shared" ref="F1623:F1635" si="602">SUM(I1623:K1623)</f>
        <v>0</v>
      </c>
      <c r="G1623" s="61">
        <f t="shared" ref="G1623:G1635" si="603">SUM(E1623+F1623)</f>
        <v>0</v>
      </c>
      <c r="H1623" s="48"/>
      <c r="I1623" s="48"/>
      <c r="J1623" s="48"/>
      <c r="K1623" s="48">
        <f>+'AF-KCNCDDP Current'!E165</f>
        <v>0</v>
      </c>
      <c r="L1623" s="61">
        <f t="shared" ref="L1623:L1635" si="604">SUM(H1623:K1623)</f>
        <v>0</v>
      </c>
      <c r="M1623" s="48">
        <f>SUM('AF-KCNCDDP Current'!H165:J165)</f>
        <v>0</v>
      </c>
      <c r="N1623" s="48">
        <f>SUM('AF-KCNCDDP Current'!K165:M165)</f>
        <v>0</v>
      </c>
      <c r="O1623" s="48">
        <f>SUM('AF-KCNCDDP Current'!N165:P165)</f>
        <v>0</v>
      </c>
      <c r="P1623" s="48">
        <f>SUM('AF-KCNCDDP Current'!Q165:S165)</f>
        <v>0</v>
      </c>
      <c r="Q1623" s="48">
        <f t="shared" ref="Q1623:Q1634" si="605">SUM(M1623:P1623)</f>
        <v>0</v>
      </c>
      <c r="R1623" s="48"/>
      <c r="S1623" s="48"/>
      <c r="T1623" s="48"/>
      <c r="U1623" s="48"/>
      <c r="V1623" s="48">
        <f t="shared" ref="V1623:V1634" si="606">SUM(R1623:U1623)</f>
        <v>0</v>
      </c>
      <c r="W1623" s="48"/>
      <c r="X1623" s="61">
        <f t="shared" ref="X1623:X1635" si="607">L1623-Q1623</f>
        <v>0</v>
      </c>
      <c r="Y1623" s="48"/>
      <c r="Z1623" s="48">
        <f t="shared" si="598"/>
        <v>0</v>
      </c>
      <c r="AA1623" s="54"/>
      <c r="AB1623" s="54"/>
    </row>
    <row r="1624" spans="1:28" ht="13.15" customHeight="1" x14ac:dyDescent="0.25">
      <c r="A1624" s="56"/>
      <c r="B1624" s="57"/>
      <c r="C1624" s="62" t="s">
        <v>292</v>
      </c>
      <c r="D1624" s="60" t="s">
        <v>293</v>
      </c>
      <c r="E1624" s="48"/>
      <c r="F1624" s="61">
        <f t="shared" si="602"/>
        <v>200000</v>
      </c>
      <c r="G1624" s="61">
        <f t="shared" si="603"/>
        <v>200000</v>
      </c>
      <c r="H1624" s="48"/>
      <c r="I1624" s="48"/>
      <c r="J1624" s="48"/>
      <c r="K1624" s="48">
        <f>+'AF-KCNCDDP Current'!E166</f>
        <v>200000</v>
      </c>
      <c r="L1624" s="61">
        <f t="shared" si="604"/>
        <v>200000</v>
      </c>
      <c r="M1624" s="48">
        <f>SUM('AF-KCNCDDP Current'!H166:J166)</f>
        <v>0</v>
      </c>
      <c r="N1624" s="48">
        <f>SUM('AF-KCNCDDP Current'!K166:M166)</f>
        <v>0</v>
      </c>
      <c r="O1624" s="48">
        <f>SUM('AF-KCNCDDP Current'!N166:P166)</f>
        <v>0</v>
      </c>
      <c r="P1624" s="48">
        <f>SUM('AF-KCNCDDP Current'!Q166:S166)</f>
        <v>0</v>
      </c>
      <c r="Q1624" s="48">
        <f t="shared" si="605"/>
        <v>0</v>
      </c>
      <c r="R1624" s="48"/>
      <c r="S1624" s="48"/>
      <c r="T1624" s="48"/>
      <c r="U1624" s="48"/>
      <c r="V1624" s="48">
        <f t="shared" si="606"/>
        <v>0</v>
      </c>
      <c r="W1624" s="48"/>
      <c r="X1624" s="61">
        <f t="shared" si="607"/>
        <v>200000</v>
      </c>
      <c r="Y1624" s="48"/>
      <c r="Z1624" s="48">
        <f t="shared" si="598"/>
        <v>0</v>
      </c>
      <c r="AA1624" s="54"/>
      <c r="AB1624" s="54"/>
    </row>
    <row r="1625" spans="1:28" x14ac:dyDescent="0.25">
      <c r="A1625" s="103"/>
      <c r="B1625" s="57"/>
      <c r="C1625" s="62" t="s">
        <v>294</v>
      </c>
      <c r="D1625" s="60" t="s">
        <v>295</v>
      </c>
      <c r="E1625" s="48"/>
      <c r="F1625" s="61">
        <f t="shared" si="602"/>
        <v>0</v>
      </c>
      <c r="G1625" s="61">
        <f t="shared" si="603"/>
        <v>0</v>
      </c>
      <c r="H1625" s="48"/>
      <c r="I1625" s="48"/>
      <c r="J1625" s="48"/>
      <c r="K1625" s="48">
        <f>+'AF-KCNCDDP Current'!E167</f>
        <v>0</v>
      </c>
      <c r="L1625" s="61">
        <f t="shared" si="604"/>
        <v>0</v>
      </c>
      <c r="M1625" s="48">
        <f>SUM('AF-KCNCDDP Current'!H167:J167)</f>
        <v>0</v>
      </c>
      <c r="N1625" s="48">
        <f>SUM('AF-KCNCDDP Current'!K167:M167)</f>
        <v>0</v>
      </c>
      <c r="O1625" s="48">
        <f>SUM('AF-KCNCDDP Current'!N167:P167)</f>
        <v>0</v>
      </c>
      <c r="P1625" s="48">
        <f>SUM('AF-KCNCDDP Current'!Q167:S167)</f>
        <v>0</v>
      </c>
      <c r="Q1625" s="48">
        <f t="shared" si="605"/>
        <v>0</v>
      </c>
      <c r="R1625" s="48"/>
      <c r="S1625" s="48"/>
      <c r="T1625" s="48"/>
      <c r="U1625" s="48"/>
      <c r="V1625" s="48">
        <f t="shared" si="606"/>
        <v>0</v>
      </c>
      <c r="W1625" s="48"/>
      <c r="X1625" s="61">
        <f t="shared" si="607"/>
        <v>0</v>
      </c>
      <c r="Y1625" s="48"/>
      <c r="Z1625" s="48">
        <f t="shared" si="598"/>
        <v>0</v>
      </c>
      <c r="AA1625" s="54"/>
      <c r="AB1625" s="54"/>
    </row>
    <row r="1626" spans="1:28" x14ac:dyDescent="0.25">
      <c r="A1626" s="56"/>
      <c r="B1626" s="57"/>
      <c r="C1626" s="62" t="s">
        <v>296</v>
      </c>
      <c r="D1626" s="60" t="s">
        <v>297</v>
      </c>
      <c r="E1626" s="48"/>
      <c r="F1626" s="61">
        <f t="shared" si="602"/>
        <v>0</v>
      </c>
      <c r="G1626" s="61">
        <f t="shared" si="603"/>
        <v>0</v>
      </c>
      <c r="H1626" s="48"/>
      <c r="I1626" s="48"/>
      <c r="J1626" s="48"/>
      <c r="K1626" s="48">
        <f>+'AF-KCNCDDP Current'!E168</f>
        <v>0</v>
      </c>
      <c r="L1626" s="61">
        <f t="shared" si="604"/>
        <v>0</v>
      </c>
      <c r="M1626" s="48">
        <f>SUM('AF-KCNCDDP Current'!H168:J168)</f>
        <v>0</v>
      </c>
      <c r="N1626" s="48">
        <f>SUM('AF-KCNCDDP Current'!K168:M168)</f>
        <v>0</v>
      </c>
      <c r="O1626" s="48">
        <f>SUM('AF-KCNCDDP Current'!N168:P168)</f>
        <v>0</v>
      </c>
      <c r="P1626" s="48">
        <f>SUM('AF-KCNCDDP Current'!Q168:S168)</f>
        <v>0</v>
      </c>
      <c r="Q1626" s="48">
        <f t="shared" si="605"/>
        <v>0</v>
      </c>
      <c r="R1626" s="48"/>
      <c r="S1626" s="48"/>
      <c r="T1626" s="48"/>
      <c r="U1626" s="48"/>
      <c r="V1626" s="48">
        <f t="shared" si="606"/>
        <v>0</v>
      </c>
      <c r="W1626" s="48"/>
      <c r="X1626" s="61">
        <f t="shared" si="607"/>
        <v>0</v>
      </c>
      <c r="Y1626" s="48"/>
      <c r="Z1626" s="48">
        <f t="shared" si="598"/>
        <v>0</v>
      </c>
      <c r="AA1626" s="54"/>
      <c r="AB1626" s="54"/>
    </row>
    <row r="1627" spans="1:28" x14ac:dyDescent="0.25">
      <c r="A1627" s="56"/>
      <c r="B1627" s="57"/>
      <c r="C1627" s="62" t="s">
        <v>298</v>
      </c>
      <c r="D1627" s="60" t="s">
        <v>299</v>
      </c>
      <c r="E1627" s="48"/>
      <c r="F1627" s="61">
        <f t="shared" si="602"/>
        <v>420000</v>
      </c>
      <c r="G1627" s="61">
        <f t="shared" si="603"/>
        <v>420000</v>
      </c>
      <c r="H1627" s="48"/>
      <c r="I1627" s="48"/>
      <c r="J1627" s="48"/>
      <c r="K1627" s="48">
        <f>+'AF-KCNCDDP Current'!E169</f>
        <v>420000</v>
      </c>
      <c r="L1627" s="61">
        <f t="shared" si="604"/>
        <v>420000</v>
      </c>
      <c r="M1627" s="48">
        <f>SUM('AF-KCNCDDP Current'!H169:J169)</f>
        <v>0</v>
      </c>
      <c r="N1627" s="48">
        <f>SUM('AF-KCNCDDP Current'!K169:M169)</f>
        <v>0</v>
      </c>
      <c r="O1627" s="48">
        <f>SUM('AF-KCNCDDP Current'!N169:P169)</f>
        <v>0</v>
      </c>
      <c r="P1627" s="48">
        <f>SUM('AF-KCNCDDP Current'!Q169:S169)</f>
        <v>0</v>
      </c>
      <c r="Q1627" s="48">
        <f t="shared" si="605"/>
        <v>0</v>
      </c>
      <c r="R1627" s="48"/>
      <c r="S1627" s="48"/>
      <c r="T1627" s="48"/>
      <c r="U1627" s="48"/>
      <c r="V1627" s="48">
        <f t="shared" si="606"/>
        <v>0</v>
      </c>
      <c r="W1627" s="48"/>
      <c r="X1627" s="61">
        <f t="shared" si="607"/>
        <v>420000</v>
      </c>
      <c r="Y1627" s="48"/>
      <c r="Z1627" s="48">
        <f t="shared" si="598"/>
        <v>0</v>
      </c>
      <c r="AA1627" s="54"/>
      <c r="AB1627" s="54"/>
    </row>
    <row r="1628" spans="1:28" ht="13.15" customHeight="1" x14ac:dyDescent="0.25">
      <c r="A1628" s="56"/>
      <c r="B1628" s="57"/>
      <c r="C1628" s="62" t="s">
        <v>300</v>
      </c>
      <c r="D1628" s="60" t="s">
        <v>301</v>
      </c>
      <c r="E1628" s="48"/>
      <c r="F1628" s="61">
        <f t="shared" si="602"/>
        <v>0</v>
      </c>
      <c r="G1628" s="61">
        <f t="shared" si="603"/>
        <v>0</v>
      </c>
      <c r="H1628" s="48"/>
      <c r="I1628" s="48"/>
      <c r="J1628" s="48"/>
      <c r="K1628" s="48">
        <f>+'AF-KCNCDDP Current'!E170</f>
        <v>0</v>
      </c>
      <c r="L1628" s="61">
        <f t="shared" si="604"/>
        <v>0</v>
      </c>
      <c r="M1628" s="48">
        <f>SUM('AF-KCNCDDP Current'!H170:J170)</f>
        <v>0</v>
      </c>
      <c r="N1628" s="48">
        <f>SUM('AF-KCNCDDP Current'!K170:M170)</f>
        <v>0</v>
      </c>
      <c r="O1628" s="48">
        <f>SUM('AF-KCNCDDP Current'!N170:P170)</f>
        <v>0</v>
      </c>
      <c r="P1628" s="48">
        <f>SUM('AF-KCNCDDP Current'!Q170:S170)</f>
        <v>0</v>
      </c>
      <c r="Q1628" s="48">
        <f t="shared" si="605"/>
        <v>0</v>
      </c>
      <c r="R1628" s="48"/>
      <c r="S1628" s="48"/>
      <c r="T1628" s="48"/>
      <c r="U1628" s="48"/>
      <c r="V1628" s="48">
        <f t="shared" si="606"/>
        <v>0</v>
      </c>
      <c r="W1628" s="48"/>
      <c r="X1628" s="61">
        <f t="shared" si="607"/>
        <v>0</v>
      </c>
      <c r="Y1628" s="48"/>
      <c r="Z1628" s="48">
        <f t="shared" si="598"/>
        <v>0</v>
      </c>
      <c r="AA1628" s="54"/>
      <c r="AB1628" s="54"/>
    </row>
    <row r="1629" spans="1:28" ht="13.15" customHeight="1" x14ac:dyDescent="0.25">
      <c r="A1629" s="56"/>
      <c r="B1629" s="57"/>
      <c r="C1629" s="62" t="s">
        <v>302</v>
      </c>
      <c r="D1629" s="60" t="s">
        <v>303</v>
      </c>
      <c r="E1629" s="48"/>
      <c r="F1629" s="61">
        <f t="shared" si="602"/>
        <v>0</v>
      </c>
      <c r="G1629" s="61">
        <f t="shared" si="603"/>
        <v>0</v>
      </c>
      <c r="H1629" s="48"/>
      <c r="I1629" s="48"/>
      <c r="J1629" s="48"/>
      <c r="K1629" s="48">
        <f>+'AF-KCNCDDP Current'!E171</f>
        <v>0</v>
      </c>
      <c r="L1629" s="61">
        <f t="shared" si="604"/>
        <v>0</v>
      </c>
      <c r="M1629" s="48">
        <f>SUM('AF-KCNCDDP Current'!H171:J171)</f>
        <v>0</v>
      </c>
      <c r="N1629" s="48">
        <f>SUM('AF-KCNCDDP Current'!K171:M171)</f>
        <v>0</v>
      </c>
      <c r="O1629" s="48">
        <f>SUM('AF-KCNCDDP Current'!N171:P171)</f>
        <v>0</v>
      </c>
      <c r="P1629" s="48">
        <f>SUM('AF-KCNCDDP Current'!Q171:S171)</f>
        <v>0</v>
      </c>
      <c r="Q1629" s="48">
        <f t="shared" si="605"/>
        <v>0</v>
      </c>
      <c r="R1629" s="48"/>
      <c r="S1629" s="48"/>
      <c r="T1629" s="48"/>
      <c r="U1629" s="48"/>
      <c r="V1629" s="48">
        <f t="shared" si="606"/>
        <v>0</v>
      </c>
      <c r="W1629" s="48"/>
      <c r="X1629" s="61">
        <f t="shared" si="607"/>
        <v>0</v>
      </c>
      <c r="Y1629" s="48"/>
      <c r="Z1629" s="48">
        <f t="shared" si="598"/>
        <v>0</v>
      </c>
      <c r="AA1629" s="54"/>
      <c r="AB1629" s="54"/>
    </row>
    <row r="1630" spans="1:28" ht="13.15" customHeight="1" x14ac:dyDescent="0.25">
      <c r="A1630" s="56"/>
      <c r="B1630" s="57"/>
      <c r="C1630" s="62" t="s">
        <v>304</v>
      </c>
      <c r="D1630" s="60" t="s">
        <v>305</v>
      </c>
      <c r="E1630" s="48"/>
      <c r="F1630" s="61">
        <f t="shared" si="602"/>
        <v>0</v>
      </c>
      <c r="G1630" s="61">
        <f t="shared" si="603"/>
        <v>0</v>
      </c>
      <c r="H1630" s="48"/>
      <c r="I1630" s="48"/>
      <c r="J1630" s="48"/>
      <c r="K1630" s="48">
        <f>+'AF-KCNCDDP Current'!E172</f>
        <v>0</v>
      </c>
      <c r="L1630" s="61">
        <f t="shared" si="604"/>
        <v>0</v>
      </c>
      <c r="M1630" s="48">
        <f>SUM('AF-KCNCDDP Current'!H172:J172)</f>
        <v>0</v>
      </c>
      <c r="N1630" s="48">
        <f>SUM('AF-KCNCDDP Current'!K172:M172)</f>
        <v>0</v>
      </c>
      <c r="O1630" s="48">
        <f>SUM('AF-KCNCDDP Current'!N172:P172)</f>
        <v>0</v>
      </c>
      <c r="P1630" s="48">
        <f>SUM('AF-KCNCDDP Current'!Q172:S172)</f>
        <v>0</v>
      </c>
      <c r="Q1630" s="48">
        <f t="shared" si="605"/>
        <v>0</v>
      </c>
      <c r="R1630" s="48"/>
      <c r="S1630" s="48"/>
      <c r="T1630" s="48"/>
      <c r="U1630" s="48"/>
      <c r="V1630" s="48">
        <f t="shared" si="606"/>
        <v>0</v>
      </c>
      <c r="W1630" s="48"/>
      <c r="X1630" s="61">
        <f t="shared" si="607"/>
        <v>0</v>
      </c>
      <c r="Y1630" s="48"/>
      <c r="Z1630" s="48">
        <f t="shared" si="598"/>
        <v>0</v>
      </c>
      <c r="AA1630" s="54"/>
      <c r="AB1630" s="54"/>
    </row>
    <row r="1631" spans="1:28" x14ac:dyDescent="0.25">
      <c r="A1631" s="56"/>
      <c r="B1631" s="57"/>
      <c r="C1631" s="62" t="s">
        <v>306</v>
      </c>
      <c r="D1631" s="60" t="s">
        <v>307</v>
      </c>
      <c r="E1631" s="48"/>
      <c r="F1631" s="61">
        <f t="shared" si="602"/>
        <v>0</v>
      </c>
      <c r="G1631" s="61">
        <f t="shared" si="603"/>
        <v>0</v>
      </c>
      <c r="H1631" s="48"/>
      <c r="I1631" s="48"/>
      <c r="J1631" s="48"/>
      <c r="K1631" s="48">
        <f>+'AF-KCNCDDP Current'!E173</f>
        <v>0</v>
      </c>
      <c r="L1631" s="61">
        <f t="shared" si="604"/>
        <v>0</v>
      </c>
      <c r="M1631" s="48">
        <f>SUM('AF-KCNCDDP Current'!H173:J173)</f>
        <v>0</v>
      </c>
      <c r="N1631" s="48">
        <f>SUM('AF-KCNCDDP Current'!K173:M173)</f>
        <v>0</v>
      </c>
      <c r="O1631" s="48">
        <f>SUM('AF-KCNCDDP Current'!N173:P173)</f>
        <v>0</v>
      </c>
      <c r="P1631" s="48">
        <f>SUM('AF-KCNCDDP Current'!Q173:S173)</f>
        <v>0</v>
      </c>
      <c r="Q1631" s="48">
        <f t="shared" si="605"/>
        <v>0</v>
      </c>
      <c r="R1631" s="48"/>
      <c r="S1631" s="48"/>
      <c r="T1631" s="48"/>
      <c r="U1631" s="48"/>
      <c r="V1631" s="48">
        <f t="shared" si="606"/>
        <v>0</v>
      </c>
      <c r="W1631" s="48"/>
      <c r="X1631" s="61">
        <f t="shared" si="607"/>
        <v>0</v>
      </c>
      <c r="Y1631" s="48"/>
      <c r="Z1631" s="48">
        <f t="shared" si="598"/>
        <v>0</v>
      </c>
      <c r="AA1631" s="54"/>
      <c r="AB1631" s="54"/>
    </row>
    <row r="1632" spans="1:28" ht="13.15" customHeight="1" x14ac:dyDescent="0.25">
      <c r="A1632" s="56"/>
      <c r="B1632" s="57"/>
      <c r="C1632" s="62" t="s">
        <v>308</v>
      </c>
      <c r="D1632" s="60" t="s">
        <v>309</v>
      </c>
      <c r="E1632" s="48"/>
      <c r="F1632" s="61">
        <f t="shared" si="602"/>
        <v>0</v>
      </c>
      <c r="G1632" s="61">
        <f t="shared" si="603"/>
        <v>0</v>
      </c>
      <c r="H1632" s="48"/>
      <c r="I1632" s="48"/>
      <c r="J1632" s="48"/>
      <c r="K1632" s="48">
        <f>+'AF-KCNCDDP Current'!E174</f>
        <v>0</v>
      </c>
      <c r="L1632" s="61">
        <f t="shared" si="604"/>
        <v>0</v>
      </c>
      <c r="M1632" s="48">
        <f>SUM('AF-KCNCDDP Current'!H174:J174)</f>
        <v>0</v>
      </c>
      <c r="N1632" s="48">
        <f>SUM('AF-KCNCDDP Current'!K174:M174)</f>
        <v>0</v>
      </c>
      <c r="O1632" s="48">
        <f>SUM('AF-KCNCDDP Current'!N174:P174)</f>
        <v>0</v>
      </c>
      <c r="P1632" s="48">
        <f>SUM('AF-KCNCDDP Current'!Q174:S174)</f>
        <v>0</v>
      </c>
      <c r="Q1632" s="48">
        <f t="shared" si="605"/>
        <v>0</v>
      </c>
      <c r="R1632" s="48"/>
      <c r="S1632" s="48"/>
      <c r="T1632" s="48"/>
      <c r="U1632" s="48"/>
      <c r="V1632" s="48">
        <f t="shared" si="606"/>
        <v>0</v>
      </c>
      <c r="W1632" s="48"/>
      <c r="X1632" s="61">
        <f t="shared" si="607"/>
        <v>0</v>
      </c>
      <c r="Y1632" s="48"/>
      <c r="Z1632" s="48">
        <f t="shared" si="598"/>
        <v>0</v>
      </c>
      <c r="AA1632" s="54"/>
      <c r="AB1632" s="54"/>
    </row>
    <row r="1633" spans="1:28" ht="13.15" customHeight="1" x14ac:dyDescent="0.25">
      <c r="A1633" s="56"/>
      <c r="B1633" s="57"/>
      <c r="C1633" s="62" t="s">
        <v>310</v>
      </c>
      <c r="D1633" s="60" t="s">
        <v>311</v>
      </c>
      <c r="E1633" s="48"/>
      <c r="F1633" s="61">
        <f t="shared" si="602"/>
        <v>0</v>
      </c>
      <c r="G1633" s="61">
        <f t="shared" si="603"/>
        <v>0</v>
      </c>
      <c r="H1633" s="48"/>
      <c r="I1633" s="48"/>
      <c r="J1633" s="48"/>
      <c r="K1633" s="48">
        <f>+'AF-KCNCDDP Current'!E175</f>
        <v>0</v>
      </c>
      <c r="L1633" s="61">
        <f t="shared" si="604"/>
        <v>0</v>
      </c>
      <c r="M1633" s="48">
        <f>SUM('AF-KCNCDDP Current'!H175:J175)</f>
        <v>0</v>
      </c>
      <c r="N1633" s="48">
        <f>SUM('AF-KCNCDDP Current'!K175:M175)</f>
        <v>0</v>
      </c>
      <c r="O1633" s="48">
        <f>SUM('AF-KCNCDDP Current'!N175:P175)</f>
        <v>0</v>
      </c>
      <c r="P1633" s="48">
        <f>SUM('AF-KCNCDDP Current'!Q175:S175)</f>
        <v>0</v>
      </c>
      <c r="Q1633" s="48">
        <f t="shared" si="605"/>
        <v>0</v>
      </c>
      <c r="R1633" s="48"/>
      <c r="S1633" s="48"/>
      <c r="T1633" s="48"/>
      <c r="U1633" s="48"/>
      <c r="V1633" s="48">
        <f t="shared" si="606"/>
        <v>0</v>
      </c>
      <c r="W1633" s="48"/>
      <c r="X1633" s="61">
        <f t="shared" si="607"/>
        <v>0</v>
      </c>
      <c r="Y1633" s="48"/>
      <c r="Z1633" s="48">
        <f t="shared" si="598"/>
        <v>0</v>
      </c>
      <c r="AA1633" s="54"/>
      <c r="AB1633" s="54"/>
    </row>
    <row r="1634" spans="1:28" ht="13.15" customHeight="1" x14ac:dyDescent="0.25">
      <c r="A1634" s="56"/>
      <c r="B1634" s="57"/>
      <c r="C1634" s="62" t="s">
        <v>312</v>
      </c>
      <c r="D1634" s="60" t="s">
        <v>313</v>
      </c>
      <c r="E1634" s="48"/>
      <c r="F1634" s="61">
        <f t="shared" si="602"/>
        <v>0</v>
      </c>
      <c r="G1634" s="61">
        <f t="shared" si="603"/>
        <v>0</v>
      </c>
      <c r="H1634" s="48"/>
      <c r="I1634" s="48"/>
      <c r="J1634" s="48"/>
      <c r="K1634" s="48">
        <f>+'AF-KCNCDDP Current'!E176</f>
        <v>0</v>
      </c>
      <c r="L1634" s="61">
        <f t="shared" si="604"/>
        <v>0</v>
      </c>
      <c r="M1634" s="48">
        <f>SUM('AF-KCNCDDP Current'!H176:J176)</f>
        <v>0</v>
      </c>
      <c r="N1634" s="48">
        <f>SUM('AF-KCNCDDP Current'!K176:M176)</f>
        <v>0</v>
      </c>
      <c r="O1634" s="48">
        <f>SUM('AF-KCNCDDP Current'!N176:P176)</f>
        <v>0</v>
      </c>
      <c r="P1634" s="48">
        <f>SUM('AF-KCNCDDP Current'!Q176:S176)</f>
        <v>0</v>
      </c>
      <c r="Q1634" s="48">
        <f t="shared" si="605"/>
        <v>0</v>
      </c>
      <c r="R1634" s="48"/>
      <c r="S1634" s="48"/>
      <c r="T1634" s="48"/>
      <c r="U1634" s="48"/>
      <c r="V1634" s="48">
        <f t="shared" si="606"/>
        <v>0</v>
      </c>
      <c r="W1634" s="48"/>
      <c r="X1634" s="61">
        <f t="shared" si="607"/>
        <v>0</v>
      </c>
      <c r="Y1634" s="48"/>
      <c r="Z1634" s="48">
        <f t="shared" si="598"/>
        <v>0</v>
      </c>
      <c r="AA1634" s="54"/>
      <c r="AB1634" s="54"/>
    </row>
    <row r="1635" spans="1:28" ht="13.15" customHeight="1" x14ac:dyDescent="0.25">
      <c r="A1635" s="56"/>
      <c r="B1635" s="57"/>
      <c r="C1635" s="62" t="s">
        <v>314</v>
      </c>
      <c r="D1635" s="60" t="s">
        <v>315</v>
      </c>
      <c r="E1635" s="48"/>
      <c r="F1635" s="61">
        <f t="shared" si="602"/>
        <v>0</v>
      </c>
      <c r="G1635" s="61">
        <f t="shared" si="603"/>
        <v>0</v>
      </c>
      <c r="H1635" s="48"/>
      <c r="I1635" s="48"/>
      <c r="J1635" s="48"/>
      <c r="K1635" s="48">
        <f>+'AF-KCNCDDP Current'!E177</f>
        <v>0</v>
      </c>
      <c r="L1635" s="61">
        <f t="shared" si="604"/>
        <v>0</v>
      </c>
      <c r="M1635" s="48">
        <f>SUM('AF-KCNCDDP Current'!H177:J177)</f>
        <v>0</v>
      </c>
      <c r="N1635" s="48">
        <f>SUM('AF-KCNCDDP Current'!K177:M177)</f>
        <v>0</v>
      </c>
      <c r="O1635" s="48">
        <f>SUM('AF-KCNCDDP Current'!N177:P177)</f>
        <v>0</v>
      </c>
      <c r="P1635" s="48">
        <f>SUM('AF-KCNCDDP Current'!Q177:S177)</f>
        <v>0</v>
      </c>
      <c r="Q1635" s="48">
        <f>SUM(M1635:P1635)</f>
        <v>0</v>
      </c>
      <c r="R1635" s="48"/>
      <c r="S1635" s="48"/>
      <c r="T1635" s="48"/>
      <c r="U1635" s="48"/>
      <c r="V1635" s="48">
        <f>SUM(R1635:U1635)</f>
        <v>0</v>
      </c>
      <c r="W1635" s="48"/>
      <c r="X1635" s="61">
        <f t="shared" si="607"/>
        <v>0</v>
      </c>
      <c r="Y1635" s="48"/>
      <c r="Z1635" s="48">
        <f t="shared" si="598"/>
        <v>0</v>
      </c>
      <c r="AA1635" s="54"/>
      <c r="AB1635" s="54"/>
    </row>
    <row r="1636" spans="1:28" x14ac:dyDescent="0.25">
      <c r="A1636" s="56"/>
      <c r="C1636" s="42"/>
      <c r="D1636" s="53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>
        <f>SUM('AF-KCNCDDP Current'!K178:M178)</f>
        <v>0</v>
      </c>
      <c r="O1636" s="48">
        <f>SUM('AF-KCNCDDP Current'!N178:P178)</f>
        <v>0</v>
      </c>
      <c r="P1636" s="48">
        <f>SUM('AF-KCNCDDP Current'!Q178:S178)</f>
        <v>0</v>
      </c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54"/>
      <c r="AB1636" s="54"/>
    </row>
    <row r="1637" spans="1:28" x14ac:dyDescent="0.25">
      <c r="A1637" s="75"/>
      <c r="B1637" s="76" t="s">
        <v>316</v>
      </c>
      <c r="C1637" s="76"/>
      <c r="D1637" s="77"/>
      <c r="E1637" s="79">
        <f t="shared" ref="E1637:L1637" si="608">E1622+E1621+E1617+E1611+E1579+E1575+E1570+E1569+E1568+E1565+E1559+E1556+E1535+E1532+E1529</f>
        <v>0</v>
      </c>
      <c r="F1637" s="79">
        <f t="shared" si="608"/>
        <v>36729763.859999999</v>
      </c>
      <c r="G1637" s="79">
        <f t="shared" si="608"/>
        <v>36729763.859999999</v>
      </c>
      <c r="H1637" s="79">
        <f t="shared" si="608"/>
        <v>0</v>
      </c>
      <c r="I1637" s="79">
        <f t="shared" si="608"/>
        <v>0</v>
      </c>
      <c r="J1637" s="79">
        <f t="shared" si="608"/>
        <v>0</v>
      </c>
      <c r="K1637" s="79">
        <f t="shared" si="608"/>
        <v>36729763.859999999</v>
      </c>
      <c r="L1637" s="79">
        <f t="shared" si="608"/>
        <v>36729763.859999999</v>
      </c>
      <c r="M1637" s="79">
        <f t="shared" ref="M1637:V1637" si="609">M1622+M1621+M1617+M1611+M1579+M1575+M1570+M1569+M1568+M1565+M1559+M1556+M1535+M1532+M1529</f>
        <v>0</v>
      </c>
      <c r="N1637" s="79">
        <f t="shared" si="609"/>
        <v>2362529.4500000002</v>
      </c>
      <c r="O1637" s="79">
        <f t="shared" si="609"/>
        <v>0</v>
      </c>
      <c r="P1637" s="79">
        <f t="shared" si="609"/>
        <v>0</v>
      </c>
      <c r="Q1637" s="79">
        <f t="shared" si="609"/>
        <v>2362529.4500000002</v>
      </c>
      <c r="R1637" s="79">
        <f t="shared" si="609"/>
        <v>0</v>
      </c>
      <c r="S1637" s="79">
        <f t="shared" si="609"/>
        <v>0</v>
      </c>
      <c r="T1637" s="79">
        <f t="shared" si="609"/>
        <v>0</v>
      </c>
      <c r="U1637" s="79">
        <f t="shared" si="609"/>
        <v>0</v>
      </c>
      <c r="V1637" s="79">
        <f t="shared" si="609"/>
        <v>0</v>
      </c>
      <c r="W1637" s="79">
        <f t="shared" ref="W1637:Z1637" si="610">W1622+W1621+W1617+W1611+W1579+W1575+W1570+W1569+W1568+W1565+W1559+W1556+W1535+W1532+W1529</f>
        <v>0</v>
      </c>
      <c r="X1637" s="79">
        <f t="shared" si="610"/>
        <v>34367234.410000004</v>
      </c>
      <c r="Y1637" s="79">
        <f t="shared" si="610"/>
        <v>0</v>
      </c>
      <c r="Z1637" s="79">
        <f t="shared" si="610"/>
        <v>2362529.4500000002</v>
      </c>
      <c r="AA1637" s="54"/>
      <c r="AB1637" s="54"/>
    </row>
    <row r="1638" spans="1:28" hidden="1" x14ac:dyDescent="0.25">
      <c r="A1638" s="56"/>
      <c r="C1638" s="42"/>
      <c r="D1638" s="53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54"/>
      <c r="AB1638" s="54"/>
    </row>
    <row r="1639" spans="1:28" ht="15.75" hidden="1" x14ac:dyDescent="0.25">
      <c r="A1639" s="51" t="s">
        <v>317</v>
      </c>
      <c r="B1639" s="15"/>
      <c r="C1639" s="82"/>
      <c r="D1639" s="83"/>
      <c r="E1639" s="84"/>
      <c r="F1639" s="84"/>
      <c r="G1639" s="84"/>
      <c r="H1639" s="84"/>
      <c r="I1639" s="84"/>
      <c r="J1639" s="84"/>
      <c r="K1639" s="84"/>
      <c r="L1639" s="84"/>
      <c r="M1639" s="84"/>
      <c r="N1639" s="84"/>
      <c r="O1639" s="84"/>
      <c r="P1639" s="84"/>
      <c r="Q1639" s="84"/>
      <c r="R1639" s="84"/>
      <c r="S1639" s="84"/>
      <c r="T1639" s="84"/>
      <c r="U1639" s="84"/>
      <c r="V1639" s="84"/>
      <c r="W1639" s="84"/>
      <c r="X1639" s="84"/>
      <c r="Y1639" s="84"/>
      <c r="Z1639" s="84"/>
      <c r="AA1639" s="54"/>
      <c r="AB1639" s="54"/>
    </row>
    <row r="1640" spans="1:28" hidden="1" x14ac:dyDescent="0.25">
      <c r="A1640" s="56"/>
      <c r="C1640" s="42"/>
      <c r="D1640" s="53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54"/>
      <c r="AB1640" s="54"/>
    </row>
    <row r="1641" spans="1:28" hidden="1" x14ac:dyDescent="0.25">
      <c r="A1641" s="56"/>
      <c r="B1641" s="104" t="s">
        <v>318</v>
      </c>
      <c r="C1641" s="105"/>
      <c r="D1641" s="60" t="s">
        <v>319</v>
      </c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>
        <f>SUM($R$188:$U$188)</f>
        <v>0</v>
      </c>
      <c r="W1641" s="48"/>
      <c r="X1641" s="48"/>
      <c r="Y1641" s="48"/>
      <c r="Z1641" s="48"/>
      <c r="AA1641" s="54"/>
      <c r="AB1641" s="54"/>
    </row>
    <row r="1642" spans="1:28" ht="13.15" hidden="1" customHeight="1" x14ac:dyDescent="0.25">
      <c r="A1642" s="56"/>
      <c r="C1642" s="42"/>
      <c r="D1642" s="53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54"/>
      <c r="AB1642" s="54"/>
    </row>
    <row r="1643" spans="1:28" ht="13.15" hidden="1" customHeight="1" x14ac:dyDescent="0.25">
      <c r="A1643" s="75"/>
      <c r="B1643" s="76" t="s">
        <v>320</v>
      </c>
      <c r="C1643" s="76"/>
      <c r="D1643" s="77"/>
      <c r="E1643" s="79"/>
      <c r="F1643" s="79"/>
      <c r="G1643" s="79"/>
      <c r="H1643" s="79"/>
      <c r="I1643" s="79"/>
      <c r="J1643" s="79"/>
      <c r="K1643" s="79"/>
      <c r="L1643" s="79"/>
      <c r="M1643" s="79"/>
      <c r="N1643" s="79"/>
      <c r="O1643" s="79"/>
      <c r="P1643" s="79"/>
      <c r="Q1643" s="79"/>
      <c r="R1643" s="79">
        <f>$R$188</f>
        <v>0</v>
      </c>
      <c r="S1643" s="79">
        <f>$S$188</f>
        <v>0</v>
      </c>
      <c r="T1643" s="79">
        <f>$T$188</f>
        <v>0</v>
      </c>
      <c r="U1643" s="79">
        <f>$U$188</f>
        <v>0</v>
      </c>
      <c r="V1643" s="79">
        <f>$V$188</f>
        <v>0</v>
      </c>
      <c r="W1643" s="79"/>
      <c r="X1643" s="79"/>
      <c r="Y1643" s="79"/>
      <c r="Z1643" s="79"/>
      <c r="AA1643" s="54"/>
      <c r="AB1643" s="54"/>
    </row>
    <row r="1644" spans="1:28" x14ac:dyDescent="0.25">
      <c r="A1644" s="56"/>
      <c r="C1644" s="42"/>
      <c r="D1644" s="53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54"/>
      <c r="AB1644" s="54"/>
    </row>
    <row r="1645" spans="1:28" ht="13.15" customHeight="1" x14ac:dyDescent="0.25">
      <c r="A1645" s="55" t="s">
        <v>321</v>
      </c>
      <c r="C1645" s="42"/>
      <c r="D1645" s="53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54"/>
      <c r="AB1645" s="54"/>
    </row>
    <row r="1646" spans="1:28" ht="13.15" customHeight="1" x14ac:dyDescent="0.25">
      <c r="A1646" s="56"/>
      <c r="B1646" s="57"/>
      <c r="C1646" s="106"/>
      <c r="D1646" s="107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54"/>
      <c r="AB1646" s="54"/>
    </row>
    <row r="1647" spans="1:28" ht="13.15" customHeight="1" x14ac:dyDescent="0.25">
      <c r="A1647" s="56"/>
      <c r="B1647" s="57" t="s">
        <v>322</v>
      </c>
      <c r="C1647" s="59"/>
      <c r="D1647" s="60" t="s">
        <v>323</v>
      </c>
      <c r="E1647" s="48"/>
      <c r="F1647" s="61">
        <f>SUM(I1647:K1647)</f>
        <v>0</v>
      </c>
      <c r="G1647" s="61">
        <f t="shared" ref="G1647:G1648" si="611">SUM(E1647+F1647)</f>
        <v>0</v>
      </c>
      <c r="H1647" s="48">
        <f>F1647</f>
        <v>0</v>
      </c>
      <c r="I1647" s="48"/>
      <c r="J1647" s="48"/>
      <c r="K1647" s="48">
        <f>+'AF-KCNCDDP Current'!E189</f>
        <v>0</v>
      </c>
      <c r="L1647" s="61">
        <f t="shared" ref="L1647" si="612">SUM(H1647:K1647)</f>
        <v>0</v>
      </c>
      <c r="M1647" s="48"/>
      <c r="N1647" s="48"/>
      <c r="O1647" s="48"/>
      <c r="P1647" s="48"/>
      <c r="Q1647" s="48">
        <f>SUM(M1647:P1647)</f>
        <v>0</v>
      </c>
      <c r="R1647" s="48"/>
      <c r="S1647" s="48"/>
      <c r="T1647" s="48"/>
      <c r="U1647" s="48"/>
      <c r="V1647" s="48">
        <f t="shared" ref="V1647:V1648" si="613">SUM(R1647:U1647)</f>
        <v>0</v>
      </c>
      <c r="W1647" s="48"/>
      <c r="X1647" s="61">
        <f t="shared" ref="X1647:X1648" si="614">L1647-Q1647</f>
        <v>0</v>
      </c>
      <c r="Y1647" s="48"/>
      <c r="Z1647" s="48">
        <f t="shared" ref="Z1647:Z1648" si="615">Q1647-V1647-Y1647</f>
        <v>0</v>
      </c>
      <c r="AA1647" s="54"/>
      <c r="AB1647" s="54"/>
    </row>
    <row r="1648" spans="1:28" x14ac:dyDescent="0.25">
      <c r="A1648" s="56"/>
      <c r="B1648" s="57" t="s">
        <v>324</v>
      </c>
      <c r="C1648" s="59"/>
      <c r="D1648" s="60" t="s">
        <v>325</v>
      </c>
      <c r="E1648" s="175"/>
      <c r="F1648" s="136">
        <f>SUM(I1648:K1648)</f>
        <v>0</v>
      </c>
      <c r="G1648" s="177">
        <f t="shared" si="611"/>
        <v>0</v>
      </c>
      <c r="H1648" s="138">
        <f>F1648</f>
        <v>0</v>
      </c>
      <c r="I1648" s="139"/>
      <c r="J1648" s="98"/>
      <c r="K1648" s="175">
        <f>+'AF-KCNCDDP Current'!E190</f>
        <v>0</v>
      </c>
      <c r="L1648" s="136">
        <f t="shared" ref="L1648" si="616">SUM(H1648:K1648)</f>
        <v>0</v>
      </c>
      <c r="M1648" s="139"/>
      <c r="N1648" s="98"/>
      <c r="O1648" s="98"/>
      <c r="P1648" s="175"/>
      <c r="Q1648" s="138">
        <f>SUM(M1648:P1648)</f>
        <v>0</v>
      </c>
      <c r="R1648" s="139"/>
      <c r="S1648" s="98"/>
      <c r="T1648" s="98"/>
      <c r="U1648" s="175"/>
      <c r="V1648" s="138">
        <f t="shared" si="613"/>
        <v>0</v>
      </c>
      <c r="W1648" s="175"/>
      <c r="X1648" s="136">
        <f t="shared" si="614"/>
        <v>0</v>
      </c>
      <c r="Y1648" s="180"/>
      <c r="Z1648" s="138">
        <f t="shared" si="615"/>
        <v>0</v>
      </c>
      <c r="AA1648" s="54"/>
      <c r="AB1648" s="54"/>
    </row>
    <row r="1649" spans="1:28" ht="13.15" customHeight="1" x14ac:dyDescent="0.25">
      <c r="A1649" s="56"/>
      <c r="B1649" s="57" t="s">
        <v>326</v>
      </c>
      <c r="C1649" s="59"/>
      <c r="D1649" s="60"/>
      <c r="E1649" s="176">
        <f>SUM(E1650:E1651)</f>
        <v>0</v>
      </c>
      <c r="F1649" s="138">
        <f>SUM(F1650:F1651)</f>
        <v>0</v>
      </c>
      <c r="G1649" s="178">
        <f t="shared" ref="G1649:V1649" si="617">SUM(G1650:G1651)</f>
        <v>0</v>
      </c>
      <c r="H1649" s="138">
        <f t="shared" si="617"/>
        <v>0</v>
      </c>
      <c r="I1649" s="144">
        <f t="shared" si="617"/>
        <v>0</v>
      </c>
      <c r="J1649" s="109">
        <f t="shared" si="617"/>
        <v>0</v>
      </c>
      <c r="K1649" s="176">
        <f t="shared" si="617"/>
        <v>0</v>
      </c>
      <c r="L1649" s="138">
        <f t="shared" si="617"/>
        <v>0</v>
      </c>
      <c r="M1649" s="144">
        <f t="shared" si="617"/>
        <v>0</v>
      </c>
      <c r="N1649" s="109">
        <f t="shared" si="617"/>
        <v>0</v>
      </c>
      <c r="O1649" s="109">
        <f t="shared" si="617"/>
        <v>0</v>
      </c>
      <c r="P1649" s="176">
        <f t="shared" si="617"/>
        <v>0</v>
      </c>
      <c r="Q1649" s="138">
        <f t="shared" si="617"/>
        <v>0</v>
      </c>
      <c r="R1649" s="144">
        <f t="shared" si="617"/>
        <v>0</v>
      </c>
      <c r="S1649" s="109">
        <f t="shared" si="617"/>
        <v>0</v>
      </c>
      <c r="T1649" s="109">
        <f t="shared" si="617"/>
        <v>0</v>
      </c>
      <c r="U1649" s="176">
        <f t="shared" si="617"/>
        <v>0</v>
      </c>
      <c r="V1649" s="138">
        <f t="shared" si="617"/>
        <v>0</v>
      </c>
      <c r="W1649" s="176">
        <f t="shared" ref="W1649" si="618">SUM(W1650:W1651)</f>
        <v>0</v>
      </c>
      <c r="X1649" s="138">
        <f t="shared" ref="X1649" si="619">SUM(X1650:X1651)</f>
        <v>0</v>
      </c>
      <c r="Y1649" s="181">
        <f t="shared" ref="Y1649" si="620">SUM(Y1650:Y1651)</f>
        <v>0</v>
      </c>
      <c r="Z1649" s="138">
        <f t="shared" ref="Z1649" si="621">SUM(Z1650:Z1651)</f>
        <v>0</v>
      </c>
      <c r="AA1649" s="54"/>
      <c r="AB1649" s="54"/>
    </row>
    <row r="1650" spans="1:28" ht="13.15" customHeight="1" x14ac:dyDescent="0.25">
      <c r="A1650" s="56"/>
      <c r="B1650" s="57"/>
      <c r="C1650" s="59" t="s">
        <v>327</v>
      </c>
      <c r="D1650" s="60" t="s">
        <v>328</v>
      </c>
      <c r="E1650" s="48"/>
      <c r="F1650" s="61">
        <f t="shared" ref="F1650:F1651" si="622">SUM(I1650:K1650)</f>
        <v>0</v>
      </c>
      <c r="G1650" s="61">
        <f t="shared" ref="G1650:G1651" si="623">SUM(E1650+F1650)</f>
        <v>0</v>
      </c>
      <c r="H1650" s="48">
        <f t="shared" ref="H1650:H1651" si="624">F1650</f>
        <v>0</v>
      </c>
      <c r="I1650" s="48"/>
      <c r="J1650" s="48"/>
      <c r="K1650" s="48">
        <f>+'AF-KCNCDDP Current'!E192</f>
        <v>0</v>
      </c>
      <c r="L1650" s="61">
        <f t="shared" ref="L1650:L1651" si="625">SUM(H1650:K1650)</f>
        <v>0</v>
      </c>
      <c r="M1650" s="48"/>
      <c r="N1650" s="48"/>
      <c r="O1650" s="48"/>
      <c r="P1650" s="48"/>
      <c r="Q1650" s="48">
        <f t="shared" ref="Q1650:Q1651" si="626">SUM(M1650:P1650)</f>
        <v>0</v>
      </c>
      <c r="R1650" s="48"/>
      <c r="S1650" s="48"/>
      <c r="T1650" s="48"/>
      <c r="U1650" s="48"/>
      <c r="V1650" s="48">
        <f t="shared" ref="V1650:V1651" si="627">SUM(R1650:U1650)</f>
        <v>0</v>
      </c>
      <c r="W1650" s="48"/>
      <c r="X1650" s="61">
        <f t="shared" ref="X1650:X1651" si="628">L1650-Q1650</f>
        <v>0</v>
      </c>
      <c r="Y1650" s="48"/>
      <c r="Z1650" s="48">
        <f t="shared" ref="Z1650:Z1651" si="629">Q1650-V1650-Y1650</f>
        <v>0</v>
      </c>
      <c r="AA1650" s="54"/>
      <c r="AB1650" s="54"/>
    </row>
    <row r="1651" spans="1:28" ht="13.15" customHeight="1" x14ac:dyDescent="0.25">
      <c r="A1651" s="55"/>
      <c r="B1651" s="57"/>
      <c r="C1651" s="59" t="s">
        <v>329</v>
      </c>
      <c r="D1651" s="60" t="s">
        <v>330</v>
      </c>
      <c r="E1651" s="48"/>
      <c r="F1651" s="61">
        <f t="shared" si="622"/>
        <v>0</v>
      </c>
      <c r="G1651" s="61">
        <f t="shared" si="623"/>
        <v>0</v>
      </c>
      <c r="H1651" s="48">
        <f t="shared" si="624"/>
        <v>0</v>
      </c>
      <c r="I1651" s="48"/>
      <c r="J1651" s="48"/>
      <c r="K1651" s="48">
        <f>+'AF-KCNCDDP Current'!E193</f>
        <v>0</v>
      </c>
      <c r="L1651" s="61">
        <f t="shared" si="625"/>
        <v>0</v>
      </c>
      <c r="M1651" s="48"/>
      <c r="N1651" s="48"/>
      <c r="O1651" s="48"/>
      <c r="P1651" s="48"/>
      <c r="Q1651" s="48">
        <f t="shared" si="626"/>
        <v>0</v>
      </c>
      <c r="R1651" s="48"/>
      <c r="S1651" s="48"/>
      <c r="T1651" s="48"/>
      <c r="U1651" s="48"/>
      <c r="V1651" s="48">
        <f t="shared" si="627"/>
        <v>0</v>
      </c>
      <c r="W1651" s="48"/>
      <c r="X1651" s="61">
        <f t="shared" si="628"/>
        <v>0</v>
      </c>
      <c r="Y1651" s="48"/>
      <c r="Z1651" s="48">
        <f t="shared" si="629"/>
        <v>0</v>
      </c>
      <c r="AA1651" s="54"/>
      <c r="AB1651" s="54"/>
    </row>
    <row r="1652" spans="1:28" ht="14.25" x14ac:dyDescent="0.2">
      <c r="A1652" s="56"/>
      <c r="B1652" s="92" t="s">
        <v>331</v>
      </c>
      <c r="C1652" s="92"/>
      <c r="D1652" s="60"/>
      <c r="E1652" s="98">
        <f>SUM(E1653:E1660)</f>
        <v>0</v>
      </c>
      <c r="F1652" s="98">
        <f t="shared" ref="F1652:V1652" si="630">SUM(F1653:F1660)</f>
        <v>0</v>
      </c>
      <c r="G1652" s="98">
        <f t="shared" si="630"/>
        <v>0</v>
      </c>
      <c r="H1652" s="98">
        <f t="shared" si="630"/>
        <v>0</v>
      </c>
      <c r="I1652" s="98">
        <f t="shared" si="630"/>
        <v>0</v>
      </c>
      <c r="J1652" s="98">
        <f t="shared" si="630"/>
        <v>0</v>
      </c>
      <c r="K1652" s="98">
        <f t="shared" si="630"/>
        <v>0</v>
      </c>
      <c r="L1652" s="98">
        <f t="shared" si="630"/>
        <v>0</v>
      </c>
      <c r="M1652" s="98">
        <f t="shared" si="630"/>
        <v>0</v>
      </c>
      <c r="N1652" s="98">
        <f t="shared" si="630"/>
        <v>0</v>
      </c>
      <c r="O1652" s="98">
        <f t="shared" si="630"/>
        <v>0</v>
      </c>
      <c r="P1652" s="98">
        <f t="shared" si="630"/>
        <v>0</v>
      </c>
      <c r="Q1652" s="98">
        <f t="shared" si="630"/>
        <v>0</v>
      </c>
      <c r="R1652" s="98">
        <f t="shared" si="630"/>
        <v>0</v>
      </c>
      <c r="S1652" s="98">
        <f t="shared" si="630"/>
        <v>0</v>
      </c>
      <c r="T1652" s="98">
        <f t="shared" si="630"/>
        <v>0</v>
      </c>
      <c r="U1652" s="98">
        <f t="shared" si="630"/>
        <v>0</v>
      </c>
      <c r="V1652" s="98">
        <f t="shared" si="630"/>
        <v>0</v>
      </c>
      <c r="W1652" s="98">
        <f t="shared" ref="W1652" si="631">SUM(W1653:W1660)</f>
        <v>0</v>
      </c>
      <c r="X1652" s="98">
        <f t="shared" ref="X1652" si="632">SUM(X1653:X1660)</f>
        <v>0</v>
      </c>
      <c r="Y1652" s="98">
        <f t="shared" ref="Y1652" si="633">SUM(Y1653:Y1660)</f>
        <v>0</v>
      </c>
      <c r="Z1652" s="98">
        <f t="shared" ref="Z1652" si="634">SUM(Z1653:Z1660)</f>
        <v>0</v>
      </c>
      <c r="AA1652" s="54"/>
      <c r="AB1652" s="54"/>
    </row>
    <row r="1653" spans="1:28" ht="15.75" x14ac:dyDescent="0.25">
      <c r="A1653" s="51"/>
      <c r="B1653" s="57"/>
      <c r="C1653" s="59" t="s">
        <v>332</v>
      </c>
      <c r="D1653" s="60" t="s">
        <v>333</v>
      </c>
      <c r="E1653" s="48"/>
      <c r="F1653" s="61">
        <f t="shared" ref="F1653:F1660" si="635">SUM(I1653:K1653)</f>
        <v>0</v>
      </c>
      <c r="G1653" s="61">
        <f t="shared" ref="G1653:G1660" si="636">SUM(E1653+F1653)</f>
        <v>0</v>
      </c>
      <c r="H1653" s="48">
        <f t="shared" ref="H1653:H1660" si="637">F1653</f>
        <v>0</v>
      </c>
      <c r="I1653" s="48"/>
      <c r="J1653" s="48"/>
      <c r="K1653" s="48">
        <f>+'AF-KCNCDDP Current'!E195</f>
        <v>0</v>
      </c>
      <c r="L1653" s="61">
        <f>SUM(H1653:K1653)</f>
        <v>0</v>
      </c>
      <c r="M1653" s="48"/>
      <c r="N1653" s="48"/>
      <c r="O1653" s="48"/>
      <c r="P1653" s="48"/>
      <c r="Q1653" s="48">
        <f t="shared" ref="Q1653:Q1660" si="638">SUM(M1653:P1653)</f>
        <v>0</v>
      </c>
      <c r="R1653" s="48"/>
      <c r="S1653" s="48"/>
      <c r="T1653" s="48"/>
      <c r="U1653" s="48"/>
      <c r="V1653" s="48">
        <f t="shared" ref="V1653:V1660" si="639">SUM(R1653:U1653)</f>
        <v>0</v>
      </c>
      <c r="W1653" s="48"/>
      <c r="X1653" s="61">
        <f t="shared" ref="X1653:X1660" si="640">L1653-Q1653</f>
        <v>0</v>
      </c>
      <c r="Y1653" s="48"/>
      <c r="Z1653" s="48">
        <f t="shared" ref="Z1653:Z1660" si="641">Q1653-V1653-Y1653</f>
        <v>0</v>
      </c>
      <c r="AA1653" s="54"/>
      <c r="AB1653" s="54"/>
    </row>
    <row r="1654" spans="1:28" x14ac:dyDescent="0.25">
      <c r="A1654" s="56"/>
      <c r="B1654" s="57"/>
      <c r="C1654" s="62" t="s">
        <v>334</v>
      </c>
      <c r="D1654" s="60" t="s">
        <v>335</v>
      </c>
      <c r="E1654" s="48"/>
      <c r="F1654" s="61">
        <f t="shared" si="635"/>
        <v>0</v>
      </c>
      <c r="G1654" s="61">
        <f t="shared" si="636"/>
        <v>0</v>
      </c>
      <c r="H1654" s="48">
        <f t="shared" si="637"/>
        <v>0</v>
      </c>
      <c r="I1654" s="48"/>
      <c r="J1654" s="48"/>
      <c r="K1654" s="48">
        <f>+'AF-KCNCDDP Current'!E196</f>
        <v>0</v>
      </c>
      <c r="L1654" s="61">
        <f t="shared" ref="L1654:L1660" si="642">SUM(H1654:K1654)</f>
        <v>0</v>
      </c>
      <c r="M1654" s="48"/>
      <c r="N1654" s="48"/>
      <c r="O1654" s="48"/>
      <c r="P1654" s="48"/>
      <c r="Q1654" s="48">
        <f t="shared" si="638"/>
        <v>0</v>
      </c>
      <c r="R1654" s="48"/>
      <c r="S1654" s="48"/>
      <c r="T1654" s="48"/>
      <c r="U1654" s="48"/>
      <c r="V1654" s="48">
        <f t="shared" si="639"/>
        <v>0</v>
      </c>
      <c r="W1654" s="48"/>
      <c r="X1654" s="61">
        <f t="shared" si="640"/>
        <v>0</v>
      </c>
      <c r="Y1654" s="48"/>
      <c r="Z1654" s="48">
        <f t="shared" si="641"/>
        <v>0</v>
      </c>
      <c r="AA1654" s="54"/>
      <c r="AB1654" s="54"/>
    </row>
    <row r="1655" spans="1:28" ht="13.15" customHeight="1" x14ac:dyDescent="0.25">
      <c r="A1655" s="56"/>
      <c r="B1655" s="57"/>
      <c r="C1655" s="59" t="s">
        <v>336</v>
      </c>
      <c r="D1655" s="60" t="s">
        <v>337</v>
      </c>
      <c r="E1655" s="48"/>
      <c r="F1655" s="61">
        <f t="shared" si="635"/>
        <v>0</v>
      </c>
      <c r="G1655" s="61">
        <f t="shared" si="636"/>
        <v>0</v>
      </c>
      <c r="H1655" s="48">
        <f t="shared" si="637"/>
        <v>0</v>
      </c>
      <c r="I1655" s="48"/>
      <c r="J1655" s="48"/>
      <c r="K1655" s="48">
        <f>+'AF-KCNCDDP Current'!E197</f>
        <v>0</v>
      </c>
      <c r="L1655" s="61">
        <f t="shared" si="642"/>
        <v>0</v>
      </c>
      <c r="M1655" s="48"/>
      <c r="N1655" s="48"/>
      <c r="O1655" s="48"/>
      <c r="P1655" s="48"/>
      <c r="Q1655" s="48">
        <f t="shared" si="638"/>
        <v>0</v>
      </c>
      <c r="R1655" s="48"/>
      <c r="S1655" s="48"/>
      <c r="T1655" s="48"/>
      <c r="U1655" s="48"/>
      <c r="V1655" s="48">
        <f t="shared" si="639"/>
        <v>0</v>
      </c>
      <c r="W1655" s="48"/>
      <c r="X1655" s="61">
        <f t="shared" si="640"/>
        <v>0</v>
      </c>
      <c r="Y1655" s="48"/>
      <c r="Z1655" s="48">
        <f t="shared" si="641"/>
        <v>0</v>
      </c>
      <c r="AA1655" s="54"/>
      <c r="AB1655" s="54"/>
    </row>
    <row r="1656" spans="1:28" ht="13.15" customHeight="1" x14ac:dyDescent="0.25">
      <c r="A1656" s="56"/>
      <c r="B1656" s="57"/>
      <c r="C1656" s="59" t="s">
        <v>338</v>
      </c>
      <c r="D1656" s="60" t="s">
        <v>339</v>
      </c>
      <c r="E1656" s="48"/>
      <c r="F1656" s="61">
        <f t="shared" si="635"/>
        <v>0</v>
      </c>
      <c r="G1656" s="61">
        <f t="shared" si="636"/>
        <v>0</v>
      </c>
      <c r="H1656" s="48">
        <f t="shared" si="637"/>
        <v>0</v>
      </c>
      <c r="I1656" s="48"/>
      <c r="J1656" s="48"/>
      <c r="K1656" s="48">
        <f>+'AF-KCNCDDP Current'!E198</f>
        <v>0</v>
      </c>
      <c r="L1656" s="61">
        <f t="shared" si="642"/>
        <v>0</v>
      </c>
      <c r="M1656" s="48"/>
      <c r="N1656" s="48"/>
      <c r="O1656" s="48"/>
      <c r="P1656" s="48"/>
      <c r="Q1656" s="48">
        <f t="shared" si="638"/>
        <v>0</v>
      </c>
      <c r="R1656" s="48"/>
      <c r="S1656" s="48"/>
      <c r="T1656" s="48"/>
      <c r="U1656" s="48"/>
      <c r="V1656" s="48">
        <f t="shared" si="639"/>
        <v>0</v>
      </c>
      <c r="W1656" s="48"/>
      <c r="X1656" s="61">
        <f t="shared" si="640"/>
        <v>0</v>
      </c>
      <c r="Y1656" s="48"/>
      <c r="Z1656" s="48">
        <f t="shared" si="641"/>
        <v>0</v>
      </c>
      <c r="AA1656" s="54"/>
      <c r="AB1656" s="54"/>
    </row>
    <row r="1657" spans="1:28" ht="13.15" customHeight="1" x14ac:dyDescent="0.25">
      <c r="A1657" s="56"/>
      <c r="B1657" s="57"/>
      <c r="C1657" s="59" t="s">
        <v>340</v>
      </c>
      <c r="D1657" s="60" t="s">
        <v>341</v>
      </c>
      <c r="E1657" s="48"/>
      <c r="F1657" s="61">
        <f t="shared" si="635"/>
        <v>0</v>
      </c>
      <c r="G1657" s="61">
        <f t="shared" si="636"/>
        <v>0</v>
      </c>
      <c r="H1657" s="48">
        <f t="shared" si="637"/>
        <v>0</v>
      </c>
      <c r="I1657" s="48"/>
      <c r="J1657" s="48"/>
      <c r="K1657" s="48">
        <f>+'AF-KCNCDDP Current'!E199</f>
        <v>0</v>
      </c>
      <c r="L1657" s="61">
        <f t="shared" si="642"/>
        <v>0</v>
      </c>
      <c r="M1657" s="48"/>
      <c r="N1657" s="48"/>
      <c r="O1657" s="48"/>
      <c r="P1657" s="48"/>
      <c r="Q1657" s="48">
        <f t="shared" si="638"/>
        <v>0</v>
      </c>
      <c r="R1657" s="48"/>
      <c r="S1657" s="48"/>
      <c r="T1657" s="48"/>
      <c r="U1657" s="48"/>
      <c r="V1657" s="48">
        <f t="shared" si="639"/>
        <v>0</v>
      </c>
      <c r="W1657" s="48"/>
      <c r="X1657" s="61">
        <f t="shared" si="640"/>
        <v>0</v>
      </c>
      <c r="Y1657" s="48"/>
      <c r="Z1657" s="48">
        <f t="shared" si="641"/>
        <v>0</v>
      </c>
      <c r="AA1657" s="54"/>
      <c r="AB1657" s="54"/>
    </row>
    <row r="1658" spans="1:28" x14ac:dyDescent="0.25">
      <c r="A1658" s="56"/>
      <c r="B1658" s="57"/>
      <c r="C1658" s="59" t="s">
        <v>342</v>
      </c>
      <c r="D1658" s="60" t="s">
        <v>343</v>
      </c>
      <c r="E1658" s="48"/>
      <c r="F1658" s="61">
        <f t="shared" si="635"/>
        <v>0</v>
      </c>
      <c r="G1658" s="61">
        <f t="shared" si="636"/>
        <v>0</v>
      </c>
      <c r="H1658" s="48">
        <f t="shared" si="637"/>
        <v>0</v>
      </c>
      <c r="I1658" s="48"/>
      <c r="J1658" s="48"/>
      <c r="K1658" s="48">
        <f>+'AF-KCNCDDP Current'!E200</f>
        <v>0</v>
      </c>
      <c r="L1658" s="61">
        <f t="shared" si="642"/>
        <v>0</v>
      </c>
      <c r="M1658" s="48"/>
      <c r="N1658" s="48"/>
      <c r="O1658" s="48"/>
      <c r="P1658" s="48"/>
      <c r="Q1658" s="48">
        <f t="shared" si="638"/>
        <v>0</v>
      </c>
      <c r="R1658" s="48"/>
      <c r="S1658" s="48"/>
      <c r="T1658" s="48"/>
      <c r="U1658" s="48"/>
      <c r="V1658" s="48">
        <f t="shared" si="639"/>
        <v>0</v>
      </c>
      <c r="W1658" s="48"/>
      <c r="X1658" s="61">
        <f t="shared" si="640"/>
        <v>0</v>
      </c>
      <c r="Y1658" s="48"/>
      <c r="Z1658" s="48">
        <f t="shared" si="641"/>
        <v>0</v>
      </c>
      <c r="AA1658" s="54"/>
      <c r="AB1658" s="54"/>
    </row>
    <row r="1659" spans="1:28" ht="15.75" x14ac:dyDescent="0.25">
      <c r="A1659" s="9"/>
      <c r="B1659" s="57"/>
      <c r="C1659" s="59" t="s">
        <v>344</v>
      </c>
      <c r="D1659" s="60" t="s">
        <v>345</v>
      </c>
      <c r="E1659" s="48"/>
      <c r="F1659" s="61">
        <f t="shared" si="635"/>
        <v>0</v>
      </c>
      <c r="G1659" s="61">
        <f t="shared" si="636"/>
        <v>0</v>
      </c>
      <c r="H1659" s="48">
        <f t="shared" si="637"/>
        <v>0</v>
      </c>
      <c r="I1659" s="48"/>
      <c r="J1659" s="48"/>
      <c r="K1659" s="48">
        <f>+'AF-KCNCDDP Current'!E201</f>
        <v>0</v>
      </c>
      <c r="L1659" s="61">
        <f t="shared" si="642"/>
        <v>0</v>
      </c>
      <c r="M1659" s="48"/>
      <c r="N1659" s="48"/>
      <c r="O1659" s="48"/>
      <c r="P1659" s="48"/>
      <c r="Q1659" s="48">
        <f t="shared" si="638"/>
        <v>0</v>
      </c>
      <c r="R1659" s="48"/>
      <c r="S1659" s="48"/>
      <c r="T1659" s="48"/>
      <c r="U1659" s="48"/>
      <c r="V1659" s="48">
        <f t="shared" si="639"/>
        <v>0</v>
      </c>
      <c r="W1659" s="48"/>
      <c r="X1659" s="61">
        <f t="shared" si="640"/>
        <v>0</v>
      </c>
      <c r="Y1659" s="48"/>
      <c r="Z1659" s="48">
        <f t="shared" si="641"/>
        <v>0</v>
      </c>
      <c r="AA1659" s="54"/>
      <c r="AB1659" s="54"/>
    </row>
    <row r="1660" spans="1:28" ht="13.15" customHeight="1" x14ac:dyDescent="0.25">
      <c r="A1660" s="9"/>
      <c r="B1660" s="57"/>
      <c r="C1660" s="59" t="s">
        <v>346</v>
      </c>
      <c r="D1660" s="60" t="s">
        <v>347</v>
      </c>
      <c r="E1660" s="48"/>
      <c r="F1660" s="61">
        <f t="shared" si="635"/>
        <v>0</v>
      </c>
      <c r="G1660" s="61">
        <f t="shared" si="636"/>
        <v>0</v>
      </c>
      <c r="H1660" s="48">
        <f t="shared" si="637"/>
        <v>0</v>
      </c>
      <c r="I1660" s="48"/>
      <c r="J1660" s="48"/>
      <c r="K1660" s="48">
        <f>+'AF-KCNCDDP Current'!E202</f>
        <v>0</v>
      </c>
      <c r="L1660" s="61">
        <f t="shared" si="642"/>
        <v>0</v>
      </c>
      <c r="M1660" s="48"/>
      <c r="N1660" s="48"/>
      <c r="O1660" s="48"/>
      <c r="P1660" s="48"/>
      <c r="Q1660" s="48">
        <f t="shared" si="638"/>
        <v>0</v>
      </c>
      <c r="R1660" s="48"/>
      <c r="S1660" s="48"/>
      <c r="T1660" s="48"/>
      <c r="U1660" s="48"/>
      <c r="V1660" s="48">
        <f t="shared" si="639"/>
        <v>0</v>
      </c>
      <c r="W1660" s="48"/>
      <c r="X1660" s="61">
        <f t="shared" si="640"/>
        <v>0</v>
      </c>
      <c r="Y1660" s="48"/>
      <c r="Z1660" s="48">
        <f t="shared" si="641"/>
        <v>0</v>
      </c>
      <c r="AA1660" s="54"/>
      <c r="AB1660" s="54"/>
    </row>
    <row r="1661" spans="1:28" ht="13.15" customHeight="1" x14ac:dyDescent="0.25">
      <c r="A1661" s="9"/>
      <c r="B1661" s="92" t="s">
        <v>348</v>
      </c>
      <c r="C1661" s="59"/>
      <c r="D1661" s="60"/>
      <c r="E1661" s="98">
        <f t="shared" ref="E1661" si="643">SUM(E1662:E1663)</f>
        <v>0</v>
      </c>
      <c r="F1661" s="98">
        <f t="shared" ref="F1661:V1661" si="644">SUM(F1662:F1663)</f>
        <v>0</v>
      </c>
      <c r="G1661" s="98">
        <f t="shared" si="644"/>
        <v>0</v>
      </c>
      <c r="H1661" s="98">
        <f t="shared" si="644"/>
        <v>0</v>
      </c>
      <c r="I1661" s="98">
        <f t="shared" si="644"/>
        <v>0</v>
      </c>
      <c r="J1661" s="98">
        <f t="shared" si="644"/>
        <v>0</v>
      </c>
      <c r="K1661" s="98">
        <f t="shared" si="644"/>
        <v>0</v>
      </c>
      <c r="L1661" s="98">
        <f t="shared" si="644"/>
        <v>0</v>
      </c>
      <c r="M1661" s="98">
        <f t="shared" si="644"/>
        <v>0</v>
      </c>
      <c r="N1661" s="98">
        <f t="shared" si="644"/>
        <v>0</v>
      </c>
      <c r="O1661" s="98">
        <f t="shared" si="644"/>
        <v>0</v>
      </c>
      <c r="P1661" s="98">
        <f t="shared" si="644"/>
        <v>0</v>
      </c>
      <c r="Q1661" s="98">
        <f t="shared" si="644"/>
        <v>0</v>
      </c>
      <c r="R1661" s="98">
        <f t="shared" si="644"/>
        <v>0</v>
      </c>
      <c r="S1661" s="98">
        <f t="shared" si="644"/>
        <v>0</v>
      </c>
      <c r="T1661" s="98">
        <f t="shared" si="644"/>
        <v>0</v>
      </c>
      <c r="U1661" s="98">
        <f t="shared" si="644"/>
        <v>0</v>
      </c>
      <c r="V1661" s="98">
        <f t="shared" si="644"/>
        <v>0</v>
      </c>
      <c r="W1661" s="98">
        <f t="shared" ref="W1661:Z1661" si="645">SUM(W1662:W1663)</f>
        <v>0</v>
      </c>
      <c r="X1661" s="98">
        <f t="shared" si="645"/>
        <v>0</v>
      </c>
      <c r="Y1661" s="98">
        <f t="shared" si="645"/>
        <v>0</v>
      </c>
      <c r="Z1661" s="98">
        <f t="shared" si="645"/>
        <v>0</v>
      </c>
      <c r="AA1661" s="54"/>
      <c r="AB1661" s="54"/>
    </row>
    <row r="1662" spans="1:28" ht="13.15" customHeight="1" x14ac:dyDescent="0.25">
      <c r="A1662" s="9"/>
      <c r="B1662" s="57"/>
      <c r="C1662" s="59" t="s">
        <v>349</v>
      </c>
      <c r="D1662" s="60" t="s">
        <v>350</v>
      </c>
      <c r="E1662" s="48"/>
      <c r="F1662" s="61">
        <f t="shared" ref="F1662:F1663" si="646">SUM(I1662:K1662)</f>
        <v>0</v>
      </c>
      <c r="G1662" s="61">
        <f t="shared" ref="G1662:G1663" si="647">SUM(E1662+F1662)</f>
        <v>0</v>
      </c>
      <c r="H1662" s="48">
        <f t="shared" ref="H1662:H1663" si="648">F1662</f>
        <v>0</v>
      </c>
      <c r="I1662" s="48"/>
      <c r="J1662" s="48"/>
      <c r="K1662" s="48">
        <f>+'AF-KCNCDDP Current'!E204</f>
        <v>0</v>
      </c>
      <c r="L1662" s="61">
        <f t="shared" ref="L1662:L1663" si="649">SUM(H1662:K1662)</f>
        <v>0</v>
      </c>
      <c r="M1662" s="48"/>
      <c r="N1662" s="48"/>
      <c r="O1662" s="48"/>
      <c r="P1662" s="48"/>
      <c r="Q1662" s="48">
        <f t="shared" ref="Q1662:Q1663" si="650">SUM(M1662:P1662)</f>
        <v>0</v>
      </c>
      <c r="R1662" s="48"/>
      <c r="S1662" s="48"/>
      <c r="T1662" s="48"/>
      <c r="U1662" s="48"/>
      <c r="V1662" s="48">
        <f t="shared" ref="V1662:V1663" si="651">SUM(R1662:U1662)</f>
        <v>0</v>
      </c>
      <c r="W1662" s="48"/>
      <c r="X1662" s="61">
        <f t="shared" ref="X1662:X1663" si="652">L1662-Q1662</f>
        <v>0</v>
      </c>
      <c r="Y1662" s="48"/>
      <c r="Z1662" s="48">
        <f>Q1662-V1662-Y1662</f>
        <v>0</v>
      </c>
      <c r="AA1662" s="54"/>
      <c r="AB1662" s="54"/>
    </row>
    <row r="1663" spans="1:28" ht="13.9" customHeight="1" x14ac:dyDescent="0.25">
      <c r="A1663" s="9"/>
      <c r="B1663" s="57"/>
      <c r="C1663" s="59" t="s">
        <v>351</v>
      </c>
      <c r="D1663" s="60" t="s">
        <v>352</v>
      </c>
      <c r="E1663" s="48"/>
      <c r="F1663" s="61">
        <f t="shared" si="646"/>
        <v>0</v>
      </c>
      <c r="G1663" s="61">
        <f t="shared" si="647"/>
        <v>0</v>
      </c>
      <c r="H1663" s="48">
        <f t="shared" si="648"/>
        <v>0</v>
      </c>
      <c r="I1663" s="48"/>
      <c r="J1663" s="48"/>
      <c r="K1663" s="48">
        <f>+'AF-KCNCDDP Current'!E205</f>
        <v>0</v>
      </c>
      <c r="L1663" s="61">
        <f t="shared" si="649"/>
        <v>0</v>
      </c>
      <c r="M1663" s="48"/>
      <c r="N1663" s="48"/>
      <c r="O1663" s="48"/>
      <c r="P1663" s="48"/>
      <c r="Q1663" s="48">
        <f t="shared" si="650"/>
        <v>0</v>
      </c>
      <c r="R1663" s="48"/>
      <c r="S1663" s="48"/>
      <c r="T1663" s="48"/>
      <c r="U1663" s="48"/>
      <c r="V1663" s="48">
        <f t="shared" si="651"/>
        <v>0</v>
      </c>
      <c r="W1663" s="48"/>
      <c r="X1663" s="61">
        <f t="shared" si="652"/>
        <v>0</v>
      </c>
      <c r="Y1663" s="48"/>
      <c r="Z1663" s="48">
        <f t="shared" ref="Z1663" si="653">Q1663-V1663-Y1663</f>
        <v>0</v>
      </c>
      <c r="AA1663" s="54"/>
      <c r="AB1663" s="54"/>
    </row>
    <row r="1664" spans="1:28" ht="13.9" customHeight="1" x14ac:dyDescent="0.25">
      <c r="A1664" s="9"/>
      <c r="B1664" s="92" t="s">
        <v>353</v>
      </c>
      <c r="C1664" s="59"/>
      <c r="D1664" s="60"/>
      <c r="E1664" s="98">
        <f>SUM(E1665:E1666)</f>
        <v>0</v>
      </c>
      <c r="F1664" s="98">
        <f t="shared" ref="F1664:V1664" si="654">SUM(F1665:F1666)</f>
        <v>0</v>
      </c>
      <c r="G1664" s="98">
        <f t="shared" si="654"/>
        <v>0</v>
      </c>
      <c r="H1664" s="98">
        <f t="shared" si="654"/>
        <v>0</v>
      </c>
      <c r="I1664" s="98">
        <f t="shared" si="654"/>
        <v>0</v>
      </c>
      <c r="J1664" s="98">
        <f t="shared" si="654"/>
        <v>0</v>
      </c>
      <c r="K1664" s="98">
        <f t="shared" si="654"/>
        <v>0</v>
      </c>
      <c r="L1664" s="98">
        <f t="shared" si="654"/>
        <v>0</v>
      </c>
      <c r="M1664" s="98">
        <f t="shared" si="654"/>
        <v>0</v>
      </c>
      <c r="N1664" s="98">
        <f t="shared" si="654"/>
        <v>0</v>
      </c>
      <c r="O1664" s="98">
        <f t="shared" si="654"/>
        <v>0</v>
      </c>
      <c r="P1664" s="98">
        <f t="shared" si="654"/>
        <v>0</v>
      </c>
      <c r="Q1664" s="98">
        <f t="shared" si="654"/>
        <v>0</v>
      </c>
      <c r="R1664" s="98">
        <f t="shared" si="654"/>
        <v>0</v>
      </c>
      <c r="S1664" s="98">
        <f t="shared" si="654"/>
        <v>0</v>
      </c>
      <c r="T1664" s="98">
        <f t="shared" si="654"/>
        <v>0</v>
      </c>
      <c r="U1664" s="98">
        <f t="shared" si="654"/>
        <v>0</v>
      </c>
      <c r="V1664" s="98">
        <f t="shared" si="654"/>
        <v>0</v>
      </c>
      <c r="W1664" s="98">
        <f t="shared" ref="W1664" si="655">SUM(W1665:W1666)</f>
        <v>0</v>
      </c>
      <c r="X1664" s="98">
        <f t="shared" ref="X1664" si="656">SUM(X1665:X1666)</f>
        <v>0</v>
      </c>
      <c r="Y1664" s="98">
        <f t="shared" ref="Y1664" si="657">SUM(Y1665:Y1666)</f>
        <v>0</v>
      </c>
      <c r="Z1664" s="98">
        <f t="shared" ref="Z1664" si="658">SUM(Z1665:Z1666)</f>
        <v>0</v>
      </c>
      <c r="AA1664" s="54"/>
      <c r="AB1664" s="54"/>
    </row>
    <row r="1665" spans="1:28" ht="13.9" customHeight="1" x14ac:dyDescent="0.25">
      <c r="A1665" s="68"/>
      <c r="B1665" s="57"/>
      <c r="C1665" s="62" t="s">
        <v>354</v>
      </c>
      <c r="D1665" s="60" t="s">
        <v>355</v>
      </c>
      <c r="E1665" s="48"/>
      <c r="F1665" s="61">
        <f t="shared" ref="F1665:F1667" si="659">SUM(I1665:K1665)</f>
        <v>0</v>
      </c>
      <c r="G1665" s="61">
        <f t="shared" ref="G1665:G1667" si="660">SUM(E1665+F1665)</f>
        <v>0</v>
      </c>
      <c r="H1665" s="48">
        <f t="shared" ref="H1665:H1667" si="661">F1665</f>
        <v>0</v>
      </c>
      <c r="I1665" s="48"/>
      <c r="J1665" s="48"/>
      <c r="K1665" s="48">
        <f>+'AF-KCNCDDP Current'!E207</f>
        <v>0</v>
      </c>
      <c r="L1665" s="61">
        <f t="shared" ref="L1665:L1667" si="662">SUM(H1665:K1665)</f>
        <v>0</v>
      </c>
      <c r="M1665" s="48"/>
      <c r="N1665" s="48"/>
      <c r="O1665" s="48"/>
      <c r="P1665" s="48"/>
      <c r="Q1665" s="48">
        <f t="shared" ref="Q1665:Q1667" si="663">SUM(M1665:P1665)</f>
        <v>0</v>
      </c>
      <c r="R1665" s="48"/>
      <c r="S1665" s="48"/>
      <c r="T1665" s="48"/>
      <c r="U1665" s="48"/>
      <c r="V1665" s="48">
        <f t="shared" ref="V1665:V1667" si="664">SUM(R1665:U1665)</f>
        <v>0</v>
      </c>
      <c r="W1665" s="48"/>
      <c r="X1665" s="61">
        <f t="shared" ref="X1665:X1667" si="665">L1665-Q1665</f>
        <v>0</v>
      </c>
      <c r="Y1665" s="48"/>
      <c r="Z1665" s="48">
        <f t="shared" ref="Z1665:Z1666" si="666">Q1665-V1665-Y1665</f>
        <v>0</v>
      </c>
      <c r="AA1665" s="54"/>
      <c r="AB1665" s="54"/>
    </row>
    <row r="1666" spans="1:28" ht="13.9" customHeight="1" x14ac:dyDescent="0.25">
      <c r="A1666" s="55"/>
      <c r="B1666" s="57"/>
      <c r="C1666" s="62" t="s">
        <v>356</v>
      </c>
      <c r="D1666" s="60" t="s">
        <v>357</v>
      </c>
      <c r="E1666" s="48"/>
      <c r="F1666" s="61">
        <f t="shared" si="659"/>
        <v>0</v>
      </c>
      <c r="G1666" s="61">
        <f t="shared" si="660"/>
        <v>0</v>
      </c>
      <c r="H1666" s="48">
        <f t="shared" si="661"/>
        <v>0</v>
      </c>
      <c r="I1666" s="48"/>
      <c r="J1666" s="48"/>
      <c r="K1666" s="48">
        <f>+'AF-KCNCDDP Current'!E208</f>
        <v>0</v>
      </c>
      <c r="L1666" s="61">
        <f t="shared" si="662"/>
        <v>0</v>
      </c>
      <c r="M1666" s="48"/>
      <c r="N1666" s="48"/>
      <c r="O1666" s="48"/>
      <c r="P1666" s="48"/>
      <c r="Q1666" s="48">
        <f t="shared" si="663"/>
        <v>0</v>
      </c>
      <c r="R1666" s="48"/>
      <c r="S1666" s="48"/>
      <c r="T1666" s="48"/>
      <c r="U1666" s="48"/>
      <c r="V1666" s="48">
        <f t="shared" si="664"/>
        <v>0</v>
      </c>
      <c r="W1666" s="48"/>
      <c r="X1666" s="61">
        <f t="shared" si="665"/>
        <v>0</v>
      </c>
      <c r="Y1666" s="48"/>
      <c r="Z1666" s="48">
        <f t="shared" si="666"/>
        <v>0</v>
      </c>
      <c r="AA1666" s="54"/>
      <c r="AB1666" s="54"/>
    </row>
    <row r="1667" spans="1:28" ht="13.9" customHeight="1" x14ac:dyDescent="0.25">
      <c r="A1667" s="55"/>
      <c r="B1667" s="57" t="s">
        <v>358</v>
      </c>
      <c r="C1667" s="57"/>
      <c r="D1667" s="60" t="s">
        <v>359</v>
      </c>
      <c r="E1667" s="48"/>
      <c r="F1667" s="61">
        <f t="shared" si="659"/>
        <v>0</v>
      </c>
      <c r="G1667" s="61">
        <f t="shared" si="660"/>
        <v>0</v>
      </c>
      <c r="H1667" s="48">
        <f t="shared" si="661"/>
        <v>0</v>
      </c>
      <c r="I1667" s="48"/>
      <c r="J1667" s="48"/>
      <c r="K1667" s="48">
        <f>+'AF-KCNCDDP Current'!E209</f>
        <v>0</v>
      </c>
      <c r="L1667" s="61">
        <f t="shared" si="662"/>
        <v>0</v>
      </c>
      <c r="M1667" s="48"/>
      <c r="N1667" s="48"/>
      <c r="O1667" s="48"/>
      <c r="P1667" s="48"/>
      <c r="Q1667" s="48">
        <f t="shared" si="663"/>
        <v>0</v>
      </c>
      <c r="R1667" s="48"/>
      <c r="S1667" s="48"/>
      <c r="T1667" s="48"/>
      <c r="U1667" s="48"/>
      <c r="V1667" s="48">
        <f t="shared" si="664"/>
        <v>0</v>
      </c>
      <c r="W1667" s="48"/>
      <c r="X1667" s="61">
        <f t="shared" si="665"/>
        <v>0</v>
      </c>
      <c r="Y1667" s="48"/>
      <c r="Z1667" s="48"/>
      <c r="AA1667" s="54"/>
      <c r="AB1667" s="54"/>
    </row>
    <row r="1668" spans="1:28" ht="13.9" customHeight="1" x14ac:dyDescent="0.25">
      <c r="A1668" s="56"/>
      <c r="B1668" s="57" t="s">
        <v>360</v>
      </c>
      <c r="C1668" s="62"/>
      <c r="D1668" s="60"/>
      <c r="E1668" s="98">
        <f t="shared" ref="E1668" si="667">SUM(E1669:E1670)</f>
        <v>0</v>
      </c>
      <c r="F1668" s="98">
        <f t="shared" ref="F1668:V1668" si="668">SUM(F1669:F1670)</f>
        <v>0</v>
      </c>
      <c r="G1668" s="98">
        <f t="shared" si="668"/>
        <v>0</v>
      </c>
      <c r="H1668" s="98">
        <f t="shared" si="668"/>
        <v>0</v>
      </c>
      <c r="I1668" s="98">
        <f t="shared" si="668"/>
        <v>0</v>
      </c>
      <c r="J1668" s="98">
        <f t="shared" si="668"/>
        <v>0</v>
      </c>
      <c r="K1668" s="98">
        <f t="shared" si="668"/>
        <v>0</v>
      </c>
      <c r="L1668" s="98">
        <f t="shared" si="668"/>
        <v>0</v>
      </c>
      <c r="M1668" s="98">
        <f t="shared" si="668"/>
        <v>0</v>
      </c>
      <c r="N1668" s="98">
        <f t="shared" si="668"/>
        <v>0</v>
      </c>
      <c r="O1668" s="98">
        <f t="shared" si="668"/>
        <v>0</v>
      </c>
      <c r="P1668" s="98">
        <f t="shared" si="668"/>
        <v>0</v>
      </c>
      <c r="Q1668" s="98">
        <f t="shared" si="668"/>
        <v>0</v>
      </c>
      <c r="R1668" s="98">
        <f t="shared" si="668"/>
        <v>0</v>
      </c>
      <c r="S1668" s="98">
        <f t="shared" si="668"/>
        <v>0</v>
      </c>
      <c r="T1668" s="98">
        <f t="shared" si="668"/>
        <v>0</v>
      </c>
      <c r="U1668" s="98">
        <f t="shared" si="668"/>
        <v>0</v>
      </c>
      <c r="V1668" s="98">
        <f t="shared" si="668"/>
        <v>0</v>
      </c>
      <c r="W1668" s="98">
        <f t="shared" ref="W1668:Z1668" si="669">SUM(W1669:W1670)</f>
        <v>0</v>
      </c>
      <c r="X1668" s="98">
        <f t="shared" si="669"/>
        <v>0</v>
      </c>
      <c r="Y1668" s="98">
        <f t="shared" si="669"/>
        <v>0</v>
      </c>
      <c r="Z1668" s="98">
        <f t="shared" si="669"/>
        <v>0</v>
      </c>
      <c r="AA1668" s="54"/>
      <c r="AB1668" s="54"/>
    </row>
    <row r="1669" spans="1:28" ht="13.9" customHeight="1" x14ac:dyDescent="0.25">
      <c r="A1669" s="56"/>
      <c r="B1669" s="57"/>
      <c r="C1669" s="59" t="s">
        <v>361</v>
      </c>
      <c r="D1669" s="60" t="s">
        <v>362</v>
      </c>
      <c r="E1669" s="48"/>
      <c r="F1669" s="61">
        <f t="shared" ref="F1669:F1670" si="670">SUM(I1669:K1669)</f>
        <v>0</v>
      </c>
      <c r="G1669" s="61">
        <f t="shared" ref="G1669:G1670" si="671">SUM(E1669+F1669)</f>
        <v>0</v>
      </c>
      <c r="H1669" s="48">
        <f t="shared" ref="H1669:H1670" si="672">F1669</f>
        <v>0</v>
      </c>
      <c r="I1669" s="48"/>
      <c r="J1669" s="48"/>
      <c r="K1669" s="48">
        <f>+'AF-KCNCDDP Current'!E211</f>
        <v>0</v>
      </c>
      <c r="L1669" s="61">
        <f t="shared" ref="L1669:L1670" si="673">SUM(H1669:K1669)</f>
        <v>0</v>
      </c>
      <c r="M1669" s="48"/>
      <c r="N1669" s="48"/>
      <c r="O1669" s="48"/>
      <c r="P1669" s="48"/>
      <c r="Q1669" s="48">
        <f t="shared" ref="Q1669:Q1670" si="674">SUM(M1669:P1669)</f>
        <v>0</v>
      </c>
      <c r="R1669" s="48"/>
      <c r="S1669" s="48"/>
      <c r="T1669" s="48"/>
      <c r="U1669" s="48"/>
      <c r="V1669" s="48">
        <f t="shared" ref="V1669:V1670" si="675">SUM(R1669:U1669)</f>
        <v>0</v>
      </c>
      <c r="W1669" s="48"/>
      <c r="X1669" s="61">
        <f t="shared" ref="X1669:X1670" si="676">L1669-Q1669</f>
        <v>0</v>
      </c>
      <c r="Y1669" s="48"/>
      <c r="Z1669" s="48"/>
      <c r="AA1669" s="54"/>
      <c r="AB1669" s="54"/>
    </row>
    <row r="1670" spans="1:28" ht="13.9" customHeight="1" x14ac:dyDescent="0.25">
      <c r="A1670" s="56"/>
      <c r="B1670" s="57"/>
      <c r="C1670" s="59" t="s">
        <v>363</v>
      </c>
      <c r="D1670" s="60" t="s">
        <v>364</v>
      </c>
      <c r="E1670" s="48"/>
      <c r="F1670" s="61">
        <f t="shared" si="670"/>
        <v>0</v>
      </c>
      <c r="G1670" s="61">
        <f t="shared" si="671"/>
        <v>0</v>
      </c>
      <c r="H1670" s="48">
        <f t="shared" si="672"/>
        <v>0</v>
      </c>
      <c r="I1670" s="48"/>
      <c r="J1670" s="48"/>
      <c r="K1670" s="48">
        <f>+'AF-KCNCDDP Current'!E212</f>
        <v>0</v>
      </c>
      <c r="L1670" s="61">
        <f t="shared" si="673"/>
        <v>0</v>
      </c>
      <c r="M1670" s="48"/>
      <c r="N1670" s="48"/>
      <c r="O1670" s="48"/>
      <c r="P1670" s="48"/>
      <c r="Q1670" s="48">
        <f t="shared" si="674"/>
        <v>0</v>
      </c>
      <c r="R1670" s="48"/>
      <c r="S1670" s="48"/>
      <c r="T1670" s="48"/>
      <c r="U1670" s="48"/>
      <c r="V1670" s="48">
        <f t="shared" si="675"/>
        <v>0</v>
      </c>
      <c r="W1670" s="48"/>
      <c r="X1670" s="61">
        <f t="shared" si="676"/>
        <v>0</v>
      </c>
      <c r="Y1670" s="48"/>
      <c r="Z1670" s="48"/>
      <c r="AA1670" s="54"/>
      <c r="AB1670" s="54"/>
    </row>
    <row r="1671" spans="1:28" ht="13.9" customHeight="1" x14ac:dyDescent="0.25">
      <c r="A1671" s="56"/>
      <c r="B1671" s="57"/>
      <c r="C1671" s="110"/>
      <c r="D1671" s="111"/>
      <c r="E1671" s="48"/>
      <c r="F1671" s="48"/>
      <c r="G1671" s="48"/>
      <c r="H1671" s="48"/>
      <c r="I1671" s="48"/>
      <c r="J1671" s="48"/>
      <c r="K1671" s="48">
        <f>+'AF-KCNCDDP Current'!E213</f>
        <v>0</v>
      </c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54"/>
      <c r="AB1671" s="54"/>
    </row>
    <row r="1672" spans="1:28" ht="13.9" customHeight="1" x14ac:dyDescent="0.25">
      <c r="A1672" s="75"/>
      <c r="B1672" s="76" t="s">
        <v>365</v>
      </c>
      <c r="C1672" s="76"/>
      <c r="D1672" s="77"/>
      <c r="E1672" s="79">
        <f>E1668+E1667+E1664+E1661+E1652+E1649+E1648+E1647</f>
        <v>0</v>
      </c>
      <c r="F1672" s="79">
        <f t="shared" ref="F1672:V1672" si="677">F1668+F1667+F1664+F1661+F1652+F1649+F1648+F1647</f>
        <v>0</v>
      </c>
      <c r="G1672" s="79">
        <f>G1668+G1667+G1664+G1661+G1652+G1649+G1648+G1647</f>
        <v>0</v>
      </c>
      <c r="H1672" s="79">
        <f t="shared" si="677"/>
        <v>0</v>
      </c>
      <c r="I1672" s="79">
        <f t="shared" si="677"/>
        <v>0</v>
      </c>
      <c r="J1672" s="79">
        <f t="shared" si="677"/>
        <v>0</v>
      </c>
      <c r="K1672" s="79">
        <f t="shared" si="677"/>
        <v>0</v>
      </c>
      <c r="L1672" s="79">
        <f t="shared" si="677"/>
        <v>0</v>
      </c>
      <c r="M1672" s="79">
        <f t="shared" si="677"/>
        <v>0</v>
      </c>
      <c r="N1672" s="79">
        <f t="shared" si="677"/>
        <v>0</v>
      </c>
      <c r="O1672" s="79">
        <f t="shared" si="677"/>
        <v>0</v>
      </c>
      <c r="P1672" s="79">
        <f t="shared" si="677"/>
        <v>0</v>
      </c>
      <c r="Q1672" s="79">
        <f t="shared" si="677"/>
        <v>0</v>
      </c>
      <c r="R1672" s="79">
        <f t="shared" si="677"/>
        <v>0</v>
      </c>
      <c r="S1672" s="79">
        <f t="shared" si="677"/>
        <v>0</v>
      </c>
      <c r="T1672" s="79">
        <f t="shared" si="677"/>
        <v>0</v>
      </c>
      <c r="U1672" s="79">
        <f t="shared" si="677"/>
        <v>0</v>
      </c>
      <c r="V1672" s="79">
        <f t="shared" si="677"/>
        <v>0</v>
      </c>
      <c r="W1672" s="79">
        <f>W1668+W1667+W1664+W1661+W1652+W1649+W1648+W1647</f>
        <v>0</v>
      </c>
      <c r="X1672" s="79">
        <f t="shared" ref="X1672:Z1672" si="678">X1668+X1667+X1664+X1661+X1652+X1649+X1648+X1647</f>
        <v>0</v>
      </c>
      <c r="Y1672" s="79">
        <f t="shared" si="678"/>
        <v>0</v>
      </c>
      <c r="Z1672" s="79">
        <f t="shared" si="678"/>
        <v>0</v>
      </c>
      <c r="AA1672" s="54"/>
      <c r="AB1672" s="54"/>
    </row>
    <row r="1673" spans="1:28" ht="13.9" customHeight="1" x14ac:dyDescent="0.2">
      <c r="A1673" s="56"/>
      <c r="B1673" s="113"/>
      <c r="C1673" s="113"/>
      <c r="D1673" s="114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54"/>
      <c r="AB1673" s="54"/>
    </row>
    <row r="1674" spans="1:28" ht="13.9" customHeight="1" x14ac:dyDescent="0.25">
      <c r="A1674" s="115" t="s">
        <v>366</v>
      </c>
      <c r="B1674" s="116"/>
      <c r="C1674" s="116"/>
      <c r="D1674" s="117"/>
      <c r="E1674" s="118">
        <f>E1672+E1643+E1637+E1525</f>
        <v>0</v>
      </c>
      <c r="F1674" s="118">
        <f t="shared" ref="F1674:K1674" si="679">F1672+F1643+F1637+F1525</f>
        <v>36729763.859999999</v>
      </c>
      <c r="G1674" s="118">
        <f t="shared" si="679"/>
        <v>36729763.859999999</v>
      </c>
      <c r="H1674" s="118">
        <f t="shared" si="679"/>
        <v>0</v>
      </c>
      <c r="I1674" s="118">
        <f t="shared" si="679"/>
        <v>0</v>
      </c>
      <c r="J1674" s="118">
        <f t="shared" si="679"/>
        <v>0</v>
      </c>
      <c r="K1674" s="118">
        <f t="shared" si="679"/>
        <v>36729763.859999999</v>
      </c>
      <c r="L1674" s="118">
        <f>L1672+L1643+L1637+L1525</f>
        <v>36729763.859999999</v>
      </c>
      <c r="M1674" s="118">
        <f t="shared" ref="M1674:Z1674" si="680">M1672+M1643+M1637+M1525</f>
        <v>0</v>
      </c>
      <c r="N1674" s="118">
        <f t="shared" si="680"/>
        <v>2362529.4500000002</v>
      </c>
      <c r="O1674" s="118">
        <f t="shared" si="680"/>
        <v>0</v>
      </c>
      <c r="P1674" s="118">
        <f t="shared" si="680"/>
        <v>0</v>
      </c>
      <c r="Q1674" s="118">
        <f t="shared" si="680"/>
        <v>2362529.4500000002</v>
      </c>
      <c r="R1674" s="118">
        <f t="shared" si="680"/>
        <v>0</v>
      </c>
      <c r="S1674" s="118">
        <f t="shared" si="680"/>
        <v>0</v>
      </c>
      <c r="T1674" s="118">
        <f t="shared" si="680"/>
        <v>0</v>
      </c>
      <c r="U1674" s="118">
        <f t="shared" si="680"/>
        <v>0</v>
      </c>
      <c r="V1674" s="118">
        <f t="shared" si="680"/>
        <v>0</v>
      </c>
      <c r="W1674" s="118">
        <f t="shared" si="680"/>
        <v>0</v>
      </c>
      <c r="X1674" s="118">
        <f t="shared" si="680"/>
        <v>34367234.410000004</v>
      </c>
      <c r="Y1674" s="118">
        <f t="shared" si="680"/>
        <v>0</v>
      </c>
      <c r="Z1674" s="118">
        <f t="shared" si="680"/>
        <v>2362529.4500000002</v>
      </c>
      <c r="AA1674" s="54"/>
      <c r="AB1674" s="54"/>
    </row>
    <row r="1675" spans="1:28" ht="13.9" hidden="1" customHeight="1" x14ac:dyDescent="0.2">
      <c r="A1675" s="56"/>
      <c r="B1675" s="113"/>
      <c r="C1675" s="113"/>
      <c r="D1675" s="114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54"/>
      <c r="AB1675" s="54"/>
    </row>
    <row r="1676" spans="1:28" ht="13.9" hidden="1" customHeight="1" x14ac:dyDescent="0.25">
      <c r="A1676" s="119" t="s">
        <v>367</v>
      </c>
      <c r="C1676" s="120" t="s">
        <v>368</v>
      </c>
      <c r="D1676" s="70" t="s">
        <v>104</v>
      </c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54"/>
      <c r="AB1676" s="54"/>
    </row>
    <row r="1677" spans="1:28" ht="13.9" customHeight="1" x14ac:dyDescent="0.2">
      <c r="A1677" s="56"/>
      <c r="B1677" s="113"/>
      <c r="C1677" s="113"/>
      <c r="D1677" s="114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54"/>
      <c r="AB1677" s="54"/>
    </row>
    <row r="1678" spans="1:28" ht="13.9" customHeight="1" thickBot="1" x14ac:dyDescent="0.3">
      <c r="A1678" s="121" t="s">
        <v>498</v>
      </c>
      <c r="B1678" s="122"/>
      <c r="C1678" s="122"/>
      <c r="D1678" s="123"/>
      <c r="E1678" s="124">
        <f t="shared" ref="E1678:J1678" si="681">E1676+E1674</f>
        <v>0</v>
      </c>
      <c r="F1678" s="124">
        <f t="shared" si="681"/>
        <v>36729763.859999999</v>
      </c>
      <c r="G1678" s="124">
        <f t="shared" si="681"/>
        <v>36729763.859999999</v>
      </c>
      <c r="H1678" s="124">
        <f t="shared" si="681"/>
        <v>0</v>
      </c>
      <c r="I1678" s="124">
        <f t="shared" si="681"/>
        <v>0</v>
      </c>
      <c r="J1678" s="124">
        <f t="shared" si="681"/>
        <v>0</v>
      </c>
      <c r="K1678" s="124">
        <f>K1676+K1674</f>
        <v>36729763.859999999</v>
      </c>
      <c r="L1678" s="124">
        <f>L1676+L1674</f>
        <v>36729763.859999999</v>
      </c>
      <c r="M1678" s="124">
        <f t="shared" ref="M1678:P1678" si="682">M1676+M1674</f>
        <v>0</v>
      </c>
      <c r="N1678" s="124">
        <f t="shared" si="682"/>
        <v>2362529.4500000002</v>
      </c>
      <c r="O1678" s="124">
        <f t="shared" si="682"/>
        <v>0</v>
      </c>
      <c r="P1678" s="124">
        <f t="shared" si="682"/>
        <v>0</v>
      </c>
      <c r="Q1678" s="124">
        <f>Q1676+Q1674</f>
        <v>2362529.4500000002</v>
      </c>
      <c r="R1678" s="124">
        <f t="shared" ref="R1678:W1678" si="683">R1676+R1674</f>
        <v>0</v>
      </c>
      <c r="S1678" s="124">
        <f t="shared" si="683"/>
        <v>0</v>
      </c>
      <c r="T1678" s="124">
        <f t="shared" si="683"/>
        <v>0</v>
      </c>
      <c r="U1678" s="124">
        <f t="shared" si="683"/>
        <v>0</v>
      </c>
      <c r="V1678" s="124">
        <f t="shared" si="683"/>
        <v>0</v>
      </c>
      <c r="W1678" s="124">
        <f t="shared" si="683"/>
        <v>0</v>
      </c>
      <c r="X1678" s="124">
        <f>X1676+X1674</f>
        <v>34367234.410000004</v>
      </c>
      <c r="Y1678" s="124">
        <f>Y1676+Y1674</f>
        <v>0</v>
      </c>
      <c r="Z1678" s="124">
        <f>Z1676+Z1674</f>
        <v>2362529.4500000002</v>
      </c>
      <c r="AA1678" s="54"/>
      <c r="AB1678" s="54"/>
    </row>
    <row r="1679" spans="1:28" ht="13.9" hidden="1" customHeight="1" x14ac:dyDescent="0.2">
      <c r="A1679" s="56"/>
      <c r="B1679" s="125"/>
      <c r="C1679" s="125"/>
      <c r="D1679" s="126"/>
      <c r="E1679" s="127"/>
      <c r="F1679" s="127"/>
      <c r="G1679" s="127"/>
      <c r="H1679" s="127"/>
      <c r="I1679" s="127"/>
      <c r="J1679" s="127"/>
      <c r="K1679" s="127"/>
      <c r="L1679" s="127"/>
      <c r="M1679" s="127"/>
      <c r="N1679" s="127"/>
      <c r="O1679" s="127"/>
      <c r="P1679" s="127"/>
      <c r="Q1679" s="127"/>
      <c r="R1679" s="127"/>
      <c r="S1679" s="127"/>
      <c r="T1679" s="127"/>
      <c r="U1679" s="127"/>
      <c r="V1679" s="127"/>
      <c r="W1679" s="127"/>
      <c r="X1679" s="127"/>
      <c r="Y1679" s="127"/>
      <c r="Z1679" s="127"/>
      <c r="AA1679" s="54"/>
      <c r="AB1679" s="54"/>
    </row>
    <row r="1680" spans="1:28" ht="13.9" hidden="1" customHeight="1" x14ac:dyDescent="0.2">
      <c r="A1680" s="56"/>
      <c r="B1680" s="125"/>
      <c r="C1680" s="125"/>
      <c r="D1680" s="128"/>
      <c r="E1680" s="129"/>
      <c r="F1680" s="129"/>
      <c r="G1680" s="129"/>
      <c r="H1680" s="129"/>
      <c r="I1680" s="129"/>
      <c r="J1680" s="129"/>
      <c r="K1680" s="129"/>
      <c r="L1680" s="129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54"/>
      <c r="AB1680" s="54"/>
    </row>
    <row r="1681" spans="1:28" hidden="1" x14ac:dyDescent="0.25">
      <c r="A1681" s="50" t="s">
        <v>496</v>
      </c>
      <c r="C1681" s="42"/>
      <c r="D1681" s="47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5"/>
    </row>
    <row r="1682" spans="1:28" hidden="1" x14ac:dyDescent="0.25">
      <c r="A1682" s="41"/>
      <c r="C1682" s="42"/>
      <c r="D1682" s="47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5"/>
    </row>
    <row r="1683" spans="1:28" ht="13.9" hidden="1" customHeight="1" x14ac:dyDescent="0.25">
      <c r="A1683" s="51" t="s">
        <v>44</v>
      </c>
      <c r="B1683" s="52"/>
      <c r="C1683" s="42"/>
      <c r="D1683" s="53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54"/>
      <c r="AB1683" s="54"/>
    </row>
    <row r="1684" spans="1:28" ht="13.9" hidden="1" customHeight="1" x14ac:dyDescent="0.25">
      <c r="A1684" s="55"/>
      <c r="C1684" s="42"/>
      <c r="D1684" s="53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54"/>
      <c r="AB1684" s="54"/>
    </row>
    <row r="1685" spans="1:28" ht="13.9" hidden="1" customHeight="1" x14ac:dyDescent="0.25">
      <c r="A1685" s="56"/>
      <c r="B1685" s="57" t="s">
        <v>45</v>
      </c>
      <c r="C1685" s="42"/>
      <c r="D1685" s="53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54"/>
      <c r="AB1685" s="54"/>
    </row>
    <row r="1686" spans="1:28" ht="13.9" hidden="1" customHeight="1" x14ac:dyDescent="0.25">
      <c r="A1686" s="56"/>
      <c r="B1686" s="58"/>
      <c r="C1686" s="59" t="s">
        <v>46</v>
      </c>
      <c r="D1686" s="60" t="s">
        <v>47</v>
      </c>
      <c r="E1686" s="61"/>
      <c r="F1686" s="61"/>
      <c r="G1686" s="61"/>
      <c r="H1686" s="61"/>
      <c r="I1686" s="61"/>
      <c r="J1686" s="61"/>
      <c r="K1686" s="61"/>
      <c r="L1686" s="61"/>
      <c r="M1686" s="48"/>
      <c r="N1686" s="48"/>
      <c r="O1686" s="48"/>
      <c r="P1686" s="48"/>
      <c r="Q1686" s="48">
        <f>SUM(M1686:P1686)</f>
        <v>0</v>
      </c>
      <c r="R1686" s="48"/>
      <c r="S1686" s="48"/>
      <c r="T1686" s="48"/>
      <c r="U1686" s="48"/>
      <c r="V1686" s="48">
        <f t="shared" ref="V1686:V1734" si="684">SUM(R1686:U1686)</f>
        <v>0</v>
      </c>
      <c r="W1686" s="48"/>
      <c r="X1686" s="48"/>
      <c r="Y1686" s="48"/>
      <c r="Z1686" s="48"/>
      <c r="AA1686" s="54"/>
      <c r="AB1686" s="54"/>
    </row>
    <row r="1687" spans="1:28" ht="13.9" hidden="1" customHeight="1" x14ac:dyDescent="0.25">
      <c r="A1687" s="56"/>
      <c r="B1687" s="58"/>
      <c r="C1687" s="59" t="s">
        <v>48</v>
      </c>
      <c r="D1687" s="60" t="s">
        <v>49</v>
      </c>
      <c r="E1687" s="61"/>
      <c r="F1687" s="61"/>
      <c r="G1687" s="61"/>
      <c r="H1687" s="61"/>
      <c r="I1687" s="61"/>
      <c r="J1687" s="61"/>
      <c r="K1687" s="61"/>
      <c r="L1687" s="61"/>
      <c r="M1687" s="48"/>
      <c r="N1687" s="48"/>
      <c r="O1687" s="48"/>
      <c r="P1687" s="48"/>
      <c r="Q1687" s="48">
        <f t="shared" ref="Q1687:Q1734" si="685">SUM(M1687:P1687)</f>
        <v>0</v>
      </c>
      <c r="R1687" s="48"/>
      <c r="S1687" s="48"/>
      <c r="T1687" s="48"/>
      <c r="U1687" s="48"/>
      <c r="V1687" s="48">
        <f t="shared" si="684"/>
        <v>0</v>
      </c>
      <c r="W1687" s="48"/>
      <c r="X1687" s="48"/>
      <c r="Y1687" s="48"/>
      <c r="Z1687" s="48"/>
      <c r="AA1687" s="54"/>
      <c r="AB1687" s="54"/>
    </row>
    <row r="1688" spans="1:28" ht="13.9" hidden="1" customHeight="1" x14ac:dyDescent="0.25">
      <c r="A1688" s="56"/>
      <c r="B1688" s="57" t="s">
        <v>50</v>
      </c>
      <c r="C1688" s="59"/>
      <c r="D1688" s="60"/>
      <c r="E1688" s="61"/>
      <c r="F1688" s="61"/>
      <c r="G1688" s="61"/>
      <c r="H1688" s="61"/>
      <c r="I1688" s="61"/>
      <c r="J1688" s="61"/>
      <c r="K1688" s="61"/>
      <c r="L1688" s="61"/>
      <c r="M1688" s="48"/>
      <c r="N1688" s="48"/>
      <c r="O1688" s="48"/>
      <c r="P1688" s="48"/>
      <c r="Q1688" s="48">
        <f t="shared" si="685"/>
        <v>0</v>
      </c>
      <c r="R1688" s="48"/>
      <c r="S1688" s="48"/>
      <c r="T1688" s="48"/>
      <c r="U1688" s="48"/>
      <c r="V1688" s="48">
        <f t="shared" si="684"/>
        <v>0</v>
      </c>
      <c r="W1688" s="48"/>
      <c r="X1688" s="48"/>
      <c r="Y1688" s="48"/>
      <c r="Z1688" s="48"/>
      <c r="AA1688" s="54"/>
      <c r="AB1688" s="54"/>
    </row>
    <row r="1689" spans="1:28" ht="13.9" hidden="1" customHeight="1" x14ac:dyDescent="0.25">
      <c r="A1689" s="56"/>
      <c r="B1689" s="58"/>
      <c r="C1689" s="59" t="s">
        <v>51</v>
      </c>
      <c r="D1689" s="60" t="s">
        <v>52</v>
      </c>
      <c r="E1689" s="61"/>
      <c r="F1689" s="61"/>
      <c r="G1689" s="61"/>
      <c r="H1689" s="61"/>
      <c r="I1689" s="61"/>
      <c r="J1689" s="61"/>
      <c r="K1689" s="61"/>
      <c r="L1689" s="61"/>
      <c r="M1689" s="48"/>
      <c r="N1689" s="48"/>
      <c r="O1689" s="48"/>
      <c r="P1689" s="48"/>
      <c r="Q1689" s="48">
        <f t="shared" si="685"/>
        <v>0</v>
      </c>
      <c r="R1689" s="48"/>
      <c r="S1689" s="48"/>
      <c r="T1689" s="48"/>
      <c r="U1689" s="48"/>
      <c r="V1689" s="48">
        <f t="shared" si="684"/>
        <v>0</v>
      </c>
      <c r="W1689" s="48"/>
      <c r="X1689" s="48"/>
      <c r="Y1689" s="48"/>
      <c r="Z1689" s="48"/>
      <c r="AA1689" s="54"/>
      <c r="AB1689" s="54"/>
    </row>
    <row r="1690" spans="1:28" ht="13.9" hidden="1" customHeight="1" x14ac:dyDescent="0.25">
      <c r="A1690" s="56"/>
      <c r="B1690" s="58"/>
      <c r="C1690" s="59" t="s">
        <v>53</v>
      </c>
      <c r="D1690" s="60" t="s">
        <v>54</v>
      </c>
      <c r="E1690" s="61"/>
      <c r="F1690" s="61"/>
      <c r="G1690" s="61"/>
      <c r="H1690" s="61"/>
      <c r="I1690" s="61"/>
      <c r="J1690" s="61"/>
      <c r="K1690" s="61"/>
      <c r="L1690" s="61"/>
      <c r="M1690" s="48"/>
      <c r="N1690" s="48"/>
      <c r="O1690" s="48"/>
      <c r="P1690" s="48"/>
      <c r="Q1690" s="48">
        <f t="shared" si="685"/>
        <v>0</v>
      </c>
      <c r="R1690" s="48"/>
      <c r="S1690" s="48"/>
      <c r="T1690" s="48"/>
      <c r="U1690" s="48"/>
      <c r="V1690" s="48">
        <f t="shared" si="684"/>
        <v>0</v>
      </c>
      <c r="W1690" s="48"/>
      <c r="X1690" s="48"/>
      <c r="Y1690" s="48"/>
      <c r="Z1690" s="48"/>
      <c r="AA1690" s="54"/>
      <c r="AB1690" s="54"/>
    </row>
    <row r="1691" spans="1:28" ht="13.9" hidden="1" customHeight="1" x14ac:dyDescent="0.25">
      <c r="A1691" s="56"/>
      <c r="B1691" s="58"/>
      <c r="C1691" s="59" t="s">
        <v>55</v>
      </c>
      <c r="D1691" s="60" t="s">
        <v>56</v>
      </c>
      <c r="E1691" s="61"/>
      <c r="F1691" s="61"/>
      <c r="G1691" s="61"/>
      <c r="H1691" s="61"/>
      <c r="I1691" s="61"/>
      <c r="J1691" s="61"/>
      <c r="K1691" s="61"/>
      <c r="L1691" s="61"/>
      <c r="M1691" s="48"/>
      <c r="N1691" s="48"/>
      <c r="O1691" s="48"/>
      <c r="P1691" s="48"/>
      <c r="Q1691" s="48">
        <f t="shared" si="685"/>
        <v>0</v>
      </c>
      <c r="R1691" s="48"/>
      <c r="S1691" s="48"/>
      <c r="T1691" s="48"/>
      <c r="U1691" s="48"/>
      <c r="V1691" s="48">
        <f t="shared" si="684"/>
        <v>0</v>
      </c>
      <c r="W1691" s="48"/>
      <c r="X1691" s="48"/>
      <c r="Y1691" s="48"/>
      <c r="Z1691" s="48"/>
      <c r="AA1691" s="54"/>
      <c r="AB1691" s="54"/>
    </row>
    <row r="1692" spans="1:28" ht="13.9" hidden="1" customHeight="1" x14ac:dyDescent="0.25">
      <c r="A1692" s="56"/>
      <c r="B1692" s="57" t="s">
        <v>57</v>
      </c>
      <c r="C1692" s="59"/>
      <c r="D1692" s="60" t="s">
        <v>58</v>
      </c>
      <c r="E1692" s="61"/>
      <c r="F1692" s="61"/>
      <c r="G1692" s="61"/>
      <c r="H1692" s="61"/>
      <c r="I1692" s="61"/>
      <c r="J1692" s="61"/>
      <c r="K1692" s="61"/>
      <c r="L1692" s="61"/>
      <c r="M1692" s="48"/>
      <c r="N1692" s="48"/>
      <c r="O1692" s="48"/>
      <c r="P1692" s="48"/>
      <c r="Q1692" s="48">
        <f t="shared" si="685"/>
        <v>0</v>
      </c>
      <c r="R1692" s="48"/>
      <c r="S1692" s="48"/>
      <c r="T1692" s="48"/>
      <c r="U1692" s="48"/>
      <c r="V1692" s="48">
        <f t="shared" si="684"/>
        <v>0</v>
      </c>
      <c r="W1692" s="48"/>
      <c r="X1692" s="48"/>
      <c r="Y1692" s="48"/>
      <c r="Z1692" s="48"/>
      <c r="AA1692" s="54"/>
      <c r="AB1692" s="54"/>
    </row>
    <row r="1693" spans="1:28" ht="13.9" hidden="1" customHeight="1" x14ac:dyDescent="0.25">
      <c r="A1693" s="56"/>
      <c r="B1693" s="57" t="s">
        <v>59</v>
      </c>
      <c r="C1693" s="59"/>
      <c r="D1693" s="60"/>
      <c r="E1693" s="61"/>
      <c r="F1693" s="61"/>
      <c r="G1693" s="61"/>
      <c r="H1693" s="61"/>
      <c r="I1693" s="61"/>
      <c r="J1693" s="61"/>
      <c r="K1693" s="61"/>
      <c r="L1693" s="61"/>
      <c r="M1693" s="48"/>
      <c r="N1693" s="48"/>
      <c r="O1693" s="48"/>
      <c r="P1693" s="48"/>
      <c r="Q1693" s="48">
        <f t="shared" si="685"/>
        <v>0</v>
      </c>
      <c r="R1693" s="48"/>
      <c r="S1693" s="48"/>
      <c r="T1693" s="48"/>
      <c r="U1693" s="48"/>
      <c r="V1693" s="48">
        <f t="shared" si="684"/>
        <v>0</v>
      </c>
      <c r="W1693" s="48"/>
      <c r="X1693" s="48"/>
      <c r="Y1693" s="48"/>
      <c r="Z1693" s="48"/>
      <c r="AA1693" s="54"/>
      <c r="AB1693" s="54"/>
    </row>
    <row r="1694" spans="1:28" ht="13.9" hidden="1" customHeight="1" x14ac:dyDescent="0.25">
      <c r="A1694" s="56"/>
      <c r="B1694" s="57"/>
      <c r="C1694" s="62" t="s">
        <v>60</v>
      </c>
      <c r="D1694" s="60" t="s">
        <v>61</v>
      </c>
      <c r="E1694" s="61"/>
      <c r="F1694" s="61"/>
      <c r="G1694" s="61"/>
      <c r="H1694" s="61"/>
      <c r="I1694" s="61"/>
      <c r="J1694" s="61"/>
      <c r="K1694" s="61"/>
      <c r="L1694" s="61"/>
      <c r="M1694" s="48"/>
      <c r="N1694" s="48"/>
      <c r="O1694" s="48"/>
      <c r="P1694" s="48"/>
      <c r="Q1694" s="48">
        <f t="shared" si="685"/>
        <v>0</v>
      </c>
      <c r="R1694" s="48"/>
      <c r="S1694" s="48"/>
      <c r="T1694" s="48"/>
      <c r="U1694" s="48"/>
      <c r="V1694" s="48">
        <f t="shared" si="684"/>
        <v>0</v>
      </c>
      <c r="W1694" s="48"/>
      <c r="X1694" s="48"/>
      <c r="Y1694" s="48"/>
      <c r="Z1694" s="48"/>
      <c r="AA1694" s="54"/>
      <c r="AB1694" s="54"/>
    </row>
    <row r="1695" spans="1:28" ht="13.9" hidden="1" customHeight="1" x14ac:dyDescent="0.25">
      <c r="A1695" s="56"/>
      <c r="B1695" s="57"/>
      <c r="C1695" s="62" t="s">
        <v>62</v>
      </c>
      <c r="D1695" s="60" t="s">
        <v>63</v>
      </c>
      <c r="E1695" s="61"/>
      <c r="F1695" s="61"/>
      <c r="G1695" s="61"/>
      <c r="H1695" s="61"/>
      <c r="I1695" s="61"/>
      <c r="J1695" s="61"/>
      <c r="K1695" s="61"/>
      <c r="L1695" s="61"/>
      <c r="M1695" s="48"/>
      <c r="N1695" s="48"/>
      <c r="O1695" s="48"/>
      <c r="P1695" s="48"/>
      <c r="Q1695" s="48">
        <f t="shared" si="685"/>
        <v>0</v>
      </c>
      <c r="R1695" s="48"/>
      <c r="S1695" s="48"/>
      <c r="T1695" s="48"/>
      <c r="U1695" s="48"/>
      <c r="V1695" s="48">
        <f t="shared" si="684"/>
        <v>0</v>
      </c>
      <c r="W1695" s="48"/>
      <c r="X1695" s="48"/>
      <c r="Y1695" s="48"/>
      <c r="Z1695" s="48"/>
      <c r="AA1695" s="54"/>
      <c r="AB1695" s="54"/>
    </row>
    <row r="1696" spans="1:28" ht="13.9" hidden="1" customHeight="1" x14ac:dyDescent="0.25">
      <c r="A1696" s="56"/>
      <c r="B1696" s="57" t="s">
        <v>64</v>
      </c>
      <c r="C1696" s="59"/>
      <c r="D1696" s="60"/>
      <c r="E1696" s="61"/>
      <c r="F1696" s="61"/>
      <c r="G1696" s="61"/>
      <c r="H1696" s="61"/>
      <c r="I1696" s="61"/>
      <c r="J1696" s="61"/>
      <c r="K1696" s="61"/>
      <c r="L1696" s="61"/>
      <c r="M1696" s="48"/>
      <c r="N1696" s="48"/>
      <c r="O1696" s="48"/>
      <c r="P1696" s="48"/>
      <c r="Q1696" s="48">
        <f t="shared" si="685"/>
        <v>0</v>
      </c>
      <c r="R1696" s="48"/>
      <c r="S1696" s="48"/>
      <c r="T1696" s="48"/>
      <c r="U1696" s="48"/>
      <c r="V1696" s="48">
        <f t="shared" si="684"/>
        <v>0</v>
      </c>
      <c r="W1696" s="48"/>
      <c r="X1696" s="48"/>
      <c r="Y1696" s="48"/>
      <c r="Z1696" s="48"/>
      <c r="AA1696" s="54"/>
      <c r="AB1696" s="54"/>
    </row>
    <row r="1697" spans="1:28" ht="13.9" hidden="1" customHeight="1" x14ac:dyDescent="0.25">
      <c r="A1697" s="56"/>
      <c r="B1697" s="57"/>
      <c r="C1697" s="59" t="s">
        <v>65</v>
      </c>
      <c r="D1697" s="60" t="s">
        <v>66</v>
      </c>
      <c r="E1697" s="61"/>
      <c r="F1697" s="61"/>
      <c r="G1697" s="61"/>
      <c r="H1697" s="61"/>
      <c r="I1697" s="61"/>
      <c r="J1697" s="61"/>
      <c r="K1697" s="61"/>
      <c r="L1697" s="61"/>
      <c r="M1697" s="48"/>
      <c r="N1697" s="48"/>
      <c r="O1697" s="48"/>
      <c r="P1697" s="48"/>
      <c r="Q1697" s="48">
        <f t="shared" si="685"/>
        <v>0</v>
      </c>
      <c r="R1697" s="48"/>
      <c r="S1697" s="48"/>
      <c r="T1697" s="48"/>
      <c r="U1697" s="48"/>
      <c r="V1697" s="48">
        <f t="shared" si="684"/>
        <v>0</v>
      </c>
      <c r="W1697" s="48"/>
      <c r="X1697" s="48"/>
      <c r="Y1697" s="48"/>
      <c r="Z1697" s="48"/>
      <c r="AA1697" s="54"/>
      <c r="AB1697" s="54"/>
    </row>
    <row r="1698" spans="1:28" ht="13.9" hidden="1" customHeight="1" x14ac:dyDescent="0.25">
      <c r="A1698" s="56"/>
      <c r="B1698" s="57"/>
      <c r="C1698" s="62" t="s">
        <v>60</v>
      </c>
      <c r="D1698" s="60" t="s">
        <v>67</v>
      </c>
      <c r="E1698" s="61"/>
      <c r="F1698" s="61"/>
      <c r="G1698" s="61"/>
      <c r="H1698" s="61"/>
      <c r="I1698" s="61"/>
      <c r="J1698" s="61"/>
      <c r="K1698" s="61"/>
      <c r="L1698" s="61"/>
      <c r="M1698" s="48"/>
      <c r="N1698" s="48"/>
      <c r="O1698" s="48"/>
      <c r="P1698" s="48"/>
      <c r="Q1698" s="48">
        <f t="shared" si="685"/>
        <v>0</v>
      </c>
      <c r="R1698" s="48"/>
      <c r="S1698" s="48"/>
      <c r="T1698" s="48"/>
      <c r="U1698" s="48"/>
      <c r="V1698" s="48">
        <f t="shared" si="684"/>
        <v>0</v>
      </c>
      <c r="W1698" s="48"/>
      <c r="X1698" s="48"/>
      <c r="Y1698" s="48"/>
      <c r="Z1698" s="48"/>
      <c r="AA1698" s="54"/>
      <c r="AB1698" s="54"/>
    </row>
    <row r="1699" spans="1:28" ht="13.9" hidden="1" customHeight="1" x14ac:dyDescent="0.25">
      <c r="A1699" s="56"/>
      <c r="B1699" s="57"/>
      <c r="C1699" s="62" t="s">
        <v>62</v>
      </c>
      <c r="D1699" s="60" t="s">
        <v>68</v>
      </c>
      <c r="E1699" s="61"/>
      <c r="F1699" s="61"/>
      <c r="G1699" s="61"/>
      <c r="H1699" s="61"/>
      <c r="I1699" s="61"/>
      <c r="J1699" s="61"/>
      <c r="K1699" s="61"/>
      <c r="L1699" s="61"/>
      <c r="M1699" s="48"/>
      <c r="N1699" s="48"/>
      <c r="O1699" s="48"/>
      <c r="P1699" s="48"/>
      <c r="Q1699" s="48">
        <f t="shared" si="685"/>
        <v>0</v>
      </c>
      <c r="R1699" s="48"/>
      <c r="S1699" s="48"/>
      <c r="T1699" s="48"/>
      <c r="U1699" s="48"/>
      <c r="V1699" s="48">
        <f t="shared" si="684"/>
        <v>0</v>
      </c>
      <c r="W1699" s="48"/>
      <c r="X1699" s="48"/>
      <c r="Y1699" s="48"/>
      <c r="Z1699" s="48"/>
      <c r="AA1699" s="54"/>
      <c r="AB1699" s="54"/>
    </row>
    <row r="1700" spans="1:28" ht="13.9" hidden="1" customHeight="1" x14ac:dyDescent="0.25">
      <c r="A1700" s="56"/>
      <c r="B1700" s="57" t="s">
        <v>69</v>
      </c>
      <c r="C1700" s="59"/>
      <c r="D1700" s="60"/>
      <c r="E1700" s="61"/>
      <c r="F1700" s="61"/>
      <c r="G1700" s="61"/>
      <c r="H1700" s="61"/>
      <c r="I1700" s="61"/>
      <c r="J1700" s="61"/>
      <c r="K1700" s="61"/>
      <c r="L1700" s="61"/>
      <c r="M1700" s="48"/>
      <c r="N1700" s="48"/>
      <c r="O1700" s="48"/>
      <c r="P1700" s="48"/>
      <c r="Q1700" s="48">
        <f t="shared" si="685"/>
        <v>0</v>
      </c>
      <c r="R1700" s="48"/>
      <c r="S1700" s="48"/>
      <c r="T1700" s="48"/>
      <c r="U1700" s="48"/>
      <c r="V1700" s="48">
        <f t="shared" si="684"/>
        <v>0</v>
      </c>
      <c r="W1700" s="48"/>
      <c r="X1700" s="48"/>
      <c r="Y1700" s="48"/>
      <c r="Z1700" s="48"/>
      <c r="AA1700" s="54"/>
      <c r="AB1700" s="54"/>
    </row>
    <row r="1701" spans="1:28" ht="13.9" hidden="1" customHeight="1" x14ac:dyDescent="0.25">
      <c r="A1701" s="56"/>
      <c r="B1701" s="57"/>
      <c r="C1701" s="59" t="s">
        <v>65</v>
      </c>
      <c r="D1701" s="60" t="s">
        <v>70</v>
      </c>
      <c r="E1701" s="61"/>
      <c r="F1701" s="61"/>
      <c r="G1701" s="61"/>
      <c r="H1701" s="61"/>
      <c r="I1701" s="61"/>
      <c r="J1701" s="61"/>
      <c r="K1701" s="61"/>
      <c r="L1701" s="61"/>
      <c r="M1701" s="48"/>
      <c r="N1701" s="48"/>
      <c r="O1701" s="48"/>
      <c r="P1701" s="48"/>
      <c r="Q1701" s="48">
        <f t="shared" si="685"/>
        <v>0</v>
      </c>
      <c r="R1701" s="48"/>
      <c r="S1701" s="48"/>
      <c r="T1701" s="48"/>
      <c r="U1701" s="48"/>
      <c r="V1701" s="48">
        <f t="shared" si="684"/>
        <v>0</v>
      </c>
      <c r="W1701" s="48"/>
      <c r="X1701" s="48"/>
      <c r="Y1701" s="48"/>
      <c r="Z1701" s="48"/>
      <c r="AA1701" s="54"/>
      <c r="AB1701" s="54"/>
    </row>
    <row r="1702" spans="1:28" ht="13.9" hidden="1" customHeight="1" x14ac:dyDescent="0.25">
      <c r="A1702" s="56"/>
      <c r="B1702" s="57"/>
      <c r="C1702" s="62" t="s">
        <v>60</v>
      </c>
      <c r="D1702" s="60" t="s">
        <v>71</v>
      </c>
      <c r="E1702" s="61"/>
      <c r="F1702" s="61"/>
      <c r="G1702" s="61"/>
      <c r="H1702" s="61"/>
      <c r="I1702" s="61"/>
      <c r="J1702" s="61"/>
      <c r="K1702" s="61"/>
      <c r="L1702" s="61"/>
      <c r="M1702" s="48"/>
      <c r="N1702" s="48"/>
      <c r="O1702" s="48"/>
      <c r="P1702" s="48"/>
      <c r="Q1702" s="48">
        <f t="shared" si="685"/>
        <v>0</v>
      </c>
      <c r="R1702" s="48"/>
      <c r="S1702" s="48"/>
      <c r="T1702" s="48"/>
      <c r="U1702" s="48"/>
      <c r="V1702" s="48">
        <f t="shared" si="684"/>
        <v>0</v>
      </c>
      <c r="W1702" s="48"/>
      <c r="X1702" s="48"/>
      <c r="Y1702" s="48"/>
      <c r="Z1702" s="48"/>
      <c r="AA1702" s="54"/>
      <c r="AB1702" s="54"/>
    </row>
    <row r="1703" spans="1:28" ht="13.9" hidden="1" customHeight="1" x14ac:dyDescent="0.25">
      <c r="A1703" s="56"/>
      <c r="B1703" s="57"/>
      <c r="C1703" s="62" t="s">
        <v>62</v>
      </c>
      <c r="D1703" s="60" t="s">
        <v>72</v>
      </c>
      <c r="E1703" s="61"/>
      <c r="F1703" s="61"/>
      <c r="G1703" s="61"/>
      <c r="H1703" s="61"/>
      <c r="I1703" s="61"/>
      <c r="J1703" s="61"/>
      <c r="K1703" s="61"/>
      <c r="L1703" s="61"/>
      <c r="M1703" s="48"/>
      <c r="N1703" s="48"/>
      <c r="O1703" s="48"/>
      <c r="P1703" s="48"/>
      <c r="Q1703" s="48">
        <f t="shared" si="685"/>
        <v>0</v>
      </c>
      <c r="R1703" s="48"/>
      <c r="S1703" s="48"/>
      <c r="T1703" s="48"/>
      <c r="U1703" s="48"/>
      <c r="V1703" s="48">
        <f t="shared" si="684"/>
        <v>0</v>
      </c>
      <c r="W1703" s="48"/>
      <c r="X1703" s="48"/>
      <c r="Y1703" s="48"/>
      <c r="Z1703" s="48"/>
      <c r="AA1703" s="54"/>
      <c r="AB1703" s="54"/>
    </row>
    <row r="1704" spans="1:28" ht="13.9" hidden="1" customHeight="1" x14ac:dyDescent="0.25">
      <c r="A1704" s="56"/>
      <c r="B1704" s="57" t="s">
        <v>73</v>
      </c>
      <c r="C1704" s="59"/>
      <c r="D1704" s="60" t="s">
        <v>74</v>
      </c>
      <c r="E1704" s="61"/>
      <c r="F1704" s="61"/>
      <c r="G1704" s="61"/>
      <c r="H1704" s="61"/>
      <c r="I1704" s="61"/>
      <c r="J1704" s="61"/>
      <c r="K1704" s="61"/>
      <c r="L1704" s="61"/>
      <c r="M1704" s="48"/>
      <c r="N1704" s="48"/>
      <c r="O1704" s="48"/>
      <c r="P1704" s="48"/>
      <c r="Q1704" s="48">
        <f t="shared" si="685"/>
        <v>0</v>
      </c>
      <c r="R1704" s="48"/>
      <c r="S1704" s="48"/>
      <c r="T1704" s="48"/>
      <c r="U1704" s="48"/>
      <c r="V1704" s="48">
        <f t="shared" si="684"/>
        <v>0</v>
      </c>
      <c r="W1704" s="48"/>
      <c r="X1704" s="48"/>
      <c r="Y1704" s="48"/>
      <c r="Z1704" s="48"/>
      <c r="AA1704" s="54"/>
      <c r="AB1704" s="54"/>
    </row>
    <row r="1705" spans="1:28" ht="13.9" hidden="1" customHeight="1" x14ac:dyDescent="0.25">
      <c r="A1705" s="56"/>
      <c r="B1705" s="57" t="s">
        <v>75</v>
      </c>
      <c r="C1705" s="59"/>
      <c r="D1705" s="60" t="s">
        <v>76</v>
      </c>
      <c r="E1705" s="61"/>
      <c r="F1705" s="61"/>
      <c r="G1705" s="61"/>
      <c r="H1705" s="61"/>
      <c r="I1705" s="61"/>
      <c r="J1705" s="61"/>
      <c r="K1705" s="61"/>
      <c r="L1705" s="61"/>
      <c r="M1705" s="48"/>
      <c r="N1705" s="48"/>
      <c r="O1705" s="48"/>
      <c r="P1705" s="48"/>
      <c r="Q1705" s="48">
        <f t="shared" si="685"/>
        <v>0</v>
      </c>
      <c r="R1705" s="48"/>
      <c r="S1705" s="48"/>
      <c r="T1705" s="48"/>
      <c r="U1705" s="48"/>
      <c r="V1705" s="48">
        <f t="shared" si="684"/>
        <v>0</v>
      </c>
      <c r="W1705" s="48"/>
      <c r="X1705" s="48"/>
      <c r="Y1705" s="48"/>
      <c r="Z1705" s="48"/>
      <c r="AA1705" s="54"/>
      <c r="AB1705" s="54"/>
    </row>
    <row r="1706" spans="1:28" ht="13.9" hidden="1" customHeight="1" x14ac:dyDescent="0.25">
      <c r="A1706" s="56"/>
      <c r="B1706" s="57" t="s">
        <v>77</v>
      </c>
      <c r="C1706" s="59"/>
      <c r="D1706" s="60"/>
      <c r="E1706" s="61"/>
      <c r="F1706" s="61"/>
      <c r="G1706" s="61"/>
      <c r="H1706" s="61"/>
      <c r="I1706" s="61"/>
      <c r="J1706" s="61"/>
      <c r="K1706" s="61"/>
      <c r="L1706" s="61"/>
      <c r="M1706" s="48"/>
      <c r="N1706" s="48"/>
      <c r="O1706" s="48"/>
      <c r="P1706" s="48"/>
      <c r="Q1706" s="48">
        <f t="shared" si="685"/>
        <v>0</v>
      </c>
      <c r="R1706" s="48"/>
      <c r="S1706" s="48"/>
      <c r="T1706" s="48"/>
      <c r="U1706" s="48"/>
      <c r="V1706" s="48">
        <f t="shared" si="684"/>
        <v>0</v>
      </c>
      <c r="W1706" s="48"/>
      <c r="X1706" s="48"/>
      <c r="Y1706" s="48"/>
      <c r="Z1706" s="48"/>
      <c r="AA1706" s="54"/>
      <c r="AB1706" s="54"/>
    </row>
    <row r="1707" spans="1:28" ht="13.9" hidden="1" customHeight="1" x14ac:dyDescent="0.25">
      <c r="A1707" s="56"/>
      <c r="B1707" s="57"/>
      <c r="C1707" s="59" t="s">
        <v>65</v>
      </c>
      <c r="D1707" s="60" t="s">
        <v>78</v>
      </c>
      <c r="E1707" s="61"/>
      <c r="F1707" s="61"/>
      <c r="G1707" s="61"/>
      <c r="H1707" s="61"/>
      <c r="I1707" s="61"/>
      <c r="J1707" s="61"/>
      <c r="K1707" s="61"/>
      <c r="L1707" s="61"/>
      <c r="M1707" s="48"/>
      <c r="N1707" s="48"/>
      <c r="O1707" s="48"/>
      <c r="P1707" s="48"/>
      <c r="Q1707" s="48">
        <f t="shared" si="685"/>
        <v>0</v>
      </c>
      <c r="R1707" s="48"/>
      <c r="S1707" s="48"/>
      <c r="T1707" s="48"/>
      <c r="U1707" s="48"/>
      <c r="V1707" s="48">
        <f t="shared" si="684"/>
        <v>0</v>
      </c>
      <c r="W1707" s="48"/>
      <c r="X1707" s="48"/>
      <c r="Y1707" s="48"/>
      <c r="Z1707" s="48"/>
      <c r="AA1707" s="54"/>
      <c r="AB1707" s="54"/>
    </row>
    <row r="1708" spans="1:28" ht="13.9" hidden="1" customHeight="1" x14ac:dyDescent="0.25">
      <c r="A1708" s="56"/>
      <c r="B1708" s="57"/>
      <c r="C1708" s="62" t="s">
        <v>62</v>
      </c>
      <c r="D1708" s="60" t="s">
        <v>79</v>
      </c>
      <c r="E1708" s="61"/>
      <c r="F1708" s="61"/>
      <c r="G1708" s="61"/>
      <c r="H1708" s="61"/>
      <c r="I1708" s="61"/>
      <c r="J1708" s="61"/>
      <c r="K1708" s="61"/>
      <c r="L1708" s="61"/>
      <c r="M1708" s="48"/>
      <c r="N1708" s="48"/>
      <c r="O1708" s="48"/>
      <c r="P1708" s="48"/>
      <c r="Q1708" s="48">
        <f t="shared" si="685"/>
        <v>0</v>
      </c>
      <c r="R1708" s="48"/>
      <c r="S1708" s="48"/>
      <c r="T1708" s="48"/>
      <c r="U1708" s="48"/>
      <c r="V1708" s="48">
        <f t="shared" si="684"/>
        <v>0</v>
      </c>
      <c r="W1708" s="48"/>
      <c r="X1708" s="48"/>
      <c r="Y1708" s="48"/>
      <c r="Z1708" s="48"/>
      <c r="AA1708" s="54"/>
      <c r="AB1708" s="54"/>
    </row>
    <row r="1709" spans="1:28" ht="13.9" hidden="1" customHeight="1" x14ac:dyDescent="0.25">
      <c r="A1709" s="56"/>
      <c r="B1709" s="57" t="s">
        <v>80</v>
      </c>
      <c r="C1709" s="59"/>
      <c r="D1709" s="60"/>
      <c r="E1709" s="61"/>
      <c r="F1709" s="61"/>
      <c r="G1709" s="61"/>
      <c r="H1709" s="61"/>
      <c r="I1709" s="61"/>
      <c r="J1709" s="61"/>
      <c r="K1709" s="61"/>
      <c r="L1709" s="61"/>
      <c r="M1709" s="48"/>
      <c r="N1709" s="48"/>
      <c r="O1709" s="48"/>
      <c r="P1709" s="48"/>
      <c r="Q1709" s="48">
        <f t="shared" si="685"/>
        <v>0</v>
      </c>
      <c r="R1709" s="48"/>
      <c r="S1709" s="48"/>
      <c r="T1709" s="48"/>
      <c r="U1709" s="48"/>
      <c r="V1709" s="48">
        <f t="shared" si="684"/>
        <v>0</v>
      </c>
      <c r="W1709" s="48"/>
      <c r="X1709" s="48"/>
      <c r="Y1709" s="48"/>
      <c r="Z1709" s="48"/>
      <c r="AA1709" s="54"/>
      <c r="AB1709" s="54"/>
    </row>
    <row r="1710" spans="1:28" ht="13.9" hidden="1" customHeight="1" x14ac:dyDescent="0.25">
      <c r="A1710" s="56"/>
      <c r="B1710" s="57"/>
      <c r="C1710" s="59" t="s">
        <v>80</v>
      </c>
      <c r="D1710" s="60" t="s">
        <v>81</v>
      </c>
      <c r="E1710" s="61"/>
      <c r="F1710" s="61"/>
      <c r="G1710" s="61"/>
      <c r="H1710" s="61"/>
      <c r="I1710" s="61"/>
      <c r="J1710" s="61"/>
      <c r="K1710" s="61"/>
      <c r="L1710" s="61"/>
      <c r="M1710" s="48"/>
      <c r="N1710" s="48"/>
      <c r="O1710" s="48"/>
      <c r="P1710" s="48"/>
      <c r="Q1710" s="48">
        <f t="shared" si="685"/>
        <v>0</v>
      </c>
      <c r="R1710" s="48"/>
      <c r="S1710" s="48"/>
      <c r="T1710" s="48"/>
      <c r="U1710" s="48"/>
      <c r="V1710" s="48">
        <f t="shared" si="684"/>
        <v>0</v>
      </c>
      <c r="W1710" s="48"/>
      <c r="X1710" s="48"/>
      <c r="Y1710" s="48"/>
      <c r="Z1710" s="48"/>
      <c r="AA1710" s="54"/>
      <c r="AB1710" s="54"/>
    </row>
    <row r="1711" spans="1:28" ht="13.15" hidden="1" customHeight="1" x14ac:dyDescent="0.25">
      <c r="A1711" s="56"/>
      <c r="B1711" s="57"/>
      <c r="C1711" s="62" t="s">
        <v>62</v>
      </c>
      <c r="D1711" s="60" t="s">
        <v>82</v>
      </c>
      <c r="E1711" s="61"/>
      <c r="F1711" s="61"/>
      <c r="G1711" s="61"/>
      <c r="H1711" s="61"/>
      <c r="I1711" s="61"/>
      <c r="J1711" s="61"/>
      <c r="K1711" s="61"/>
      <c r="L1711" s="61"/>
      <c r="M1711" s="48"/>
      <c r="N1711" s="48"/>
      <c r="O1711" s="48"/>
      <c r="P1711" s="48"/>
      <c r="Q1711" s="48">
        <f t="shared" si="685"/>
        <v>0</v>
      </c>
      <c r="R1711" s="48"/>
      <c r="S1711" s="48"/>
      <c r="T1711" s="48"/>
      <c r="U1711" s="48"/>
      <c r="V1711" s="48">
        <f t="shared" si="684"/>
        <v>0</v>
      </c>
      <c r="W1711" s="48"/>
      <c r="X1711" s="48"/>
      <c r="Y1711" s="48"/>
      <c r="Z1711" s="48"/>
      <c r="AA1711" s="54"/>
      <c r="AB1711" s="54"/>
    </row>
    <row r="1712" spans="1:28" s="64" customFormat="1" ht="22.9" hidden="1" customHeight="1" x14ac:dyDescent="0.25">
      <c r="A1712" s="56"/>
      <c r="B1712" s="57" t="s">
        <v>83</v>
      </c>
      <c r="C1712" s="59"/>
      <c r="D1712" s="60"/>
      <c r="E1712" s="61"/>
      <c r="F1712" s="61"/>
      <c r="G1712" s="61"/>
      <c r="H1712" s="61"/>
      <c r="I1712" s="61"/>
      <c r="J1712" s="61"/>
      <c r="K1712" s="61"/>
      <c r="L1712" s="61"/>
      <c r="M1712" s="48"/>
      <c r="N1712" s="48"/>
      <c r="O1712" s="48"/>
      <c r="P1712" s="48"/>
      <c r="Q1712" s="48">
        <f t="shared" si="685"/>
        <v>0</v>
      </c>
      <c r="R1712" s="48"/>
      <c r="S1712" s="48"/>
      <c r="T1712" s="48"/>
      <c r="U1712" s="48"/>
      <c r="V1712" s="48">
        <f t="shared" si="684"/>
        <v>0</v>
      </c>
      <c r="W1712" s="48"/>
      <c r="X1712" s="48"/>
      <c r="Y1712" s="48"/>
      <c r="Z1712" s="48"/>
      <c r="AA1712" s="63"/>
      <c r="AB1712" s="63"/>
    </row>
    <row r="1713" spans="1:28" hidden="1" x14ac:dyDescent="0.25">
      <c r="A1713" s="56"/>
      <c r="B1713" s="57"/>
      <c r="C1713" s="59" t="s">
        <v>65</v>
      </c>
      <c r="D1713" s="60" t="s">
        <v>84</v>
      </c>
      <c r="E1713" s="61"/>
      <c r="F1713" s="61"/>
      <c r="G1713" s="61"/>
      <c r="H1713" s="61"/>
      <c r="I1713" s="61"/>
      <c r="J1713" s="61"/>
      <c r="K1713" s="61"/>
      <c r="L1713" s="61"/>
      <c r="M1713" s="48"/>
      <c r="N1713" s="48"/>
      <c r="O1713" s="48"/>
      <c r="P1713" s="48"/>
      <c r="Q1713" s="48">
        <f t="shared" si="685"/>
        <v>0</v>
      </c>
      <c r="R1713" s="48"/>
      <c r="S1713" s="48"/>
      <c r="T1713" s="48"/>
      <c r="U1713" s="48"/>
      <c r="V1713" s="48">
        <f t="shared" si="684"/>
        <v>0</v>
      </c>
      <c r="W1713" s="48"/>
      <c r="X1713" s="48"/>
      <c r="Y1713" s="48"/>
      <c r="Z1713" s="48"/>
      <c r="AA1713" s="54"/>
      <c r="AB1713" s="54"/>
    </row>
    <row r="1714" spans="1:28" s="14" customFormat="1" ht="16.899999999999999" hidden="1" customHeight="1" x14ac:dyDescent="0.25">
      <c r="A1714" s="56"/>
      <c r="B1714" s="57"/>
      <c r="C1714" s="62" t="s">
        <v>62</v>
      </c>
      <c r="D1714" s="60" t="s">
        <v>85</v>
      </c>
      <c r="E1714" s="61"/>
      <c r="F1714" s="61"/>
      <c r="G1714" s="61"/>
      <c r="H1714" s="61"/>
      <c r="I1714" s="61"/>
      <c r="J1714" s="61"/>
      <c r="K1714" s="61"/>
      <c r="L1714" s="61"/>
      <c r="M1714" s="48"/>
      <c r="N1714" s="48"/>
      <c r="O1714" s="48"/>
      <c r="P1714" s="48"/>
      <c r="Q1714" s="48">
        <f t="shared" si="685"/>
        <v>0</v>
      </c>
      <c r="R1714" s="48"/>
      <c r="S1714" s="48"/>
      <c r="T1714" s="48"/>
      <c r="U1714" s="48"/>
      <c r="V1714" s="48">
        <f t="shared" si="684"/>
        <v>0</v>
      </c>
      <c r="W1714" s="48"/>
      <c r="X1714" s="48"/>
      <c r="Y1714" s="48"/>
      <c r="Z1714" s="48"/>
      <c r="AA1714" s="65"/>
      <c r="AB1714" s="65"/>
    </row>
    <row r="1715" spans="1:28" hidden="1" x14ac:dyDescent="0.25">
      <c r="A1715" s="56"/>
      <c r="B1715" s="57" t="s">
        <v>86</v>
      </c>
      <c r="C1715" s="59"/>
      <c r="D1715" s="60"/>
      <c r="E1715" s="61"/>
      <c r="F1715" s="61"/>
      <c r="G1715" s="61"/>
      <c r="H1715" s="61"/>
      <c r="I1715" s="61"/>
      <c r="J1715" s="61"/>
      <c r="K1715" s="61"/>
      <c r="L1715" s="61"/>
      <c r="M1715" s="48"/>
      <c r="N1715" s="48"/>
      <c r="O1715" s="48"/>
      <c r="P1715" s="48"/>
      <c r="Q1715" s="48">
        <f t="shared" si="685"/>
        <v>0</v>
      </c>
      <c r="R1715" s="48"/>
      <c r="S1715" s="48"/>
      <c r="T1715" s="48"/>
      <c r="U1715" s="48"/>
      <c r="V1715" s="48">
        <f t="shared" si="684"/>
        <v>0</v>
      </c>
      <c r="W1715" s="48"/>
      <c r="X1715" s="48"/>
      <c r="Y1715" s="48"/>
      <c r="Z1715" s="48"/>
    </row>
    <row r="1716" spans="1:28" hidden="1" x14ac:dyDescent="0.25">
      <c r="A1716" s="56"/>
      <c r="B1716" s="57"/>
      <c r="C1716" s="62" t="s">
        <v>87</v>
      </c>
      <c r="D1716" s="60" t="s">
        <v>88</v>
      </c>
      <c r="E1716" s="61"/>
      <c r="F1716" s="61"/>
      <c r="G1716" s="61"/>
      <c r="H1716" s="61"/>
      <c r="I1716" s="61"/>
      <c r="J1716" s="61"/>
      <c r="K1716" s="61"/>
      <c r="L1716" s="61"/>
      <c r="M1716" s="48"/>
      <c r="N1716" s="48"/>
      <c r="O1716" s="48"/>
      <c r="P1716" s="48"/>
      <c r="Q1716" s="48">
        <f t="shared" si="685"/>
        <v>0</v>
      </c>
      <c r="R1716" s="48"/>
      <c r="S1716" s="48"/>
      <c r="T1716" s="48"/>
      <c r="U1716" s="48"/>
      <c r="V1716" s="48">
        <f t="shared" si="684"/>
        <v>0</v>
      </c>
      <c r="W1716" s="48"/>
      <c r="X1716" s="48"/>
      <c r="Y1716" s="48"/>
      <c r="Z1716" s="48"/>
    </row>
    <row r="1717" spans="1:28" hidden="1" x14ac:dyDescent="0.25">
      <c r="A1717" s="56"/>
      <c r="B1717" s="57"/>
      <c r="C1717" s="62" t="s">
        <v>89</v>
      </c>
      <c r="D1717" s="60" t="s">
        <v>90</v>
      </c>
      <c r="E1717" s="61"/>
      <c r="F1717" s="61"/>
      <c r="G1717" s="61"/>
      <c r="H1717" s="61"/>
      <c r="I1717" s="61"/>
      <c r="J1717" s="61"/>
      <c r="K1717" s="61"/>
      <c r="L1717" s="61"/>
      <c r="M1717" s="48"/>
      <c r="N1717" s="48"/>
      <c r="O1717" s="48"/>
      <c r="P1717" s="48"/>
      <c r="Q1717" s="48">
        <f t="shared" si="685"/>
        <v>0</v>
      </c>
      <c r="R1717" s="48"/>
      <c r="S1717" s="48"/>
      <c r="T1717" s="48"/>
      <c r="U1717" s="48"/>
      <c r="V1717" s="48">
        <f t="shared" si="684"/>
        <v>0</v>
      </c>
      <c r="W1717" s="48"/>
      <c r="X1717" s="48"/>
      <c r="Y1717" s="48"/>
      <c r="Z1717" s="48"/>
    </row>
    <row r="1718" spans="1:28" hidden="1" x14ac:dyDescent="0.25">
      <c r="A1718" s="56"/>
      <c r="B1718" s="57" t="s">
        <v>91</v>
      </c>
      <c r="C1718" s="62"/>
      <c r="D1718" s="60" t="s">
        <v>92</v>
      </c>
      <c r="E1718" s="61"/>
      <c r="F1718" s="61"/>
      <c r="G1718" s="61"/>
      <c r="H1718" s="61"/>
      <c r="I1718" s="61"/>
      <c r="J1718" s="61"/>
      <c r="K1718" s="61"/>
      <c r="L1718" s="61"/>
      <c r="M1718" s="48"/>
      <c r="N1718" s="48"/>
      <c r="O1718" s="48"/>
      <c r="P1718" s="48"/>
      <c r="Q1718" s="48">
        <f t="shared" si="685"/>
        <v>0</v>
      </c>
      <c r="R1718" s="48"/>
      <c r="S1718" s="48"/>
      <c r="T1718" s="48"/>
      <c r="U1718" s="48"/>
      <c r="V1718" s="48">
        <f t="shared" si="684"/>
        <v>0</v>
      </c>
      <c r="W1718" s="48"/>
      <c r="X1718" s="48"/>
      <c r="Y1718" s="48"/>
      <c r="Z1718" s="48"/>
    </row>
    <row r="1719" spans="1:28" ht="15.6" hidden="1" customHeight="1" x14ac:dyDescent="0.25">
      <c r="A1719" s="66"/>
      <c r="B1719" s="57" t="s">
        <v>93</v>
      </c>
      <c r="C1719" s="62"/>
      <c r="D1719" s="60" t="s">
        <v>94</v>
      </c>
      <c r="E1719" s="61"/>
      <c r="F1719" s="61"/>
      <c r="G1719" s="61"/>
      <c r="H1719" s="61"/>
      <c r="I1719" s="61"/>
      <c r="J1719" s="61"/>
      <c r="K1719" s="61"/>
      <c r="L1719" s="61"/>
      <c r="M1719" s="48"/>
      <c r="N1719" s="48"/>
      <c r="O1719" s="48"/>
      <c r="P1719" s="48"/>
      <c r="Q1719" s="48">
        <f t="shared" si="685"/>
        <v>0</v>
      </c>
      <c r="R1719" s="48"/>
      <c r="S1719" s="48"/>
      <c r="T1719" s="48"/>
      <c r="U1719" s="48"/>
      <c r="V1719" s="48">
        <f t="shared" si="684"/>
        <v>0</v>
      </c>
      <c r="W1719" s="48"/>
      <c r="X1719" s="48"/>
      <c r="Y1719" s="48"/>
      <c r="Z1719" s="48"/>
      <c r="AA1719" s="54"/>
      <c r="AB1719" s="54"/>
    </row>
    <row r="1720" spans="1:28" ht="13.15" hidden="1" customHeight="1" x14ac:dyDescent="0.25">
      <c r="A1720" s="56"/>
      <c r="B1720" s="57" t="s">
        <v>95</v>
      </c>
      <c r="C1720" s="62"/>
      <c r="D1720" s="60"/>
      <c r="E1720" s="61"/>
      <c r="F1720" s="61"/>
      <c r="G1720" s="61"/>
      <c r="H1720" s="61"/>
      <c r="I1720" s="61"/>
      <c r="J1720" s="61"/>
      <c r="K1720" s="61"/>
      <c r="L1720" s="61"/>
      <c r="M1720" s="48"/>
      <c r="N1720" s="48"/>
      <c r="O1720" s="48"/>
      <c r="P1720" s="48"/>
      <c r="Q1720" s="48">
        <f t="shared" si="685"/>
        <v>0</v>
      </c>
      <c r="R1720" s="48"/>
      <c r="S1720" s="48"/>
      <c r="T1720" s="48"/>
      <c r="U1720" s="48"/>
      <c r="V1720" s="48">
        <f t="shared" si="684"/>
        <v>0</v>
      </c>
      <c r="W1720" s="48"/>
      <c r="X1720" s="48"/>
      <c r="Y1720" s="48"/>
      <c r="Z1720" s="48"/>
      <c r="AA1720" s="54"/>
      <c r="AB1720" s="54"/>
    </row>
    <row r="1721" spans="1:28" ht="13.9" hidden="1" customHeight="1" x14ac:dyDescent="0.25">
      <c r="A1721" s="66"/>
      <c r="B1721" s="57"/>
      <c r="C1721" s="62" t="s">
        <v>96</v>
      </c>
      <c r="D1721" s="60" t="s">
        <v>97</v>
      </c>
      <c r="E1721" s="61"/>
      <c r="F1721" s="61"/>
      <c r="G1721" s="61"/>
      <c r="H1721" s="61"/>
      <c r="I1721" s="61"/>
      <c r="J1721" s="61"/>
      <c r="K1721" s="61"/>
      <c r="L1721" s="61"/>
      <c r="M1721" s="48"/>
      <c r="N1721" s="48"/>
      <c r="O1721" s="48"/>
      <c r="P1721" s="48"/>
      <c r="Q1721" s="48">
        <f t="shared" si="685"/>
        <v>0</v>
      </c>
      <c r="R1721" s="48"/>
      <c r="S1721" s="48"/>
      <c r="T1721" s="48"/>
      <c r="U1721" s="48"/>
      <c r="V1721" s="48">
        <f t="shared" si="684"/>
        <v>0</v>
      </c>
      <c r="W1721" s="48"/>
      <c r="X1721" s="48"/>
      <c r="Y1721" s="48"/>
      <c r="Z1721" s="48"/>
      <c r="AA1721" s="54"/>
      <c r="AB1721" s="54"/>
    </row>
    <row r="1722" spans="1:28" ht="13.9" hidden="1" customHeight="1" x14ac:dyDescent="0.25">
      <c r="A1722" s="67"/>
      <c r="B1722" s="57"/>
      <c r="C1722" s="62" t="s">
        <v>98</v>
      </c>
      <c r="D1722" s="60" t="s">
        <v>99</v>
      </c>
      <c r="E1722" s="61"/>
      <c r="F1722" s="61"/>
      <c r="G1722" s="61"/>
      <c r="H1722" s="61"/>
      <c r="I1722" s="61"/>
      <c r="J1722" s="61"/>
      <c r="K1722" s="61"/>
      <c r="L1722" s="61"/>
      <c r="M1722" s="48"/>
      <c r="N1722" s="48"/>
      <c r="O1722" s="48"/>
      <c r="P1722" s="48"/>
      <c r="Q1722" s="48">
        <f t="shared" si="685"/>
        <v>0</v>
      </c>
      <c r="R1722" s="48"/>
      <c r="S1722" s="48"/>
      <c r="T1722" s="48"/>
      <c r="U1722" s="48"/>
      <c r="V1722" s="48">
        <f t="shared" si="684"/>
        <v>0</v>
      </c>
      <c r="W1722" s="48"/>
      <c r="X1722" s="48"/>
      <c r="Y1722" s="48"/>
      <c r="Z1722" s="48"/>
      <c r="AA1722" s="54"/>
      <c r="AB1722" s="54"/>
    </row>
    <row r="1723" spans="1:28" ht="13.9" hidden="1" customHeight="1" x14ac:dyDescent="0.25">
      <c r="A1723" s="55"/>
      <c r="B1723" s="57"/>
      <c r="C1723" s="62" t="s">
        <v>100</v>
      </c>
      <c r="D1723" s="60" t="s">
        <v>101</v>
      </c>
      <c r="E1723" s="61"/>
      <c r="F1723" s="61"/>
      <c r="G1723" s="61"/>
      <c r="H1723" s="61"/>
      <c r="I1723" s="61"/>
      <c r="J1723" s="61"/>
      <c r="K1723" s="61"/>
      <c r="L1723" s="61"/>
      <c r="M1723" s="48"/>
      <c r="N1723" s="48"/>
      <c r="O1723" s="48"/>
      <c r="P1723" s="48"/>
      <c r="Q1723" s="48">
        <f t="shared" si="685"/>
        <v>0</v>
      </c>
      <c r="R1723" s="48"/>
      <c r="S1723" s="48"/>
      <c r="T1723" s="48"/>
      <c r="U1723" s="48"/>
      <c r="V1723" s="48">
        <f t="shared" si="684"/>
        <v>0</v>
      </c>
      <c r="W1723" s="48"/>
      <c r="X1723" s="48"/>
      <c r="Y1723" s="48"/>
      <c r="Z1723" s="48"/>
      <c r="AA1723" s="54"/>
      <c r="AB1723" s="54"/>
    </row>
    <row r="1724" spans="1:28" ht="13.9" hidden="1" customHeight="1" x14ac:dyDescent="0.25">
      <c r="A1724" s="68"/>
      <c r="B1724" s="57" t="s">
        <v>102</v>
      </c>
      <c r="C1724" s="59"/>
      <c r="D1724" s="60"/>
      <c r="E1724" s="61"/>
      <c r="F1724" s="61"/>
      <c r="G1724" s="61"/>
      <c r="H1724" s="61"/>
      <c r="I1724" s="61"/>
      <c r="J1724" s="61"/>
      <c r="K1724" s="61"/>
      <c r="L1724" s="61"/>
      <c r="M1724" s="48"/>
      <c r="N1724" s="48"/>
      <c r="O1724" s="48"/>
      <c r="P1724" s="48"/>
      <c r="Q1724" s="48">
        <f t="shared" si="685"/>
        <v>0</v>
      </c>
      <c r="R1724" s="48"/>
      <c r="S1724" s="48"/>
      <c r="T1724" s="48"/>
      <c r="U1724" s="48"/>
      <c r="V1724" s="48">
        <f t="shared" si="684"/>
        <v>0</v>
      </c>
      <c r="W1724" s="48"/>
      <c r="X1724" s="48"/>
      <c r="Y1724" s="48"/>
      <c r="Z1724" s="48"/>
      <c r="AA1724" s="54"/>
      <c r="AB1724" s="54"/>
    </row>
    <row r="1725" spans="1:28" ht="13.9" hidden="1" customHeight="1" x14ac:dyDescent="0.25">
      <c r="A1725" s="9"/>
      <c r="B1725" s="69"/>
      <c r="C1725" s="62" t="s">
        <v>103</v>
      </c>
      <c r="D1725" s="70" t="s">
        <v>104</v>
      </c>
      <c r="E1725" s="71"/>
      <c r="F1725" s="71"/>
      <c r="G1725" s="71"/>
      <c r="H1725" s="71"/>
      <c r="I1725" s="71"/>
      <c r="J1725" s="71"/>
      <c r="K1725" s="71"/>
      <c r="L1725" s="71"/>
      <c r="M1725" s="48"/>
      <c r="N1725" s="48"/>
      <c r="O1725" s="48"/>
      <c r="P1725" s="48"/>
      <c r="Q1725" s="48">
        <f t="shared" si="685"/>
        <v>0</v>
      </c>
      <c r="R1725" s="48"/>
      <c r="S1725" s="48"/>
      <c r="T1725" s="48"/>
      <c r="U1725" s="48"/>
      <c r="V1725" s="48">
        <f t="shared" si="684"/>
        <v>0</v>
      </c>
      <c r="W1725" s="48"/>
      <c r="X1725" s="48"/>
      <c r="Y1725" s="48"/>
      <c r="Z1725" s="48"/>
      <c r="AA1725" s="54"/>
      <c r="AB1725" s="54"/>
    </row>
    <row r="1726" spans="1:28" ht="13.9" hidden="1" customHeight="1" x14ac:dyDescent="0.25">
      <c r="A1726" s="72"/>
      <c r="B1726" s="73"/>
      <c r="C1726" s="59" t="s">
        <v>105</v>
      </c>
      <c r="D1726" s="60" t="s">
        <v>106</v>
      </c>
      <c r="E1726" s="61"/>
      <c r="F1726" s="61"/>
      <c r="G1726" s="61"/>
      <c r="H1726" s="61"/>
      <c r="I1726" s="61"/>
      <c r="J1726" s="61"/>
      <c r="K1726" s="61"/>
      <c r="L1726" s="61"/>
      <c r="M1726" s="48"/>
      <c r="N1726" s="48"/>
      <c r="O1726" s="48"/>
      <c r="P1726" s="48"/>
      <c r="Q1726" s="48">
        <f t="shared" si="685"/>
        <v>0</v>
      </c>
      <c r="R1726" s="48"/>
      <c r="S1726" s="48"/>
      <c r="T1726" s="48"/>
      <c r="U1726" s="48"/>
      <c r="V1726" s="48">
        <f t="shared" si="684"/>
        <v>0</v>
      </c>
      <c r="W1726" s="48"/>
      <c r="X1726" s="48"/>
      <c r="Y1726" s="48"/>
      <c r="Z1726" s="48"/>
      <c r="AA1726" s="54"/>
      <c r="AB1726" s="54"/>
    </row>
    <row r="1727" spans="1:28" ht="13.9" hidden="1" customHeight="1" x14ac:dyDescent="0.25">
      <c r="A1727" s="72"/>
      <c r="B1727" s="57"/>
      <c r="C1727" s="59" t="s">
        <v>107</v>
      </c>
      <c r="D1727" s="60" t="s">
        <v>108</v>
      </c>
      <c r="E1727" s="61"/>
      <c r="F1727" s="61"/>
      <c r="G1727" s="61"/>
      <c r="H1727" s="61"/>
      <c r="I1727" s="61"/>
      <c r="J1727" s="61"/>
      <c r="K1727" s="61"/>
      <c r="L1727" s="61"/>
      <c r="M1727" s="48"/>
      <c r="N1727" s="48"/>
      <c r="O1727" s="48"/>
      <c r="P1727" s="48"/>
      <c r="Q1727" s="48">
        <f t="shared" si="685"/>
        <v>0</v>
      </c>
      <c r="R1727" s="48"/>
      <c r="S1727" s="48"/>
      <c r="T1727" s="48"/>
      <c r="U1727" s="48"/>
      <c r="V1727" s="48">
        <f t="shared" si="684"/>
        <v>0</v>
      </c>
      <c r="W1727" s="48"/>
      <c r="X1727" s="48"/>
      <c r="Y1727" s="48"/>
      <c r="Z1727" s="48"/>
      <c r="AA1727" s="54"/>
      <c r="AB1727" s="54"/>
    </row>
    <row r="1728" spans="1:28" ht="13.9" hidden="1" customHeight="1" x14ac:dyDescent="0.25">
      <c r="A1728" s="56"/>
      <c r="B1728" s="57"/>
      <c r="C1728" s="59" t="s">
        <v>109</v>
      </c>
      <c r="D1728" s="60" t="s">
        <v>110</v>
      </c>
      <c r="E1728" s="61"/>
      <c r="F1728" s="61"/>
      <c r="G1728" s="61"/>
      <c r="H1728" s="61"/>
      <c r="I1728" s="61"/>
      <c r="J1728" s="61"/>
      <c r="K1728" s="61"/>
      <c r="L1728" s="61"/>
      <c r="M1728" s="48"/>
      <c r="N1728" s="48"/>
      <c r="O1728" s="48"/>
      <c r="P1728" s="48"/>
      <c r="Q1728" s="48">
        <f t="shared" si="685"/>
        <v>0</v>
      </c>
      <c r="R1728" s="48"/>
      <c r="S1728" s="48"/>
      <c r="T1728" s="48"/>
      <c r="U1728" s="48"/>
      <c r="V1728" s="48">
        <f t="shared" si="684"/>
        <v>0</v>
      </c>
      <c r="W1728" s="48"/>
      <c r="X1728" s="48"/>
      <c r="Y1728" s="48"/>
      <c r="Z1728" s="48"/>
      <c r="AA1728" s="54"/>
      <c r="AB1728" s="54"/>
    </row>
    <row r="1729" spans="1:28" ht="13.9" hidden="1" customHeight="1" x14ac:dyDescent="0.25">
      <c r="A1729" s="56"/>
      <c r="B1729" s="52" t="s">
        <v>111</v>
      </c>
      <c r="C1729" s="74"/>
      <c r="D1729" s="60"/>
      <c r="E1729" s="61"/>
      <c r="F1729" s="61"/>
      <c r="G1729" s="61"/>
      <c r="H1729" s="61"/>
      <c r="I1729" s="61"/>
      <c r="J1729" s="61"/>
      <c r="K1729" s="61"/>
      <c r="L1729" s="61"/>
      <c r="M1729" s="48"/>
      <c r="N1729" s="48"/>
      <c r="O1729" s="48"/>
      <c r="P1729" s="48"/>
      <c r="Q1729" s="48">
        <f t="shared" si="685"/>
        <v>0</v>
      </c>
      <c r="R1729" s="48"/>
      <c r="S1729" s="48"/>
      <c r="T1729" s="48"/>
      <c r="U1729" s="48"/>
      <c r="V1729" s="48">
        <f t="shared" si="684"/>
        <v>0</v>
      </c>
      <c r="W1729" s="48"/>
      <c r="X1729" s="48"/>
      <c r="Y1729" s="48"/>
      <c r="Z1729" s="48"/>
      <c r="AA1729" s="54"/>
      <c r="AB1729" s="54"/>
    </row>
    <row r="1730" spans="1:28" ht="13.9" hidden="1" customHeight="1" x14ac:dyDescent="0.25">
      <c r="A1730" s="67"/>
      <c r="B1730" s="73"/>
      <c r="C1730" s="59" t="s">
        <v>112</v>
      </c>
      <c r="D1730" s="60" t="s">
        <v>113</v>
      </c>
      <c r="E1730" s="61"/>
      <c r="F1730" s="61"/>
      <c r="G1730" s="61"/>
      <c r="H1730" s="61"/>
      <c r="I1730" s="61"/>
      <c r="J1730" s="61"/>
      <c r="K1730" s="61"/>
      <c r="L1730" s="61"/>
      <c r="M1730" s="48"/>
      <c r="N1730" s="48"/>
      <c r="O1730" s="48"/>
      <c r="P1730" s="48"/>
      <c r="Q1730" s="48">
        <f t="shared" si="685"/>
        <v>0</v>
      </c>
      <c r="R1730" s="48"/>
      <c r="S1730" s="48"/>
      <c r="T1730" s="48"/>
      <c r="U1730" s="48"/>
      <c r="V1730" s="48">
        <f t="shared" si="684"/>
        <v>0</v>
      </c>
      <c r="W1730" s="48"/>
      <c r="X1730" s="48"/>
      <c r="Y1730" s="48"/>
      <c r="Z1730" s="48"/>
      <c r="AA1730" s="54"/>
      <c r="AB1730" s="54"/>
    </row>
    <row r="1731" spans="1:28" ht="13.9" hidden="1" customHeight="1" x14ac:dyDescent="0.25">
      <c r="A1731" s="56"/>
      <c r="B1731" s="73"/>
      <c r="C1731" s="62" t="s">
        <v>114</v>
      </c>
      <c r="D1731" s="60" t="s">
        <v>115</v>
      </c>
      <c r="E1731" s="61"/>
      <c r="F1731" s="61"/>
      <c r="G1731" s="61"/>
      <c r="H1731" s="61"/>
      <c r="I1731" s="61"/>
      <c r="J1731" s="61"/>
      <c r="K1731" s="61"/>
      <c r="L1731" s="61"/>
      <c r="M1731" s="48"/>
      <c r="N1731" s="48"/>
      <c r="O1731" s="48"/>
      <c r="P1731" s="48"/>
      <c r="Q1731" s="48">
        <f t="shared" si="685"/>
        <v>0</v>
      </c>
      <c r="R1731" s="48"/>
      <c r="S1731" s="48"/>
      <c r="T1731" s="48"/>
      <c r="U1731" s="48"/>
      <c r="V1731" s="48">
        <f t="shared" si="684"/>
        <v>0</v>
      </c>
      <c r="W1731" s="48"/>
      <c r="X1731" s="48"/>
      <c r="Y1731" s="48"/>
      <c r="Z1731" s="48"/>
      <c r="AA1731" s="54"/>
      <c r="AB1731" s="54"/>
    </row>
    <row r="1732" spans="1:28" ht="13.9" hidden="1" customHeight="1" x14ac:dyDescent="0.25">
      <c r="A1732" s="56"/>
      <c r="B1732" s="73"/>
      <c r="C1732" s="59" t="s">
        <v>116</v>
      </c>
      <c r="D1732" s="60" t="s">
        <v>117</v>
      </c>
      <c r="E1732" s="61"/>
      <c r="F1732" s="61"/>
      <c r="G1732" s="61"/>
      <c r="H1732" s="61"/>
      <c r="I1732" s="61"/>
      <c r="J1732" s="61"/>
      <c r="K1732" s="61"/>
      <c r="L1732" s="61"/>
      <c r="M1732" s="48"/>
      <c r="N1732" s="48"/>
      <c r="O1732" s="48"/>
      <c r="P1732" s="48"/>
      <c r="Q1732" s="48">
        <f t="shared" si="685"/>
        <v>0</v>
      </c>
      <c r="R1732" s="48"/>
      <c r="S1732" s="48"/>
      <c r="T1732" s="48"/>
      <c r="U1732" s="48"/>
      <c r="V1732" s="48">
        <f t="shared" si="684"/>
        <v>0</v>
      </c>
      <c r="W1732" s="48"/>
      <c r="X1732" s="48"/>
      <c r="Y1732" s="48"/>
      <c r="Z1732" s="48"/>
      <c r="AA1732" s="54"/>
      <c r="AB1732" s="54"/>
    </row>
    <row r="1733" spans="1:28" ht="13.9" hidden="1" customHeight="1" x14ac:dyDescent="0.25">
      <c r="A1733" s="66"/>
      <c r="B1733" s="73"/>
      <c r="C1733" s="62" t="s">
        <v>118</v>
      </c>
      <c r="D1733" s="60" t="s">
        <v>119</v>
      </c>
      <c r="E1733" s="61"/>
      <c r="F1733" s="61"/>
      <c r="G1733" s="61"/>
      <c r="H1733" s="61"/>
      <c r="I1733" s="61"/>
      <c r="J1733" s="61"/>
      <c r="K1733" s="61"/>
      <c r="L1733" s="61"/>
      <c r="M1733" s="48"/>
      <c r="N1733" s="48"/>
      <c r="O1733" s="48"/>
      <c r="P1733" s="48"/>
      <c r="Q1733" s="48">
        <f t="shared" si="685"/>
        <v>0</v>
      </c>
      <c r="R1733" s="48"/>
      <c r="S1733" s="48"/>
      <c r="T1733" s="48"/>
      <c r="U1733" s="48"/>
      <c r="V1733" s="48">
        <f t="shared" si="684"/>
        <v>0</v>
      </c>
      <c r="W1733" s="48"/>
      <c r="X1733" s="48"/>
      <c r="Y1733" s="48"/>
      <c r="Z1733" s="48"/>
      <c r="AA1733" s="54"/>
      <c r="AB1733" s="54"/>
    </row>
    <row r="1734" spans="1:28" ht="13.9" hidden="1" customHeight="1" x14ac:dyDescent="0.25">
      <c r="A1734" s="56"/>
      <c r="B1734" s="73"/>
      <c r="C1734" s="59" t="s">
        <v>120</v>
      </c>
      <c r="D1734" s="60" t="s">
        <v>121</v>
      </c>
      <c r="E1734" s="61"/>
      <c r="F1734" s="61"/>
      <c r="G1734" s="61"/>
      <c r="H1734" s="61"/>
      <c r="I1734" s="61"/>
      <c r="J1734" s="61"/>
      <c r="K1734" s="61"/>
      <c r="L1734" s="61"/>
      <c r="M1734" s="48"/>
      <c r="N1734" s="48"/>
      <c r="O1734" s="48"/>
      <c r="P1734" s="48"/>
      <c r="Q1734" s="48">
        <f t="shared" si="685"/>
        <v>0</v>
      </c>
      <c r="R1734" s="48"/>
      <c r="S1734" s="48"/>
      <c r="T1734" s="48"/>
      <c r="U1734" s="48"/>
      <c r="V1734" s="48">
        <f t="shared" si="684"/>
        <v>0</v>
      </c>
      <c r="W1734" s="48"/>
      <c r="X1734" s="48"/>
      <c r="Y1734" s="48"/>
      <c r="Z1734" s="48"/>
      <c r="AA1734" s="54"/>
      <c r="AB1734" s="54"/>
    </row>
    <row r="1735" spans="1:28" ht="13.9" hidden="1" customHeight="1" x14ac:dyDescent="0.25">
      <c r="A1735" s="56"/>
      <c r="C1735" s="42"/>
      <c r="D1735" s="53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  <c r="AA1735" s="54"/>
      <c r="AB1735" s="54"/>
    </row>
    <row r="1736" spans="1:28" s="81" customFormat="1" ht="13.9" hidden="1" customHeight="1" x14ac:dyDescent="0.25">
      <c r="A1736" s="75"/>
      <c r="B1736" s="76" t="s">
        <v>122</v>
      </c>
      <c r="C1736" s="76"/>
      <c r="D1736" s="77"/>
      <c r="E1736" s="78"/>
      <c r="F1736" s="78"/>
      <c r="G1736" s="78">
        <f>F1736+E1736</f>
        <v>0</v>
      </c>
      <c r="H1736" s="78"/>
      <c r="I1736" s="78"/>
      <c r="J1736" s="78"/>
      <c r="K1736" s="78" t="e">
        <f>[1]REGULAR!E1005</f>
        <v>#REF!</v>
      </c>
      <c r="L1736" s="78" t="e">
        <f>SUM(H1736:K1736)</f>
        <v>#REF!</v>
      </c>
      <c r="M1736" s="79">
        <f t="shared" ref="M1736:V1736" si="686">SUM(M1685:M1735)</f>
        <v>0</v>
      </c>
      <c r="N1736" s="79">
        <f t="shared" si="686"/>
        <v>0</v>
      </c>
      <c r="O1736" s="79">
        <f t="shared" si="686"/>
        <v>0</v>
      </c>
      <c r="P1736" s="79">
        <f t="shared" si="686"/>
        <v>0</v>
      </c>
      <c r="Q1736" s="79">
        <f t="shared" si="686"/>
        <v>0</v>
      </c>
      <c r="R1736" s="79">
        <f t="shared" si="686"/>
        <v>0</v>
      </c>
      <c r="S1736" s="79">
        <f t="shared" si="686"/>
        <v>0</v>
      </c>
      <c r="T1736" s="79">
        <f t="shared" si="686"/>
        <v>0</v>
      </c>
      <c r="U1736" s="79">
        <f t="shared" si="686"/>
        <v>0</v>
      </c>
      <c r="V1736" s="79">
        <f t="shared" si="686"/>
        <v>0</v>
      </c>
      <c r="W1736" s="79"/>
      <c r="X1736" s="79" t="e">
        <f>L1736-Q1736</f>
        <v>#REF!</v>
      </c>
      <c r="Y1736" s="79">
        <f>SUM(Y1685:Y1735)</f>
        <v>0</v>
      </c>
      <c r="Z1736" s="79">
        <f>SUM(Z1685:Z1735)</f>
        <v>0</v>
      </c>
      <c r="AA1736" s="80"/>
      <c r="AB1736" s="80"/>
    </row>
    <row r="1737" spans="1:28" ht="13.9" hidden="1" customHeight="1" x14ac:dyDescent="0.25">
      <c r="A1737" s="66"/>
      <c r="C1737" s="42"/>
      <c r="D1737" s="53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  <c r="AA1737" s="54"/>
      <c r="AB1737" s="54"/>
    </row>
    <row r="1738" spans="1:28" ht="13.9" hidden="1" customHeight="1" x14ac:dyDescent="0.25">
      <c r="A1738" s="51" t="s">
        <v>123</v>
      </c>
      <c r="B1738" s="15"/>
      <c r="C1738" s="82"/>
      <c r="D1738" s="83"/>
      <c r="E1738" s="84"/>
      <c r="F1738" s="84"/>
      <c r="G1738" s="84"/>
      <c r="H1738" s="84"/>
      <c r="I1738" s="84"/>
      <c r="J1738" s="84"/>
      <c r="K1738" s="84"/>
      <c r="L1738" s="84"/>
      <c r="M1738" s="84"/>
      <c r="N1738" s="84"/>
      <c r="O1738" s="84"/>
      <c r="P1738" s="84"/>
      <c r="Q1738" s="84"/>
      <c r="R1738" s="84"/>
      <c r="S1738" s="84"/>
      <c r="T1738" s="84"/>
      <c r="U1738" s="84"/>
      <c r="V1738" s="84"/>
      <c r="W1738" s="84"/>
      <c r="X1738" s="84"/>
      <c r="Y1738" s="84"/>
      <c r="Z1738" s="84"/>
      <c r="AA1738" s="54"/>
      <c r="AB1738" s="54"/>
    </row>
    <row r="1739" spans="1:28" ht="13.9" hidden="1" customHeight="1" x14ac:dyDescent="0.25">
      <c r="A1739" s="66"/>
      <c r="C1739" s="42"/>
      <c r="D1739" s="53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  <c r="AA1739" s="54"/>
      <c r="AB1739" s="54"/>
    </row>
    <row r="1740" spans="1:28" ht="13.9" hidden="1" customHeight="1" x14ac:dyDescent="0.25">
      <c r="A1740" s="85"/>
      <c r="B1740" s="57" t="s">
        <v>124</v>
      </c>
      <c r="C1740" s="14"/>
      <c r="D1740" s="86"/>
      <c r="E1740" s="87"/>
      <c r="F1740" s="87">
        <f t="shared" ref="F1740:I1740" si="687">SUM(F1741:F1742)</f>
        <v>0</v>
      </c>
      <c r="G1740" s="87">
        <f t="shared" si="687"/>
        <v>0</v>
      </c>
      <c r="H1740" s="87">
        <f t="shared" si="687"/>
        <v>0</v>
      </c>
      <c r="I1740" s="87">
        <f t="shared" si="687"/>
        <v>0</v>
      </c>
      <c r="J1740" s="87">
        <f>SUM(J1741:J1742)</f>
        <v>0</v>
      </c>
      <c r="K1740" s="87"/>
      <c r="L1740" s="87">
        <f>SUM(L1741:L1742)</f>
        <v>0</v>
      </c>
      <c r="M1740" s="87">
        <f>SUM(M1741:M1742)</f>
        <v>0</v>
      </c>
      <c r="N1740" s="87">
        <f>SUM(N1741:N1742)</f>
        <v>0</v>
      </c>
      <c r="O1740" s="87">
        <f>SUM(O1741:O1742)</f>
        <v>0</v>
      </c>
      <c r="P1740" s="87">
        <f>SUM(P1741:P1742)</f>
        <v>0</v>
      </c>
      <c r="Q1740" s="87">
        <f>Q1741+Q1742</f>
        <v>0</v>
      </c>
      <c r="R1740" s="87">
        <f>SUM(R1741:R1742)</f>
        <v>0</v>
      </c>
      <c r="S1740" s="87">
        <f>SUM(S1741:S1742)</f>
        <v>0</v>
      </c>
      <c r="T1740" s="87">
        <f>SUM(T1741:T1742)</f>
        <v>0</v>
      </c>
      <c r="U1740" s="87">
        <f>SUM(U1741:U1742)</f>
        <v>0</v>
      </c>
      <c r="V1740" s="87">
        <f>SUM(V1741:V1742)</f>
        <v>0</v>
      </c>
      <c r="W1740" s="87"/>
      <c r="X1740" s="87">
        <f>SUM(X1741:X1742)</f>
        <v>0</v>
      </c>
      <c r="Y1740" s="87"/>
      <c r="Z1740" s="87"/>
      <c r="AA1740" s="54"/>
      <c r="AB1740" s="54"/>
    </row>
    <row r="1741" spans="1:28" ht="13.9" hidden="1" customHeight="1" x14ac:dyDescent="0.25">
      <c r="A1741" s="66"/>
      <c r="B1741" s="58" t="s">
        <v>125</v>
      </c>
      <c r="C1741" s="59" t="s">
        <v>125</v>
      </c>
      <c r="D1741" s="60" t="s">
        <v>126</v>
      </c>
      <c r="E1741" s="61"/>
      <c r="F1741" s="61"/>
      <c r="G1741" s="61">
        <f>SUM(E1741+F1741)</f>
        <v>0</v>
      </c>
      <c r="H1741" s="61"/>
      <c r="I1741" s="61"/>
      <c r="J1741" s="61"/>
      <c r="K1741" s="61"/>
      <c r="L1741" s="61">
        <f>SUM(H1741:K1741)</f>
        <v>0</v>
      </c>
      <c r="M1741" s="48"/>
      <c r="N1741" s="48"/>
      <c r="O1741" s="48"/>
      <c r="P1741" s="48"/>
      <c r="Q1741" s="48">
        <f>SUM(M1741:P1741)</f>
        <v>0</v>
      </c>
      <c r="R1741" s="48"/>
      <c r="S1741" s="48"/>
      <c r="T1741" s="48"/>
      <c r="U1741" s="48"/>
      <c r="V1741" s="48">
        <f>SUM($R$77:$U$77)</f>
        <v>0</v>
      </c>
      <c r="W1741" s="48"/>
      <c r="X1741" s="61">
        <f>L1741-Q1741</f>
        <v>0</v>
      </c>
      <c r="Y1741" s="48"/>
      <c r="Z1741" s="48"/>
      <c r="AA1741" s="54"/>
      <c r="AB1741" s="54"/>
    </row>
    <row r="1742" spans="1:28" ht="13.9" hidden="1" customHeight="1" x14ac:dyDescent="0.25">
      <c r="A1742" s="66"/>
      <c r="B1742" s="58" t="s">
        <v>127</v>
      </c>
      <c r="C1742" s="59" t="s">
        <v>127</v>
      </c>
      <c r="D1742" s="60" t="s">
        <v>128</v>
      </c>
      <c r="E1742" s="61"/>
      <c r="F1742" s="61"/>
      <c r="G1742" s="61">
        <f>SUM(E1742+F1742)</f>
        <v>0</v>
      </c>
      <c r="H1742" s="61"/>
      <c r="I1742" s="61"/>
      <c r="J1742" s="61"/>
      <c r="K1742" s="61"/>
      <c r="L1742" s="61">
        <f>SUM(H1742:K1742)</f>
        <v>0</v>
      </c>
      <c r="M1742" s="48"/>
      <c r="N1742" s="48"/>
      <c r="O1742" s="48"/>
      <c r="P1742" s="48"/>
      <c r="Q1742" s="48">
        <f>SUM(M1742:P1742)</f>
        <v>0</v>
      </c>
      <c r="R1742" s="48"/>
      <c r="S1742" s="48"/>
      <c r="T1742" s="48"/>
      <c r="U1742" s="48"/>
      <c r="V1742" s="48">
        <f>SUM($R$78:$U$78)</f>
        <v>0</v>
      </c>
      <c r="W1742" s="48"/>
      <c r="X1742" s="61">
        <f>L1742-Q1742</f>
        <v>0</v>
      </c>
      <c r="Y1742" s="48"/>
      <c r="Z1742" s="48"/>
      <c r="AA1742" s="54"/>
      <c r="AB1742" s="54"/>
    </row>
    <row r="1743" spans="1:28" ht="13.9" hidden="1" customHeight="1" x14ac:dyDescent="0.25">
      <c r="A1743" s="88"/>
      <c r="B1743" s="57" t="s">
        <v>129</v>
      </c>
      <c r="C1743" s="57"/>
      <c r="D1743" s="89"/>
      <c r="E1743" s="90"/>
      <c r="F1743" s="90">
        <f t="shared" ref="F1743:I1743" si="688">SUM(F1744:F1745)</f>
        <v>0</v>
      </c>
      <c r="G1743" s="90">
        <f t="shared" si="688"/>
        <v>0</v>
      </c>
      <c r="H1743" s="90">
        <f t="shared" si="688"/>
        <v>0</v>
      </c>
      <c r="I1743" s="90">
        <f t="shared" si="688"/>
        <v>0</v>
      </c>
      <c r="J1743" s="87">
        <f>SUM(J1744:J1745)</f>
        <v>0</v>
      </c>
      <c r="K1743" s="90"/>
      <c r="L1743" s="90">
        <f>SUM(L1744:L1745)</f>
        <v>0</v>
      </c>
      <c r="M1743" s="87">
        <f>SUM(M1744:M1745)</f>
        <v>0</v>
      </c>
      <c r="N1743" s="87">
        <f>SUM(N1744:N1745)</f>
        <v>0</v>
      </c>
      <c r="O1743" s="87">
        <f>SUM(O1744:O1745)</f>
        <v>0</v>
      </c>
      <c r="P1743" s="87">
        <f>SUM(P1744:P1745)</f>
        <v>0</v>
      </c>
      <c r="Q1743" s="87">
        <f>Q1744+Q1745</f>
        <v>0</v>
      </c>
      <c r="R1743" s="87">
        <f>SUM(R1744:R1745)</f>
        <v>0</v>
      </c>
      <c r="S1743" s="87">
        <f>SUM(S1744:S1745)</f>
        <v>0</v>
      </c>
      <c r="T1743" s="87">
        <f>SUM(T1744:T1745)</f>
        <v>0</v>
      </c>
      <c r="U1743" s="87">
        <f>SUM(U1744:U1745)</f>
        <v>0</v>
      </c>
      <c r="V1743" s="87">
        <f>SUM(V1744:V1745)</f>
        <v>0</v>
      </c>
      <c r="W1743" s="87"/>
      <c r="X1743" s="90">
        <f>SUM(X1744:X1745)</f>
        <v>0</v>
      </c>
      <c r="Y1743" s="87"/>
      <c r="Z1743" s="87"/>
      <c r="AA1743" s="54"/>
      <c r="AB1743" s="54"/>
    </row>
    <row r="1744" spans="1:28" ht="13.9" hidden="1" customHeight="1" x14ac:dyDescent="0.25">
      <c r="A1744" s="56"/>
      <c r="B1744" s="57"/>
      <c r="C1744" s="59" t="s">
        <v>130</v>
      </c>
      <c r="D1744" s="60" t="s">
        <v>131</v>
      </c>
      <c r="E1744" s="61"/>
      <c r="F1744" s="61"/>
      <c r="G1744" s="61">
        <f t="shared" ref="G1744:G1745" si="689">SUM(E1744+F1744)</f>
        <v>0</v>
      </c>
      <c r="H1744" s="61"/>
      <c r="I1744" s="61"/>
      <c r="J1744" s="61"/>
      <c r="K1744" s="61"/>
      <c r="L1744" s="61">
        <f t="shared" ref="L1744:L1745" si="690">SUM(H1744:K1744)</f>
        <v>0</v>
      </c>
      <c r="M1744" s="48"/>
      <c r="N1744" s="48"/>
      <c r="O1744" s="48"/>
      <c r="P1744" s="48"/>
      <c r="Q1744" s="48">
        <f>SUM(M1744:P1744)</f>
        <v>0</v>
      </c>
      <c r="R1744" s="48"/>
      <c r="S1744" s="48"/>
      <c r="T1744" s="48"/>
      <c r="U1744" s="48"/>
      <c r="V1744" s="48">
        <f>SUM($R$80:$U$80)</f>
        <v>0</v>
      </c>
      <c r="W1744" s="48"/>
      <c r="X1744" s="61">
        <f t="shared" ref="X1744:X1745" si="691">L1744-Q1744</f>
        <v>0</v>
      </c>
      <c r="Y1744" s="48"/>
      <c r="Z1744" s="48"/>
      <c r="AA1744" s="54"/>
      <c r="AB1744" s="54"/>
    </row>
    <row r="1745" spans="1:28" ht="13.9" hidden="1" customHeight="1" x14ac:dyDescent="0.25">
      <c r="A1745" s="56"/>
      <c r="B1745" s="57"/>
      <c r="C1745" s="59" t="s">
        <v>132</v>
      </c>
      <c r="D1745" s="60" t="s">
        <v>133</v>
      </c>
      <c r="E1745" s="61"/>
      <c r="F1745" s="61"/>
      <c r="G1745" s="61">
        <f t="shared" si="689"/>
        <v>0</v>
      </c>
      <c r="H1745" s="61"/>
      <c r="I1745" s="61"/>
      <c r="J1745" s="61"/>
      <c r="K1745" s="61"/>
      <c r="L1745" s="61">
        <f t="shared" si="690"/>
        <v>0</v>
      </c>
      <c r="M1745" s="48"/>
      <c r="N1745" s="48"/>
      <c r="O1745" s="48"/>
      <c r="P1745" s="48"/>
      <c r="Q1745" s="48">
        <f>SUM(M1745:P1745)</f>
        <v>0</v>
      </c>
      <c r="R1745" s="48"/>
      <c r="S1745" s="48"/>
      <c r="T1745" s="48"/>
      <c r="U1745" s="48"/>
      <c r="V1745" s="48">
        <f>SUM($R$81:$U$81)</f>
        <v>0</v>
      </c>
      <c r="W1745" s="48"/>
      <c r="X1745" s="61">
        <f t="shared" si="691"/>
        <v>0</v>
      </c>
      <c r="Y1745" s="48"/>
      <c r="Z1745" s="48"/>
      <c r="AA1745" s="54"/>
      <c r="AB1745" s="54"/>
    </row>
    <row r="1746" spans="1:28" ht="13.9" hidden="1" customHeight="1" x14ac:dyDescent="0.2">
      <c r="A1746" s="91"/>
      <c r="B1746" s="92" t="s">
        <v>134</v>
      </c>
      <c r="C1746" s="92"/>
      <c r="D1746" s="89"/>
      <c r="E1746" s="90"/>
      <c r="F1746" s="93">
        <f>SUM(F1747:F1775)</f>
        <v>0</v>
      </c>
      <c r="G1746" s="93">
        <f>SUM(G1747:G1775)</f>
        <v>0</v>
      </c>
      <c r="H1746" s="93">
        <f>SUM(H1747:H1775)</f>
        <v>0</v>
      </c>
      <c r="I1746" s="93">
        <f>SUM(I1747:I1775)</f>
        <v>0</v>
      </c>
      <c r="J1746" s="93">
        <f>SUM(J1747:J1775)</f>
        <v>0</v>
      </c>
      <c r="K1746" s="90"/>
      <c r="L1746" s="93">
        <f t="shared" ref="L1746:V1746" si="692">SUM(L1747:L1775)</f>
        <v>0</v>
      </c>
      <c r="M1746" s="93">
        <f t="shared" si="692"/>
        <v>0</v>
      </c>
      <c r="N1746" s="93">
        <f t="shared" si="692"/>
        <v>0</v>
      </c>
      <c r="O1746" s="93">
        <f t="shared" si="692"/>
        <v>0</v>
      </c>
      <c r="P1746" s="93">
        <f t="shared" si="692"/>
        <v>0</v>
      </c>
      <c r="Q1746" s="93">
        <f t="shared" si="692"/>
        <v>0</v>
      </c>
      <c r="R1746" s="93">
        <f t="shared" si="692"/>
        <v>0</v>
      </c>
      <c r="S1746" s="93">
        <f t="shared" si="692"/>
        <v>0</v>
      </c>
      <c r="T1746" s="93">
        <f t="shared" si="692"/>
        <v>0</v>
      </c>
      <c r="U1746" s="93">
        <f t="shared" si="692"/>
        <v>0</v>
      </c>
      <c r="V1746" s="93">
        <f t="shared" si="692"/>
        <v>0</v>
      </c>
      <c r="W1746" s="93"/>
      <c r="X1746" s="93">
        <f>SUM(X1747:X1775)</f>
        <v>0</v>
      </c>
      <c r="Y1746" s="93"/>
      <c r="Z1746" s="93"/>
      <c r="AA1746" s="54"/>
      <c r="AB1746" s="54"/>
    </row>
    <row r="1747" spans="1:28" ht="13.9" hidden="1" customHeight="1" x14ac:dyDescent="0.25">
      <c r="A1747" s="56"/>
      <c r="B1747" s="57"/>
      <c r="C1747" s="59" t="s">
        <v>135</v>
      </c>
      <c r="D1747" s="60" t="s">
        <v>136</v>
      </c>
      <c r="E1747" s="61"/>
      <c r="F1747" s="61"/>
      <c r="G1747" s="61">
        <f t="shared" ref="G1747:G1752" si="693">SUM(E1747+F1747)</f>
        <v>0</v>
      </c>
      <c r="H1747" s="61"/>
      <c r="I1747" s="61"/>
      <c r="J1747" s="61"/>
      <c r="K1747" s="61"/>
      <c r="L1747" s="61">
        <f t="shared" ref="L1747:L1775" si="694">SUM(H1747:K1747)</f>
        <v>0</v>
      </c>
      <c r="M1747" s="48"/>
      <c r="N1747" s="48"/>
      <c r="O1747" s="48"/>
      <c r="P1747" s="48"/>
      <c r="Q1747" s="48">
        <f t="shared" ref="Q1747:Q1775" si="695">SUM(M1747:P1747)</f>
        <v>0</v>
      </c>
      <c r="R1747" s="48"/>
      <c r="S1747" s="48"/>
      <c r="T1747" s="48"/>
      <c r="U1747" s="48"/>
      <c r="V1747" s="48">
        <f>SUM($R$83:$U$83)</f>
        <v>0</v>
      </c>
      <c r="W1747" s="48"/>
      <c r="X1747" s="61">
        <f t="shared" ref="X1747:X1775" si="696">L1747-Q1747</f>
        <v>0</v>
      </c>
      <c r="Y1747" s="48"/>
      <c r="Z1747" s="48"/>
      <c r="AA1747" s="54"/>
      <c r="AB1747" s="54"/>
    </row>
    <row r="1748" spans="1:28" ht="13.9" hidden="1" customHeight="1" x14ac:dyDescent="0.25">
      <c r="A1748" s="56"/>
      <c r="B1748" s="57"/>
      <c r="C1748" s="59" t="s">
        <v>137</v>
      </c>
      <c r="D1748" s="60" t="s">
        <v>138</v>
      </c>
      <c r="E1748" s="61"/>
      <c r="F1748" s="61"/>
      <c r="G1748" s="61">
        <f t="shared" si="693"/>
        <v>0</v>
      </c>
      <c r="H1748" s="61"/>
      <c r="I1748" s="61"/>
      <c r="J1748" s="61"/>
      <c r="K1748" s="61"/>
      <c r="L1748" s="61">
        <f t="shared" si="694"/>
        <v>0</v>
      </c>
      <c r="M1748" s="48"/>
      <c r="N1748" s="48"/>
      <c r="O1748" s="48"/>
      <c r="P1748" s="48"/>
      <c r="Q1748" s="48">
        <f t="shared" si="695"/>
        <v>0</v>
      </c>
      <c r="R1748" s="48"/>
      <c r="S1748" s="48"/>
      <c r="T1748" s="48"/>
      <c r="U1748" s="48"/>
      <c r="V1748" s="48">
        <f>SUM($R$84:$U$84)</f>
        <v>0</v>
      </c>
      <c r="W1748" s="48"/>
      <c r="X1748" s="61">
        <f t="shared" si="696"/>
        <v>0</v>
      </c>
      <c r="Y1748" s="48"/>
      <c r="Z1748" s="48"/>
      <c r="AA1748" s="54"/>
      <c r="AB1748" s="54"/>
    </row>
    <row r="1749" spans="1:28" ht="13.9" hidden="1" customHeight="1" x14ac:dyDescent="0.25">
      <c r="A1749" s="56"/>
      <c r="B1749" s="57"/>
      <c r="C1749" s="59" t="s">
        <v>139</v>
      </c>
      <c r="D1749" s="60" t="s">
        <v>140</v>
      </c>
      <c r="E1749" s="61"/>
      <c r="F1749" s="61"/>
      <c r="G1749" s="61">
        <f t="shared" si="693"/>
        <v>0</v>
      </c>
      <c r="H1749" s="61"/>
      <c r="I1749" s="61"/>
      <c r="J1749" s="61"/>
      <c r="K1749" s="61"/>
      <c r="L1749" s="61">
        <f t="shared" si="694"/>
        <v>0</v>
      </c>
      <c r="M1749" s="48"/>
      <c r="N1749" s="48"/>
      <c r="O1749" s="48"/>
      <c r="P1749" s="48"/>
      <c r="Q1749" s="48">
        <f t="shared" si="695"/>
        <v>0</v>
      </c>
      <c r="R1749" s="48"/>
      <c r="S1749" s="48"/>
      <c r="T1749" s="48"/>
      <c r="U1749" s="48"/>
      <c r="V1749" s="48">
        <f>SUM($R$85:$U$85)</f>
        <v>0</v>
      </c>
      <c r="W1749" s="48"/>
      <c r="X1749" s="61">
        <f t="shared" si="696"/>
        <v>0</v>
      </c>
      <c r="Y1749" s="48"/>
      <c r="Z1749" s="48"/>
      <c r="AA1749" s="54"/>
      <c r="AB1749" s="54"/>
    </row>
    <row r="1750" spans="1:28" ht="13.9" hidden="1" customHeight="1" x14ac:dyDescent="0.25">
      <c r="A1750" s="56"/>
      <c r="B1750" s="57"/>
      <c r="C1750" s="62" t="s">
        <v>141</v>
      </c>
      <c r="D1750" s="60" t="s">
        <v>142</v>
      </c>
      <c r="E1750" s="61"/>
      <c r="F1750" s="61"/>
      <c r="G1750" s="61">
        <f t="shared" si="693"/>
        <v>0</v>
      </c>
      <c r="H1750" s="61"/>
      <c r="I1750" s="61"/>
      <c r="J1750" s="61"/>
      <c r="K1750" s="61"/>
      <c r="L1750" s="61">
        <f t="shared" si="694"/>
        <v>0</v>
      </c>
      <c r="M1750" s="48"/>
      <c r="N1750" s="48"/>
      <c r="O1750" s="48"/>
      <c r="P1750" s="48"/>
      <c r="Q1750" s="48">
        <f t="shared" si="695"/>
        <v>0</v>
      </c>
      <c r="R1750" s="48"/>
      <c r="S1750" s="48"/>
      <c r="T1750" s="48"/>
      <c r="U1750" s="48"/>
      <c r="V1750" s="48">
        <f>SUM($R$86:$U$86)</f>
        <v>0</v>
      </c>
      <c r="W1750" s="48"/>
      <c r="X1750" s="61">
        <f t="shared" si="696"/>
        <v>0</v>
      </c>
      <c r="Y1750" s="48"/>
      <c r="Z1750" s="48"/>
      <c r="AA1750" s="54"/>
      <c r="AB1750" s="54"/>
    </row>
    <row r="1751" spans="1:28" ht="13.9" hidden="1" customHeight="1" x14ac:dyDescent="0.25">
      <c r="A1751" s="56"/>
      <c r="B1751" s="57"/>
      <c r="C1751" s="59" t="s">
        <v>143</v>
      </c>
      <c r="D1751" s="60" t="s">
        <v>144</v>
      </c>
      <c r="E1751" s="61"/>
      <c r="F1751" s="61"/>
      <c r="G1751" s="61">
        <f t="shared" si="693"/>
        <v>0</v>
      </c>
      <c r="H1751" s="61"/>
      <c r="I1751" s="61"/>
      <c r="J1751" s="61"/>
      <c r="K1751" s="61"/>
      <c r="L1751" s="61">
        <f t="shared" si="694"/>
        <v>0</v>
      </c>
      <c r="M1751" s="48"/>
      <c r="N1751" s="48"/>
      <c r="O1751" s="48"/>
      <c r="P1751" s="48"/>
      <c r="Q1751" s="48">
        <f t="shared" si="695"/>
        <v>0</v>
      </c>
      <c r="R1751" s="48"/>
      <c r="S1751" s="48"/>
      <c r="T1751" s="48"/>
      <c r="U1751" s="48"/>
      <c r="V1751" s="48">
        <f>SUM($R$87:$U$87)</f>
        <v>0</v>
      </c>
      <c r="W1751" s="48"/>
      <c r="X1751" s="61">
        <f t="shared" si="696"/>
        <v>0</v>
      </c>
      <c r="Y1751" s="48"/>
      <c r="Z1751" s="48"/>
      <c r="AA1751" s="54"/>
      <c r="AB1751" s="54"/>
    </row>
    <row r="1752" spans="1:28" ht="13.9" hidden="1" customHeight="1" x14ac:dyDescent="0.25">
      <c r="A1752" s="56"/>
      <c r="B1752" s="57"/>
      <c r="C1752" s="59" t="s">
        <v>145</v>
      </c>
      <c r="D1752" s="60" t="s">
        <v>146</v>
      </c>
      <c r="E1752" s="61"/>
      <c r="F1752" s="61"/>
      <c r="G1752" s="61">
        <f t="shared" si="693"/>
        <v>0</v>
      </c>
      <c r="H1752" s="61"/>
      <c r="I1752" s="61"/>
      <c r="J1752" s="61"/>
      <c r="K1752" s="61"/>
      <c r="L1752" s="61">
        <f t="shared" si="694"/>
        <v>0</v>
      </c>
      <c r="M1752" s="48"/>
      <c r="N1752" s="48"/>
      <c r="O1752" s="48"/>
      <c r="P1752" s="48"/>
      <c r="Q1752" s="48">
        <f t="shared" si="695"/>
        <v>0</v>
      </c>
      <c r="R1752" s="48"/>
      <c r="S1752" s="48"/>
      <c r="T1752" s="48"/>
      <c r="U1752" s="48"/>
      <c r="V1752" s="48">
        <f>SUM($R$88:$U$88)</f>
        <v>0</v>
      </c>
      <c r="W1752" s="48"/>
      <c r="X1752" s="61">
        <f t="shared" si="696"/>
        <v>0</v>
      </c>
      <c r="Y1752" s="48"/>
      <c r="Z1752" s="48"/>
      <c r="AA1752" s="54"/>
      <c r="AB1752" s="54"/>
    </row>
    <row r="1753" spans="1:28" ht="13.9" hidden="1" customHeight="1" x14ac:dyDescent="0.25">
      <c r="A1753" s="56"/>
      <c r="B1753" s="57"/>
      <c r="C1753" s="59" t="s">
        <v>147</v>
      </c>
      <c r="D1753" s="60" t="s">
        <v>148</v>
      </c>
      <c r="E1753" s="61"/>
      <c r="F1753" s="61"/>
      <c r="G1753" s="61">
        <f>SUM(E1753+F1753)</f>
        <v>0</v>
      </c>
      <c r="H1753" s="61"/>
      <c r="I1753" s="61"/>
      <c r="J1753" s="61"/>
      <c r="K1753" s="61"/>
      <c r="L1753" s="61">
        <f t="shared" si="694"/>
        <v>0</v>
      </c>
      <c r="M1753" s="48"/>
      <c r="N1753" s="48"/>
      <c r="O1753" s="48"/>
      <c r="P1753" s="48"/>
      <c r="Q1753" s="48">
        <f t="shared" si="695"/>
        <v>0</v>
      </c>
      <c r="R1753" s="48"/>
      <c r="S1753" s="48"/>
      <c r="T1753" s="48"/>
      <c r="U1753" s="48"/>
      <c r="V1753" s="48">
        <f>SUM($R$89:$U$89)</f>
        <v>0</v>
      </c>
      <c r="W1753" s="48"/>
      <c r="X1753" s="61">
        <f t="shared" si="696"/>
        <v>0</v>
      </c>
      <c r="Y1753" s="48"/>
      <c r="Z1753" s="48"/>
      <c r="AA1753" s="54"/>
      <c r="AB1753" s="54"/>
    </row>
    <row r="1754" spans="1:28" ht="13.9" hidden="1" customHeight="1" x14ac:dyDescent="0.25">
      <c r="A1754" s="56"/>
      <c r="B1754" s="57"/>
      <c r="C1754" s="94" t="s">
        <v>149</v>
      </c>
      <c r="D1754" s="95" t="s">
        <v>381</v>
      </c>
      <c r="E1754" s="61"/>
      <c r="F1754" s="61"/>
      <c r="G1754" s="61">
        <f t="shared" ref="G1754:G1775" si="697">SUM(E1754+F1754)</f>
        <v>0</v>
      </c>
      <c r="H1754" s="61"/>
      <c r="I1754" s="61"/>
      <c r="J1754" s="61"/>
      <c r="K1754" s="61"/>
      <c r="L1754" s="61">
        <f t="shared" si="694"/>
        <v>0</v>
      </c>
      <c r="M1754" s="48"/>
      <c r="N1754" s="48"/>
      <c r="O1754" s="48"/>
      <c r="P1754" s="48"/>
      <c r="Q1754" s="48">
        <f t="shared" si="695"/>
        <v>0</v>
      </c>
      <c r="R1754" s="48"/>
      <c r="S1754" s="48"/>
      <c r="T1754" s="48"/>
      <c r="U1754" s="48"/>
      <c r="V1754" s="48"/>
      <c r="W1754" s="48"/>
      <c r="X1754" s="61">
        <f t="shared" si="696"/>
        <v>0</v>
      </c>
      <c r="Y1754" s="48"/>
      <c r="Z1754" s="48"/>
      <c r="AA1754" s="54"/>
      <c r="AB1754" s="54"/>
    </row>
    <row r="1755" spans="1:28" ht="13.9" hidden="1" customHeight="1" x14ac:dyDescent="0.25">
      <c r="A1755" s="56"/>
      <c r="B1755" s="57"/>
      <c r="C1755" s="94" t="s">
        <v>151</v>
      </c>
      <c r="D1755" s="95" t="s">
        <v>382</v>
      </c>
      <c r="E1755" s="61"/>
      <c r="F1755" s="61"/>
      <c r="G1755" s="61">
        <f t="shared" si="697"/>
        <v>0</v>
      </c>
      <c r="H1755" s="61"/>
      <c r="I1755" s="61"/>
      <c r="J1755" s="61"/>
      <c r="K1755" s="61"/>
      <c r="L1755" s="61">
        <f t="shared" si="694"/>
        <v>0</v>
      </c>
      <c r="M1755" s="48"/>
      <c r="N1755" s="48"/>
      <c r="O1755" s="48"/>
      <c r="P1755" s="48"/>
      <c r="Q1755" s="48">
        <f t="shared" si="695"/>
        <v>0</v>
      </c>
      <c r="R1755" s="48"/>
      <c r="S1755" s="48"/>
      <c r="T1755" s="48"/>
      <c r="U1755" s="48"/>
      <c r="V1755" s="48"/>
      <c r="W1755" s="48"/>
      <c r="X1755" s="61">
        <f t="shared" si="696"/>
        <v>0</v>
      </c>
      <c r="Y1755" s="48"/>
      <c r="Z1755" s="48"/>
      <c r="AA1755" s="54"/>
      <c r="AB1755" s="54"/>
    </row>
    <row r="1756" spans="1:28" ht="13.9" hidden="1" customHeight="1" x14ac:dyDescent="0.25">
      <c r="A1756" s="56"/>
      <c r="B1756" s="57"/>
      <c r="C1756" s="94" t="s">
        <v>153</v>
      </c>
      <c r="D1756" s="95" t="s">
        <v>383</v>
      </c>
      <c r="E1756" s="61"/>
      <c r="F1756" s="61"/>
      <c r="G1756" s="61">
        <f t="shared" si="697"/>
        <v>0</v>
      </c>
      <c r="H1756" s="61"/>
      <c r="I1756" s="61"/>
      <c r="J1756" s="61"/>
      <c r="K1756" s="61"/>
      <c r="L1756" s="61">
        <f t="shared" si="694"/>
        <v>0</v>
      </c>
      <c r="M1756" s="48"/>
      <c r="N1756" s="48"/>
      <c r="O1756" s="48"/>
      <c r="P1756" s="48"/>
      <c r="Q1756" s="48">
        <f t="shared" si="695"/>
        <v>0</v>
      </c>
      <c r="R1756" s="48"/>
      <c r="S1756" s="48"/>
      <c r="T1756" s="48"/>
      <c r="U1756" s="48"/>
      <c r="V1756" s="48"/>
      <c r="W1756" s="48"/>
      <c r="X1756" s="61">
        <f t="shared" si="696"/>
        <v>0</v>
      </c>
      <c r="Y1756" s="48"/>
      <c r="Z1756" s="48"/>
      <c r="AA1756" s="54"/>
      <c r="AB1756" s="54"/>
    </row>
    <row r="1757" spans="1:28" ht="13.9" hidden="1" customHeight="1" x14ac:dyDescent="0.25">
      <c r="A1757" s="56"/>
      <c r="B1757" s="57"/>
      <c r="C1757" s="94" t="s">
        <v>155</v>
      </c>
      <c r="D1757" s="95" t="s">
        <v>384</v>
      </c>
      <c r="E1757" s="61"/>
      <c r="F1757" s="61"/>
      <c r="G1757" s="61">
        <f t="shared" si="697"/>
        <v>0</v>
      </c>
      <c r="H1757" s="61"/>
      <c r="I1757" s="61"/>
      <c r="J1757" s="61"/>
      <c r="K1757" s="61"/>
      <c r="L1757" s="61">
        <f t="shared" si="694"/>
        <v>0</v>
      </c>
      <c r="M1757" s="48"/>
      <c r="N1757" s="48"/>
      <c r="O1757" s="48"/>
      <c r="P1757" s="48"/>
      <c r="Q1757" s="48">
        <f t="shared" si="695"/>
        <v>0</v>
      </c>
      <c r="R1757" s="48"/>
      <c r="S1757" s="48"/>
      <c r="T1757" s="48"/>
      <c r="U1757" s="48"/>
      <c r="V1757" s="48"/>
      <c r="W1757" s="48"/>
      <c r="X1757" s="61">
        <f t="shared" si="696"/>
        <v>0</v>
      </c>
      <c r="Y1757" s="48"/>
      <c r="Z1757" s="48"/>
      <c r="AA1757" s="54"/>
      <c r="AB1757" s="54"/>
    </row>
    <row r="1758" spans="1:28" ht="13.9" hidden="1" customHeight="1" x14ac:dyDescent="0.25">
      <c r="A1758" s="56"/>
      <c r="B1758" s="57"/>
      <c r="C1758" s="94" t="s">
        <v>157</v>
      </c>
      <c r="D1758" s="95" t="s">
        <v>385</v>
      </c>
      <c r="E1758" s="61"/>
      <c r="F1758" s="61"/>
      <c r="G1758" s="61">
        <f t="shared" si="697"/>
        <v>0</v>
      </c>
      <c r="H1758" s="61"/>
      <c r="I1758" s="61"/>
      <c r="J1758" s="61"/>
      <c r="K1758" s="61"/>
      <c r="L1758" s="61">
        <f t="shared" si="694"/>
        <v>0</v>
      </c>
      <c r="M1758" s="48"/>
      <c r="N1758" s="48"/>
      <c r="O1758" s="48"/>
      <c r="P1758" s="48"/>
      <c r="Q1758" s="48">
        <f t="shared" si="695"/>
        <v>0</v>
      </c>
      <c r="R1758" s="48"/>
      <c r="S1758" s="48"/>
      <c r="T1758" s="48"/>
      <c r="U1758" s="48"/>
      <c r="V1758" s="48"/>
      <c r="W1758" s="48"/>
      <c r="X1758" s="61">
        <f t="shared" si="696"/>
        <v>0</v>
      </c>
      <c r="Y1758" s="48"/>
      <c r="Z1758" s="48"/>
      <c r="AA1758" s="54"/>
      <c r="AB1758" s="54"/>
    </row>
    <row r="1759" spans="1:28" ht="13.9" hidden="1" customHeight="1" x14ac:dyDescent="0.25">
      <c r="A1759" s="56"/>
      <c r="B1759" s="57"/>
      <c r="C1759" s="94" t="s">
        <v>159</v>
      </c>
      <c r="D1759" s="95" t="s">
        <v>386</v>
      </c>
      <c r="E1759" s="61"/>
      <c r="F1759" s="61"/>
      <c r="G1759" s="61">
        <f t="shared" si="697"/>
        <v>0</v>
      </c>
      <c r="H1759" s="61"/>
      <c r="I1759" s="61"/>
      <c r="J1759" s="61"/>
      <c r="K1759" s="61"/>
      <c r="L1759" s="61">
        <f t="shared" si="694"/>
        <v>0</v>
      </c>
      <c r="M1759" s="48"/>
      <c r="N1759" s="48"/>
      <c r="O1759" s="48"/>
      <c r="P1759" s="48"/>
      <c r="Q1759" s="48">
        <f t="shared" si="695"/>
        <v>0</v>
      </c>
      <c r="R1759" s="48"/>
      <c r="S1759" s="48"/>
      <c r="T1759" s="48"/>
      <c r="U1759" s="48"/>
      <c r="V1759" s="48"/>
      <c r="W1759" s="48"/>
      <c r="X1759" s="61">
        <f t="shared" si="696"/>
        <v>0</v>
      </c>
      <c r="Y1759" s="48"/>
      <c r="Z1759" s="48"/>
      <c r="AA1759" s="54"/>
      <c r="AB1759" s="54"/>
    </row>
    <row r="1760" spans="1:28" ht="13.9" hidden="1" customHeight="1" x14ac:dyDescent="0.25">
      <c r="A1760" s="56"/>
      <c r="B1760" s="57"/>
      <c r="C1760" s="94" t="s">
        <v>161</v>
      </c>
      <c r="D1760" s="95" t="s">
        <v>387</v>
      </c>
      <c r="E1760" s="61"/>
      <c r="F1760" s="61"/>
      <c r="G1760" s="61">
        <f t="shared" si="697"/>
        <v>0</v>
      </c>
      <c r="H1760" s="61"/>
      <c r="I1760" s="61"/>
      <c r="J1760" s="61"/>
      <c r="K1760" s="61"/>
      <c r="L1760" s="61">
        <f t="shared" si="694"/>
        <v>0</v>
      </c>
      <c r="M1760" s="48"/>
      <c r="N1760" s="48"/>
      <c r="O1760" s="48"/>
      <c r="P1760" s="48"/>
      <c r="Q1760" s="48">
        <f t="shared" si="695"/>
        <v>0</v>
      </c>
      <c r="R1760" s="48"/>
      <c r="S1760" s="48"/>
      <c r="T1760" s="48"/>
      <c r="U1760" s="48"/>
      <c r="V1760" s="48"/>
      <c r="W1760" s="48"/>
      <c r="X1760" s="61">
        <f t="shared" si="696"/>
        <v>0</v>
      </c>
      <c r="Y1760" s="48"/>
      <c r="Z1760" s="48"/>
      <c r="AA1760" s="54"/>
      <c r="AB1760" s="54"/>
    </row>
    <row r="1761" spans="1:28" ht="13.9" hidden="1" customHeight="1" x14ac:dyDescent="0.25">
      <c r="A1761" s="56"/>
      <c r="B1761" s="57"/>
      <c r="C1761" s="94" t="s">
        <v>163</v>
      </c>
      <c r="D1761" s="95" t="s">
        <v>388</v>
      </c>
      <c r="E1761" s="61"/>
      <c r="F1761" s="61"/>
      <c r="G1761" s="61">
        <f t="shared" si="697"/>
        <v>0</v>
      </c>
      <c r="H1761" s="61"/>
      <c r="I1761" s="61"/>
      <c r="J1761" s="61"/>
      <c r="K1761" s="61"/>
      <c r="L1761" s="61">
        <f t="shared" si="694"/>
        <v>0</v>
      </c>
      <c r="M1761" s="48"/>
      <c r="N1761" s="48"/>
      <c r="O1761" s="48"/>
      <c r="P1761" s="48"/>
      <c r="Q1761" s="48">
        <f t="shared" si="695"/>
        <v>0</v>
      </c>
      <c r="R1761" s="48"/>
      <c r="S1761" s="48"/>
      <c r="T1761" s="48"/>
      <c r="U1761" s="48"/>
      <c r="V1761" s="48"/>
      <c r="W1761" s="48"/>
      <c r="X1761" s="61">
        <f t="shared" si="696"/>
        <v>0</v>
      </c>
      <c r="Y1761" s="48"/>
      <c r="Z1761" s="48"/>
      <c r="AA1761" s="54"/>
      <c r="AB1761" s="54"/>
    </row>
    <row r="1762" spans="1:28" ht="13.9" hidden="1" customHeight="1" x14ac:dyDescent="0.25">
      <c r="A1762" s="56"/>
      <c r="B1762" s="57"/>
      <c r="C1762" s="94" t="s">
        <v>165</v>
      </c>
      <c r="D1762" s="95" t="s">
        <v>389</v>
      </c>
      <c r="E1762" s="61"/>
      <c r="F1762" s="61"/>
      <c r="G1762" s="61">
        <f t="shared" si="697"/>
        <v>0</v>
      </c>
      <c r="H1762" s="61"/>
      <c r="I1762" s="61"/>
      <c r="J1762" s="61"/>
      <c r="K1762" s="61"/>
      <c r="L1762" s="61">
        <f t="shared" si="694"/>
        <v>0</v>
      </c>
      <c r="M1762" s="48"/>
      <c r="N1762" s="48"/>
      <c r="O1762" s="48"/>
      <c r="P1762" s="48"/>
      <c r="Q1762" s="48">
        <f t="shared" si="695"/>
        <v>0</v>
      </c>
      <c r="R1762" s="48"/>
      <c r="S1762" s="48"/>
      <c r="T1762" s="48"/>
      <c r="U1762" s="48"/>
      <c r="V1762" s="48"/>
      <c r="W1762" s="48"/>
      <c r="X1762" s="61">
        <f t="shared" si="696"/>
        <v>0</v>
      </c>
      <c r="Y1762" s="48"/>
      <c r="Z1762" s="48"/>
      <c r="AA1762" s="54"/>
      <c r="AB1762" s="54"/>
    </row>
    <row r="1763" spans="1:28" ht="13.9" hidden="1" customHeight="1" x14ac:dyDescent="0.25">
      <c r="A1763" s="56"/>
      <c r="B1763" s="57"/>
      <c r="C1763" s="94" t="s">
        <v>167</v>
      </c>
      <c r="D1763" s="95" t="s">
        <v>390</v>
      </c>
      <c r="E1763" s="61"/>
      <c r="F1763" s="61"/>
      <c r="G1763" s="61">
        <f t="shared" si="697"/>
        <v>0</v>
      </c>
      <c r="H1763" s="61"/>
      <c r="I1763" s="61"/>
      <c r="J1763" s="61"/>
      <c r="K1763" s="61"/>
      <c r="L1763" s="61">
        <f t="shared" si="694"/>
        <v>0</v>
      </c>
      <c r="M1763" s="48"/>
      <c r="N1763" s="48"/>
      <c r="O1763" s="48"/>
      <c r="P1763" s="48"/>
      <c r="Q1763" s="48">
        <f t="shared" si="695"/>
        <v>0</v>
      </c>
      <c r="R1763" s="48"/>
      <c r="S1763" s="48"/>
      <c r="T1763" s="48"/>
      <c r="U1763" s="48"/>
      <c r="V1763" s="48"/>
      <c r="W1763" s="48"/>
      <c r="X1763" s="61">
        <f t="shared" si="696"/>
        <v>0</v>
      </c>
      <c r="Y1763" s="48"/>
      <c r="Z1763" s="48"/>
      <c r="AA1763" s="54"/>
      <c r="AB1763" s="54"/>
    </row>
    <row r="1764" spans="1:28" ht="13.9" hidden="1" customHeight="1" x14ac:dyDescent="0.25">
      <c r="A1764" s="56"/>
      <c r="B1764" s="57"/>
      <c r="C1764" s="94" t="s">
        <v>169</v>
      </c>
      <c r="D1764" s="95" t="s">
        <v>391</v>
      </c>
      <c r="E1764" s="61"/>
      <c r="F1764" s="61"/>
      <c r="G1764" s="61">
        <f t="shared" si="697"/>
        <v>0</v>
      </c>
      <c r="H1764" s="61"/>
      <c r="I1764" s="61"/>
      <c r="J1764" s="61"/>
      <c r="K1764" s="61"/>
      <c r="L1764" s="61">
        <f>SUM(H1764:K1764)</f>
        <v>0</v>
      </c>
      <c r="M1764" s="48"/>
      <c r="N1764" s="48"/>
      <c r="O1764" s="48"/>
      <c r="P1764" s="48"/>
      <c r="Q1764" s="48">
        <f t="shared" si="695"/>
        <v>0</v>
      </c>
      <c r="R1764" s="48"/>
      <c r="S1764" s="48"/>
      <c r="T1764" s="48"/>
      <c r="U1764" s="48"/>
      <c r="V1764" s="48"/>
      <c r="W1764" s="48"/>
      <c r="X1764" s="61">
        <f t="shared" si="696"/>
        <v>0</v>
      </c>
      <c r="Y1764" s="48"/>
      <c r="Z1764" s="48"/>
      <c r="AA1764" s="54"/>
      <c r="AB1764" s="54"/>
    </row>
    <row r="1765" spans="1:28" ht="13.9" hidden="1" customHeight="1" x14ac:dyDescent="0.25">
      <c r="A1765" s="56"/>
      <c r="B1765" s="57"/>
      <c r="C1765" s="94" t="s">
        <v>171</v>
      </c>
      <c r="D1765" s="95" t="s">
        <v>392</v>
      </c>
      <c r="E1765" s="61"/>
      <c r="F1765" s="61"/>
      <c r="G1765" s="61">
        <f t="shared" si="697"/>
        <v>0</v>
      </c>
      <c r="H1765" s="61"/>
      <c r="I1765" s="61"/>
      <c r="J1765" s="61"/>
      <c r="K1765" s="61"/>
      <c r="L1765" s="61">
        <f t="shared" si="694"/>
        <v>0</v>
      </c>
      <c r="M1765" s="48"/>
      <c r="N1765" s="48"/>
      <c r="O1765" s="48"/>
      <c r="P1765" s="48"/>
      <c r="Q1765" s="48">
        <f t="shared" si="695"/>
        <v>0</v>
      </c>
      <c r="R1765" s="48"/>
      <c r="S1765" s="48"/>
      <c r="T1765" s="48"/>
      <c r="U1765" s="48"/>
      <c r="V1765" s="48"/>
      <c r="W1765" s="48"/>
      <c r="X1765" s="61">
        <f t="shared" si="696"/>
        <v>0</v>
      </c>
      <c r="Y1765" s="48"/>
      <c r="Z1765" s="48"/>
      <c r="AA1765" s="54"/>
      <c r="AB1765" s="54"/>
    </row>
    <row r="1766" spans="1:28" ht="13.9" hidden="1" customHeight="1" x14ac:dyDescent="0.25">
      <c r="A1766" s="56"/>
      <c r="B1766" s="57"/>
      <c r="C1766" s="59" t="s">
        <v>173</v>
      </c>
      <c r="D1766" s="60" t="s">
        <v>174</v>
      </c>
      <c r="E1766" s="61"/>
      <c r="F1766" s="61"/>
      <c r="G1766" s="61">
        <f t="shared" si="697"/>
        <v>0</v>
      </c>
      <c r="H1766" s="61"/>
      <c r="I1766" s="61"/>
      <c r="J1766" s="61"/>
      <c r="K1766" s="61"/>
      <c r="L1766" s="61">
        <f t="shared" si="694"/>
        <v>0</v>
      </c>
      <c r="M1766" s="48"/>
      <c r="N1766" s="48"/>
      <c r="O1766" s="48"/>
      <c r="P1766" s="48"/>
      <c r="Q1766" s="48">
        <f t="shared" si="695"/>
        <v>0</v>
      </c>
      <c r="R1766" s="48"/>
      <c r="S1766" s="48"/>
      <c r="T1766" s="48"/>
      <c r="U1766" s="48"/>
      <c r="V1766" s="48"/>
      <c r="W1766" s="48"/>
      <c r="X1766" s="61">
        <f t="shared" si="696"/>
        <v>0</v>
      </c>
      <c r="Y1766" s="48"/>
      <c r="Z1766" s="48"/>
      <c r="AA1766" s="54"/>
      <c r="AB1766" s="54"/>
    </row>
    <row r="1767" spans="1:28" ht="13.15" hidden="1" customHeight="1" x14ac:dyDescent="0.25">
      <c r="A1767" s="88"/>
      <c r="B1767" s="57" t="s">
        <v>175</v>
      </c>
      <c r="C1767" s="57"/>
      <c r="D1767" s="89"/>
      <c r="E1767" s="90"/>
      <c r="F1767" s="61"/>
      <c r="G1767" s="61">
        <f t="shared" si="697"/>
        <v>0</v>
      </c>
      <c r="H1767" s="61"/>
      <c r="I1767" s="61"/>
      <c r="J1767" s="61"/>
      <c r="K1767" s="61"/>
      <c r="L1767" s="61">
        <f t="shared" si="694"/>
        <v>0</v>
      </c>
      <c r="M1767" s="48"/>
      <c r="N1767" s="48"/>
      <c r="O1767" s="48"/>
      <c r="P1767" s="48"/>
      <c r="Q1767" s="48">
        <f t="shared" si="695"/>
        <v>0</v>
      </c>
      <c r="R1767" s="48"/>
      <c r="S1767" s="48"/>
      <c r="T1767" s="48"/>
      <c r="U1767" s="48"/>
      <c r="V1767" s="48"/>
      <c r="W1767" s="48"/>
      <c r="X1767" s="61">
        <f t="shared" si="696"/>
        <v>0</v>
      </c>
      <c r="Y1767" s="87"/>
      <c r="Z1767" s="87"/>
      <c r="AA1767" s="54"/>
      <c r="AB1767" s="54"/>
    </row>
    <row r="1768" spans="1:28" s="64" customFormat="1" ht="18.600000000000001" hidden="1" customHeight="1" x14ac:dyDescent="0.25">
      <c r="A1768" s="56"/>
      <c r="B1768" s="57"/>
      <c r="C1768" s="59" t="s">
        <v>176</v>
      </c>
      <c r="D1768" s="60" t="s">
        <v>177</v>
      </c>
      <c r="E1768" s="61"/>
      <c r="F1768" s="61"/>
      <c r="G1768" s="61">
        <f t="shared" si="697"/>
        <v>0</v>
      </c>
      <c r="H1768" s="61"/>
      <c r="I1768" s="61"/>
      <c r="J1768" s="61"/>
      <c r="K1768" s="61"/>
      <c r="L1768" s="61">
        <f t="shared" si="694"/>
        <v>0</v>
      </c>
      <c r="M1768" s="48"/>
      <c r="N1768" s="48"/>
      <c r="O1768" s="48"/>
      <c r="P1768" s="48"/>
      <c r="Q1768" s="48">
        <f t="shared" si="695"/>
        <v>0</v>
      </c>
      <c r="R1768" s="48"/>
      <c r="S1768" s="48"/>
      <c r="T1768" s="48"/>
      <c r="U1768" s="48"/>
      <c r="V1768" s="48"/>
      <c r="W1768" s="48"/>
      <c r="X1768" s="61">
        <f t="shared" si="696"/>
        <v>0</v>
      </c>
      <c r="Y1768" s="48"/>
      <c r="Z1768" s="48"/>
      <c r="AA1768" s="63"/>
      <c r="AB1768" s="63"/>
    </row>
    <row r="1769" spans="1:28" ht="13.15" hidden="1" customHeight="1" x14ac:dyDescent="0.25">
      <c r="A1769" s="56"/>
      <c r="B1769" s="57"/>
      <c r="C1769" s="59" t="s">
        <v>178</v>
      </c>
      <c r="D1769" s="60" t="s">
        <v>179</v>
      </c>
      <c r="E1769" s="61"/>
      <c r="F1769" s="61"/>
      <c r="G1769" s="61">
        <f t="shared" si="697"/>
        <v>0</v>
      </c>
      <c r="H1769" s="61"/>
      <c r="I1769" s="61"/>
      <c r="J1769" s="61"/>
      <c r="K1769" s="61"/>
      <c r="L1769" s="61">
        <f t="shared" si="694"/>
        <v>0</v>
      </c>
      <c r="M1769" s="48"/>
      <c r="N1769" s="48"/>
      <c r="O1769" s="48"/>
      <c r="P1769" s="48"/>
      <c r="Q1769" s="48">
        <f t="shared" si="695"/>
        <v>0</v>
      </c>
      <c r="R1769" s="48"/>
      <c r="S1769" s="48"/>
      <c r="T1769" s="48"/>
      <c r="U1769" s="48"/>
      <c r="V1769" s="48"/>
      <c r="W1769" s="48"/>
      <c r="X1769" s="61">
        <f t="shared" si="696"/>
        <v>0</v>
      </c>
      <c r="Y1769" s="48"/>
      <c r="Z1769" s="48"/>
      <c r="AA1769" s="54"/>
      <c r="AB1769" s="54"/>
    </row>
    <row r="1770" spans="1:28" hidden="1" x14ac:dyDescent="0.25">
      <c r="A1770" s="88"/>
      <c r="B1770" s="57" t="s">
        <v>180</v>
      </c>
      <c r="C1770" s="57"/>
      <c r="D1770" s="89"/>
      <c r="E1770" s="90"/>
      <c r="F1770" s="61"/>
      <c r="G1770" s="61">
        <f t="shared" si="697"/>
        <v>0</v>
      </c>
      <c r="H1770" s="61"/>
      <c r="I1770" s="61"/>
      <c r="J1770" s="61"/>
      <c r="K1770" s="61"/>
      <c r="L1770" s="61">
        <f t="shared" si="694"/>
        <v>0</v>
      </c>
      <c r="M1770" s="48"/>
      <c r="N1770" s="48"/>
      <c r="O1770" s="48"/>
      <c r="P1770" s="48"/>
      <c r="Q1770" s="48">
        <f t="shared" si="695"/>
        <v>0</v>
      </c>
      <c r="R1770" s="48"/>
      <c r="S1770" s="48"/>
      <c r="T1770" s="48"/>
      <c r="U1770" s="48"/>
      <c r="V1770" s="48"/>
      <c r="W1770" s="48"/>
      <c r="X1770" s="61">
        <f t="shared" si="696"/>
        <v>0</v>
      </c>
      <c r="Y1770" s="87"/>
      <c r="Z1770" s="87"/>
      <c r="AA1770" s="54"/>
      <c r="AB1770" s="54"/>
    </row>
    <row r="1771" spans="1:28" hidden="1" x14ac:dyDescent="0.25">
      <c r="A1771" s="56"/>
      <c r="B1771" s="57"/>
      <c r="C1771" s="74" t="s">
        <v>181</v>
      </c>
      <c r="D1771" s="60" t="s">
        <v>182</v>
      </c>
      <c r="E1771" s="61"/>
      <c r="F1771" s="61"/>
      <c r="G1771" s="61">
        <f t="shared" si="697"/>
        <v>0</v>
      </c>
      <c r="H1771" s="61"/>
      <c r="I1771" s="61"/>
      <c r="J1771" s="61"/>
      <c r="K1771" s="61"/>
      <c r="L1771" s="61">
        <f t="shared" si="694"/>
        <v>0</v>
      </c>
      <c r="M1771" s="48"/>
      <c r="N1771" s="48"/>
      <c r="O1771" s="48"/>
      <c r="P1771" s="48"/>
      <c r="Q1771" s="48">
        <f t="shared" si="695"/>
        <v>0</v>
      </c>
      <c r="R1771" s="48"/>
      <c r="S1771" s="48"/>
      <c r="T1771" s="48"/>
      <c r="U1771" s="48"/>
      <c r="V1771" s="48"/>
      <c r="W1771" s="48"/>
      <c r="X1771" s="61">
        <f t="shared" si="696"/>
        <v>0</v>
      </c>
      <c r="Y1771" s="48"/>
      <c r="Z1771" s="48"/>
      <c r="AA1771" s="54"/>
      <c r="AB1771" s="54"/>
    </row>
    <row r="1772" spans="1:28" hidden="1" x14ac:dyDescent="0.25">
      <c r="A1772" s="56"/>
      <c r="B1772" s="57"/>
      <c r="C1772" s="74" t="s">
        <v>183</v>
      </c>
      <c r="D1772" s="60" t="s">
        <v>184</v>
      </c>
      <c r="E1772" s="61"/>
      <c r="F1772" s="61"/>
      <c r="G1772" s="61">
        <f t="shared" si="697"/>
        <v>0</v>
      </c>
      <c r="H1772" s="61"/>
      <c r="I1772" s="61"/>
      <c r="J1772" s="61"/>
      <c r="K1772" s="61"/>
      <c r="L1772" s="61">
        <f t="shared" si="694"/>
        <v>0</v>
      </c>
      <c r="M1772" s="48"/>
      <c r="N1772" s="48"/>
      <c r="O1772" s="48"/>
      <c r="P1772" s="48"/>
      <c r="Q1772" s="48">
        <f t="shared" si="695"/>
        <v>0</v>
      </c>
      <c r="R1772" s="48"/>
      <c r="S1772" s="48"/>
      <c r="T1772" s="48"/>
      <c r="U1772" s="48"/>
      <c r="V1772" s="48"/>
      <c r="W1772" s="48"/>
      <c r="X1772" s="61">
        <f t="shared" si="696"/>
        <v>0</v>
      </c>
      <c r="Y1772" s="48"/>
      <c r="Z1772" s="48"/>
      <c r="AA1772" s="54"/>
      <c r="AB1772" s="54"/>
    </row>
    <row r="1773" spans="1:28" hidden="1" x14ac:dyDescent="0.25">
      <c r="A1773" s="56"/>
      <c r="B1773" s="57"/>
      <c r="C1773" s="74" t="s">
        <v>185</v>
      </c>
      <c r="D1773" s="60" t="s">
        <v>186</v>
      </c>
      <c r="E1773" s="61"/>
      <c r="F1773" s="61"/>
      <c r="G1773" s="61">
        <f t="shared" si="697"/>
        <v>0</v>
      </c>
      <c r="H1773" s="61"/>
      <c r="I1773" s="61"/>
      <c r="J1773" s="61"/>
      <c r="K1773" s="61"/>
      <c r="L1773" s="61">
        <f t="shared" si="694"/>
        <v>0</v>
      </c>
      <c r="M1773" s="48"/>
      <c r="N1773" s="48"/>
      <c r="O1773" s="48"/>
      <c r="P1773" s="48"/>
      <c r="Q1773" s="48">
        <f t="shared" si="695"/>
        <v>0</v>
      </c>
      <c r="R1773" s="48"/>
      <c r="S1773" s="48"/>
      <c r="T1773" s="48"/>
      <c r="U1773" s="48"/>
      <c r="V1773" s="48"/>
      <c r="W1773" s="48"/>
      <c r="X1773" s="61">
        <f t="shared" si="696"/>
        <v>0</v>
      </c>
      <c r="Y1773" s="48"/>
      <c r="Z1773" s="48"/>
      <c r="AA1773" s="54"/>
      <c r="AB1773" s="54"/>
    </row>
    <row r="1774" spans="1:28" hidden="1" x14ac:dyDescent="0.25">
      <c r="A1774" s="56"/>
      <c r="B1774" s="57"/>
      <c r="C1774" s="74" t="s">
        <v>187</v>
      </c>
      <c r="D1774" s="60" t="s">
        <v>188</v>
      </c>
      <c r="E1774" s="61"/>
      <c r="F1774" s="61"/>
      <c r="G1774" s="61">
        <f t="shared" si="697"/>
        <v>0</v>
      </c>
      <c r="H1774" s="61"/>
      <c r="I1774" s="61"/>
      <c r="J1774" s="61"/>
      <c r="K1774" s="61"/>
      <c r="L1774" s="61">
        <f t="shared" si="694"/>
        <v>0</v>
      </c>
      <c r="M1774" s="48"/>
      <c r="N1774" s="48"/>
      <c r="O1774" s="48"/>
      <c r="P1774" s="48"/>
      <c r="Q1774" s="48">
        <f t="shared" si="695"/>
        <v>0</v>
      </c>
      <c r="R1774" s="48"/>
      <c r="S1774" s="48"/>
      <c r="T1774" s="48"/>
      <c r="U1774" s="48"/>
      <c r="V1774" s="48"/>
      <c r="W1774" s="48"/>
      <c r="X1774" s="61">
        <f t="shared" si="696"/>
        <v>0</v>
      </c>
      <c r="Y1774" s="48"/>
      <c r="Z1774" s="48"/>
      <c r="AA1774" s="54"/>
      <c r="AB1774" s="54"/>
    </row>
    <row r="1775" spans="1:28" hidden="1" x14ac:dyDescent="0.25">
      <c r="A1775" s="56"/>
      <c r="B1775" s="57"/>
      <c r="C1775" s="74" t="s">
        <v>189</v>
      </c>
      <c r="D1775" s="60" t="s">
        <v>190</v>
      </c>
      <c r="E1775" s="61"/>
      <c r="F1775" s="61"/>
      <c r="G1775" s="61">
        <f t="shared" si="697"/>
        <v>0</v>
      </c>
      <c r="H1775" s="61"/>
      <c r="I1775" s="61"/>
      <c r="J1775" s="61"/>
      <c r="K1775" s="61"/>
      <c r="L1775" s="61">
        <f t="shared" si="694"/>
        <v>0</v>
      </c>
      <c r="M1775" s="48"/>
      <c r="N1775" s="48"/>
      <c r="O1775" s="48"/>
      <c r="P1775" s="48"/>
      <c r="Q1775" s="48">
        <f t="shared" si="695"/>
        <v>0</v>
      </c>
      <c r="R1775" s="48"/>
      <c r="S1775" s="48"/>
      <c r="T1775" s="48"/>
      <c r="U1775" s="48"/>
      <c r="V1775" s="48"/>
      <c r="W1775" s="48"/>
      <c r="X1775" s="61">
        <f t="shared" si="696"/>
        <v>0</v>
      </c>
      <c r="Y1775" s="48"/>
      <c r="Z1775" s="48"/>
      <c r="AA1775" s="54"/>
      <c r="AB1775" s="54"/>
    </row>
    <row r="1776" spans="1:28" hidden="1" x14ac:dyDescent="0.25">
      <c r="A1776" s="88"/>
      <c r="B1776" s="57" t="s">
        <v>191</v>
      </c>
      <c r="C1776" s="52"/>
      <c r="D1776" s="60"/>
      <c r="E1776" s="96"/>
      <c r="F1776" s="87">
        <f t="shared" ref="F1776:I1776" si="698">SUM(F1777:F1778)</f>
        <v>0</v>
      </c>
      <c r="G1776" s="87">
        <f t="shared" si="698"/>
        <v>0</v>
      </c>
      <c r="H1776" s="87">
        <f t="shared" si="698"/>
        <v>0</v>
      </c>
      <c r="I1776" s="87">
        <f t="shared" si="698"/>
        <v>0</v>
      </c>
      <c r="J1776" s="87">
        <f>SUM(J1777:J1778)</f>
        <v>0</v>
      </c>
      <c r="K1776" s="96"/>
      <c r="L1776" s="87">
        <f>SUM(L1777:L1778)</f>
        <v>0</v>
      </c>
      <c r="M1776" s="87">
        <f>SUM(M1777:M1778)</f>
        <v>0</v>
      </c>
      <c r="N1776" s="87">
        <f>SUM(N1777:N1778)</f>
        <v>0</v>
      </c>
      <c r="O1776" s="87">
        <f>SUM(O1777:O1778)</f>
        <v>0</v>
      </c>
      <c r="P1776" s="87">
        <f>SUM(P1777:P1778)</f>
        <v>0</v>
      </c>
      <c r="Q1776" s="87">
        <f>Q1777+Q1778</f>
        <v>0</v>
      </c>
      <c r="R1776" s="87">
        <f>SUM(R1777:R1778)</f>
        <v>0</v>
      </c>
      <c r="S1776" s="87">
        <f>SUM(S1777:S1778)</f>
        <v>0</v>
      </c>
      <c r="T1776" s="87">
        <f>SUM(T1777:T1778)</f>
        <v>0</v>
      </c>
      <c r="U1776" s="87">
        <f>SUM(U1777:U1778)</f>
        <v>0</v>
      </c>
      <c r="V1776" s="87">
        <f>SUM(V1777:V1778)</f>
        <v>0</v>
      </c>
      <c r="W1776" s="87"/>
      <c r="X1776" s="87">
        <f>SUM(X1777:X1778)</f>
        <v>0</v>
      </c>
      <c r="Y1776" s="87"/>
      <c r="Z1776" s="87"/>
      <c r="AA1776" s="54"/>
      <c r="AB1776" s="54"/>
    </row>
    <row r="1777" spans="1:28" hidden="1" x14ac:dyDescent="0.25">
      <c r="A1777" s="56"/>
      <c r="B1777" s="57"/>
      <c r="C1777" s="74" t="s">
        <v>192</v>
      </c>
      <c r="D1777" s="60" t="s">
        <v>193</v>
      </c>
      <c r="E1777" s="61"/>
      <c r="F1777" s="61"/>
      <c r="G1777" s="61">
        <f t="shared" ref="G1777:G1780" si="699">SUM(E1777+F1777)</f>
        <v>0</v>
      </c>
      <c r="H1777" s="61"/>
      <c r="I1777" s="61"/>
      <c r="J1777" s="61"/>
      <c r="K1777" s="61"/>
      <c r="L1777" s="61">
        <f t="shared" ref="L1777:L1780" si="700">SUM(H1777:K1777)</f>
        <v>0</v>
      </c>
      <c r="M1777" s="48"/>
      <c r="N1777" s="48"/>
      <c r="O1777" s="48"/>
      <c r="P1777" s="48"/>
      <c r="Q1777" s="48">
        <f>SUM(M1777:P1777)</f>
        <v>0</v>
      </c>
      <c r="R1777" s="48"/>
      <c r="S1777" s="48"/>
      <c r="T1777" s="48"/>
      <c r="U1777" s="48"/>
      <c r="V1777" s="48">
        <f>SUM($R$113:$U$113)</f>
        <v>0</v>
      </c>
      <c r="W1777" s="48"/>
      <c r="X1777" s="61">
        <f t="shared" ref="X1777:X1780" si="701">L1777-Q1777</f>
        <v>0</v>
      </c>
      <c r="Y1777" s="48"/>
      <c r="Z1777" s="48"/>
      <c r="AA1777" s="54"/>
      <c r="AB1777" s="54"/>
    </row>
    <row r="1778" spans="1:28" hidden="1" x14ac:dyDescent="0.25">
      <c r="A1778" s="56"/>
      <c r="B1778" s="57"/>
      <c r="C1778" s="74" t="s">
        <v>194</v>
      </c>
      <c r="D1778" s="60" t="s">
        <v>195</v>
      </c>
      <c r="E1778" s="61"/>
      <c r="F1778" s="61"/>
      <c r="G1778" s="61">
        <f t="shared" si="699"/>
        <v>0</v>
      </c>
      <c r="H1778" s="61"/>
      <c r="I1778" s="61"/>
      <c r="J1778" s="61"/>
      <c r="K1778" s="61"/>
      <c r="L1778" s="61">
        <f t="shared" si="700"/>
        <v>0</v>
      </c>
      <c r="M1778" s="48"/>
      <c r="N1778" s="48"/>
      <c r="O1778" s="48"/>
      <c r="P1778" s="48"/>
      <c r="Q1778" s="48">
        <f>SUM(M1778:P1778)</f>
        <v>0</v>
      </c>
      <c r="R1778" s="48"/>
      <c r="S1778" s="48"/>
      <c r="T1778" s="48"/>
      <c r="U1778" s="48"/>
      <c r="V1778" s="48">
        <f>SUM($R$114:$U$114)</f>
        <v>0</v>
      </c>
      <c r="W1778" s="48"/>
      <c r="X1778" s="61">
        <f t="shared" si="701"/>
        <v>0</v>
      </c>
      <c r="Y1778" s="48"/>
      <c r="Z1778" s="48"/>
      <c r="AA1778" s="54"/>
      <c r="AB1778" s="54"/>
    </row>
    <row r="1779" spans="1:28" hidden="1" x14ac:dyDescent="0.25">
      <c r="A1779" s="88"/>
      <c r="B1779" s="57" t="s">
        <v>196</v>
      </c>
      <c r="C1779" s="52"/>
      <c r="D1779" s="60" t="s">
        <v>197</v>
      </c>
      <c r="E1779" s="61"/>
      <c r="F1779" s="61"/>
      <c r="G1779" s="61">
        <f t="shared" si="699"/>
        <v>0</v>
      </c>
      <c r="H1779" s="61"/>
      <c r="I1779" s="61"/>
      <c r="J1779" s="61"/>
      <c r="K1779" s="61"/>
      <c r="L1779" s="61">
        <f t="shared" si="700"/>
        <v>0</v>
      </c>
      <c r="M1779" s="48"/>
      <c r="N1779" s="48"/>
      <c r="O1779" s="48"/>
      <c r="P1779" s="48"/>
      <c r="Q1779" s="48">
        <f>SUM(M1779:P1779)</f>
        <v>0</v>
      </c>
      <c r="R1779" s="48"/>
      <c r="S1779" s="48"/>
      <c r="T1779" s="48"/>
      <c r="U1779" s="48"/>
      <c r="V1779" s="48">
        <f>SUM($R$115:$U$115)</f>
        <v>0</v>
      </c>
      <c r="W1779" s="48"/>
      <c r="X1779" s="61">
        <f t="shared" si="701"/>
        <v>0</v>
      </c>
      <c r="Y1779" s="48"/>
      <c r="Z1779" s="48"/>
      <c r="AA1779" s="54"/>
      <c r="AB1779" s="54"/>
    </row>
    <row r="1780" spans="1:28" hidden="1" x14ac:dyDescent="0.25">
      <c r="A1780" s="88"/>
      <c r="B1780" s="57" t="s">
        <v>198</v>
      </c>
      <c r="C1780" s="52"/>
      <c r="D1780" s="60" t="s">
        <v>199</v>
      </c>
      <c r="E1780" s="97"/>
      <c r="F1780" s="61"/>
      <c r="G1780" s="61">
        <f t="shared" si="699"/>
        <v>0</v>
      </c>
      <c r="H1780" s="61"/>
      <c r="I1780" s="61"/>
      <c r="J1780" s="61"/>
      <c r="K1780" s="97"/>
      <c r="L1780" s="61">
        <f t="shared" si="700"/>
        <v>0</v>
      </c>
      <c r="M1780" s="48"/>
      <c r="N1780" s="48"/>
      <c r="O1780" s="48"/>
      <c r="P1780" s="48"/>
      <c r="Q1780" s="98">
        <f>SUM(M1780:P1780)</f>
        <v>0</v>
      </c>
      <c r="R1780" s="98"/>
      <c r="S1780" s="98"/>
      <c r="T1780" s="98"/>
      <c r="U1780" s="98"/>
      <c r="V1780" s="98">
        <f>SUM($R$116:$U$116)</f>
        <v>0</v>
      </c>
      <c r="W1780" s="98"/>
      <c r="X1780" s="61">
        <f t="shared" si="701"/>
        <v>0</v>
      </c>
      <c r="Y1780" s="98"/>
      <c r="Z1780" s="98"/>
      <c r="AA1780" s="54"/>
      <c r="AB1780" s="54"/>
    </row>
    <row r="1781" spans="1:28" ht="13.9" hidden="1" customHeight="1" x14ac:dyDescent="0.25">
      <c r="A1781" s="88"/>
      <c r="B1781" s="57" t="s">
        <v>200</v>
      </c>
      <c r="C1781" s="57"/>
      <c r="D1781" s="60"/>
      <c r="E1781" s="97"/>
      <c r="F1781" s="87">
        <f t="shared" ref="F1781:J1781" si="702">SUM(F1782:F1785)</f>
        <v>0</v>
      </c>
      <c r="G1781" s="87">
        <f t="shared" si="702"/>
        <v>0</v>
      </c>
      <c r="H1781" s="87">
        <f t="shared" si="702"/>
        <v>0</v>
      </c>
      <c r="I1781" s="87">
        <f t="shared" si="702"/>
        <v>0</v>
      </c>
      <c r="J1781" s="87">
        <f t="shared" si="702"/>
        <v>0</v>
      </c>
      <c r="K1781" s="97"/>
      <c r="L1781" s="87">
        <f t="shared" ref="L1781:V1781" si="703">SUM(L1782:L1785)</f>
        <v>0</v>
      </c>
      <c r="M1781" s="87">
        <f t="shared" si="703"/>
        <v>0</v>
      </c>
      <c r="N1781" s="87">
        <f t="shared" si="703"/>
        <v>0</v>
      </c>
      <c r="O1781" s="87">
        <f t="shared" si="703"/>
        <v>0</v>
      </c>
      <c r="P1781" s="87">
        <f t="shared" si="703"/>
        <v>0</v>
      </c>
      <c r="Q1781" s="87">
        <f t="shared" si="703"/>
        <v>0</v>
      </c>
      <c r="R1781" s="87">
        <f t="shared" si="703"/>
        <v>0</v>
      </c>
      <c r="S1781" s="87">
        <f t="shared" si="703"/>
        <v>0</v>
      </c>
      <c r="T1781" s="87">
        <f t="shared" si="703"/>
        <v>0</v>
      </c>
      <c r="U1781" s="87">
        <f t="shared" si="703"/>
        <v>0</v>
      </c>
      <c r="V1781" s="87">
        <f t="shared" si="703"/>
        <v>0</v>
      </c>
      <c r="W1781" s="87"/>
      <c r="X1781" s="87">
        <f t="shared" ref="X1781" si="704">SUM(X1782:X1785)</f>
        <v>0</v>
      </c>
      <c r="Y1781" s="87"/>
      <c r="Z1781" s="87"/>
      <c r="AA1781" s="54"/>
      <c r="AB1781" s="54"/>
    </row>
    <row r="1782" spans="1:28" hidden="1" x14ac:dyDescent="0.25">
      <c r="A1782" s="56"/>
      <c r="B1782" s="57"/>
      <c r="C1782" s="59" t="s">
        <v>201</v>
      </c>
      <c r="D1782" s="60" t="s">
        <v>202</v>
      </c>
      <c r="E1782" s="61"/>
      <c r="F1782" s="61"/>
      <c r="G1782" s="61">
        <f t="shared" ref="G1782:G1785" si="705">SUM(E1782+F1782)</f>
        <v>0</v>
      </c>
      <c r="H1782" s="61"/>
      <c r="I1782" s="61"/>
      <c r="J1782" s="61"/>
      <c r="K1782" s="61"/>
      <c r="L1782" s="61">
        <f t="shared" ref="L1782:L1785" si="706">SUM(H1782:K1782)</f>
        <v>0</v>
      </c>
      <c r="M1782" s="48"/>
      <c r="N1782" s="48"/>
      <c r="O1782" s="48"/>
      <c r="P1782" s="48"/>
      <c r="Q1782" s="48">
        <f>SUM(M1782:P1782)</f>
        <v>0</v>
      </c>
      <c r="R1782" s="48"/>
      <c r="S1782" s="48"/>
      <c r="T1782" s="48"/>
      <c r="U1782" s="48"/>
      <c r="V1782" s="48">
        <f>SUM($R$118:$U$118)</f>
        <v>0</v>
      </c>
      <c r="W1782" s="48"/>
      <c r="X1782" s="61">
        <f t="shared" ref="X1782:X1785" si="707">L1782-Q1782</f>
        <v>0</v>
      </c>
      <c r="Y1782" s="48"/>
      <c r="Z1782" s="48"/>
      <c r="AA1782" s="54"/>
      <c r="AB1782" s="54"/>
    </row>
    <row r="1783" spans="1:28" hidden="1" x14ac:dyDescent="0.25">
      <c r="A1783" s="56"/>
      <c r="B1783" s="57"/>
      <c r="C1783" s="59" t="s">
        <v>203</v>
      </c>
      <c r="D1783" s="60" t="s">
        <v>204</v>
      </c>
      <c r="E1783" s="61"/>
      <c r="F1783" s="61"/>
      <c r="G1783" s="61">
        <f t="shared" si="705"/>
        <v>0</v>
      </c>
      <c r="H1783" s="61"/>
      <c r="I1783" s="61"/>
      <c r="J1783" s="61"/>
      <c r="K1783" s="61"/>
      <c r="L1783" s="61">
        <f t="shared" si="706"/>
        <v>0</v>
      </c>
      <c r="M1783" s="48"/>
      <c r="N1783" s="48"/>
      <c r="O1783" s="48"/>
      <c r="P1783" s="48"/>
      <c r="Q1783" s="48">
        <f>SUM(M1783:P1783)</f>
        <v>0</v>
      </c>
      <c r="R1783" s="48"/>
      <c r="S1783" s="48"/>
      <c r="T1783" s="48"/>
      <c r="U1783" s="48"/>
      <c r="V1783" s="48">
        <f>SUM($R$119:$U$119)</f>
        <v>0</v>
      </c>
      <c r="W1783" s="48"/>
      <c r="X1783" s="61">
        <f t="shared" si="707"/>
        <v>0</v>
      </c>
      <c r="Y1783" s="48"/>
      <c r="Z1783" s="48"/>
      <c r="AA1783" s="54"/>
      <c r="AB1783" s="54"/>
    </row>
    <row r="1784" spans="1:28" hidden="1" x14ac:dyDescent="0.25">
      <c r="A1784" s="56"/>
      <c r="B1784" s="57"/>
      <c r="C1784" s="59" t="s">
        <v>205</v>
      </c>
      <c r="D1784" s="60" t="s">
        <v>206</v>
      </c>
      <c r="E1784" s="61"/>
      <c r="F1784" s="61"/>
      <c r="G1784" s="61">
        <f t="shared" si="705"/>
        <v>0</v>
      </c>
      <c r="H1784" s="61"/>
      <c r="I1784" s="61"/>
      <c r="J1784" s="61"/>
      <c r="K1784" s="61"/>
      <c r="L1784" s="61">
        <f t="shared" si="706"/>
        <v>0</v>
      </c>
      <c r="M1784" s="48"/>
      <c r="N1784" s="48"/>
      <c r="O1784" s="48"/>
      <c r="P1784" s="48"/>
      <c r="Q1784" s="48">
        <f>SUM(M1784:P1784)</f>
        <v>0</v>
      </c>
      <c r="R1784" s="48"/>
      <c r="S1784" s="48"/>
      <c r="T1784" s="48"/>
      <c r="U1784" s="48"/>
      <c r="V1784" s="48">
        <f>SUM($R$120:$U$120)</f>
        <v>0</v>
      </c>
      <c r="W1784" s="48"/>
      <c r="X1784" s="61">
        <f t="shared" si="707"/>
        <v>0</v>
      </c>
      <c r="Y1784" s="48"/>
      <c r="Z1784" s="48"/>
      <c r="AA1784" s="54"/>
      <c r="AB1784" s="54"/>
    </row>
    <row r="1785" spans="1:28" hidden="1" x14ac:dyDescent="0.25">
      <c r="A1785" s="56"/>
      <c r="B1785" s="57"/>
      <c r="C1785" s="59" t="s">
        <v>207</v>
      </c>
      <c r="D1785" s="60" t="s">
        <v>208</v>
      </c>
      <c r="E1785" s="61"/>
      <c r="F1785" s="61"/>
      <c r="G1785" s="61">
        <f t="shared" si="705"/>
        <v>0</v>
      </c>
      <c r="H1785" s="61"/>
      <c r="I1785" s="61"/>
      <c r="J1785" s="61"/>
      <c r="K1785" s="61"/>
      <c r="L1785" s="61">
        <f t="shared" si="706"/>
        <v>0</v>
      </c>
      <c r="M1785" s="48"/>
      <c r="N1785" s="48"/>
      <c r="O1785" s="48"/>
      <c r="P1785" s="48"/>
      <c r="Q1785" s="48">
        <f>SUM(M1785:P1785)</f>
        <v>0</v>
      </c>
      <c r="R1785" s="48"/>
      <c r="S1785" s="48"/>
      <c r="T1785" s="48"/>
      <c r="U1785" s="48"/>
      <c r="V1785" s="48">
        <f>SUM($R$121:$U$121)</f>
        <v>0</v>
      </c>
      <c r="W1785" s="48"/>
      <c r="X1785" s="61">
        <f t="shared" si="707"/>
        <v>0</v>
      </c>
      <c r="Y1785" s="48"/>
      <c r="Z1785" s="48"/>
      <c r="AA1785" s="54"/>
      <c r="AB1785" s="54"/>
    </row>
    <row r="1786" spans="1:28" ht="13.9" hidden="1" customHeight="1" x14ac:dyDescent="0.25">
      <c r="A1786" s="88"/>
      <c r="B1786" s="57" t="s">
        <v>209</v>
      </c>
      <c r="C1786" s="57"/>
      <c r="D1786" s="89"/>
      <c r="E1786" s="90"/>
      <c r="F1786" s="87">
        <f t="shared" ref="F1786:J1786" si="708">SUM(F1787:F1789)</f>
        <v>0</v>
      </c>
      <c r="G1786" s="87">
        <f t="shared" si="708"/>
        <v>0</v>
      </c>
      <c r="H1786" s="87">
        <f t="shared" si="708"/>
        <v>0</v>
      </c>
      <c r="I1786" s="87">
        <f t="shared" si="708"/>
        <v>0</v>
      </c>
      <c r="J1786" s="87">
        <f t="shared" si="708"/>
        <v>0</v>
      </c>
      <c r="K1786" s="90"/>
      <c r="L1786" s="87">
        <f t="shared" ref="L1786:V1786" si="709">SUM(L1787:L1789)</f>
        <v>0</v>
      </c>
      <c r="M1786" s="87">
        <f t="shared" si="709"/>
        <v>0</v>
      </c>
      <c r="N1786" s="87">
        <f t="shared" si="709"/>
        <v>0</v>
      </c>
      <c r="O1786" s="87">
        <f t="shared" si="709"/>
        <v>0</v>
      </c>
      <c r="P1786" s="87">
        <f t="shared" si="709"/>
        <v>0</v>
      </c>
      <c r="Q1786" s="87">
        <f t="shared" si="709"/>
        <v>0</v>
      </c>
      <c r="R1786" s="87">
        <f t="shared" si="709"/>
        <v>0</v>
      </c>
      <c r="S1786" s="87">
        <f t="shared" si="709"/>
        <v>0</v>
      </c>
      <c r="T1786" s="87">
        <f t="shared" si="709"/>
        <v>0</v>
      </c>
      <c r="U1786" s="87">
        <f t="shared" si="709"/>
        <v>0</v>
      </c>
      <c r="V1786" s="87">
        <f t="shared" si="709"/>
        <v>0</v>
      </c>
      <c r="W1786" s="87"/>
      <c r="X1786" s="87">
        <f t="shared" ref="X1786" si="710">SUM(X1787:X1789)</f>
        <v>0</v>
      </c>
      <c r="Y1786" s="87"/>
      <c r="Z1786" s="87"/>
      <c r="AA1786" s="54"/>
      <c r="AB1786" s="54"/>
    </row>
    <row r="1787" spans="1:28" hidden="1" x14ac:dyDescent="0.25">
      <c r="A1787" s="56"/>
      <c r="B1787" s="57"/>
      <c r="C1787" s="59" t="s">
        <v>210</v>
      </c>
      <c r="D1787" s="60" t="s">
        <v>211</v>
      </c>
      <c r="E1787" s="61"/>
      <c r="F1787" s="61"/>
      <c r="G1787" s="61">
        <f t="shared" ref="G1787:G1789" si="711">SUM(E1787+F1787)</f>
        <v>0</v>
      </c>
      <c r="H1787" s="61"/>
      <c r="I1787" s="61"/>
      <c r="J1787" s="61"/>
      <c r="K1787" s="61"/>
      <c r="L1787" s="61">
        <f t="shared" ref="L1787:L1789" si="712">SUM(H1787:K1787)</f>
        <v>0</v>
      </c>
      <c r="M1787" s="48"/>
      <c r="N1787" s="48"/>
      <c r="O1787" s="48"/>
      <c r="P1787" s="48"/>
      <c r="Q1787" s="48">
        <f>SUM(M1787:P1787)</f>
        <v>0</v>
      </c>
      <c r="R1787" s="48"/>
      <c r="S1787" s="48"/>
      <c r="T1787" s="48"/>
      <c r="U1787" s="48"/>
      <c r="V1787" s="48">
        <f>SUM($R$123:$U$123)</f>
        <v>0</v>
      </c>
      <c r="W1787" s="48"/>
      <c r="X1787" s="61">
        <f t="shared" ref="X1787:X1789" si="713">L1787-Q1787</f>
        <v>0</v>
      </c>
      <c r="Y1787" s="48"/>
      <c r="Z1787" s="48"/>
      <c r="AA1787" s="54"/>
      <c r="AB1787" s="54"/>
    </row>
    <row r="1788" spans="1:28" ht="13.9" hidden="1" customHeight="1" x14ac:dyDescent="0.25">
      <c r="A1788" s="56"/>
      <c r="B1788" s="57"/>
      <c r="C1788" s="59" t="s">
        <v>212</v>
      </c>
      <c r="D1788" s="60" t="s">
        <v>213</v>
      </c>
      <c r="E1788" s="61"/>
      <c r="F1788" s="61"/>
      <c r="G1788" s="61">
        <f t="shared" si="711"/>
        <v>0</v>
      </c>
      <c r="H1788" s="61"/>
      <c r="I1788" s="61"/>
      <c r="J1788" s="61"/>
      <c r="K1788" s="61"/>
      <c r="L1788" s="61">
        <f t="shared" si="712"/>
        <v>0</v>
      </c>
      <c r="M1788" s="48"/>
      <c r="N1788" s="48"/>
      <c r="O1788" s="48"/>
      <c r="P1788" s="48"/>
      <c r="Q1788" s="48">
        <f>SUM(M1788:P1788)</f>
        <v>0</v>
      </c>
      <c r="R1788" s="48"/>
      <c r="S1788" s="48"/>
      <c r="T1788" s="48"/>
      <c r="U1788" s="48"/>
      <c r="V1788" s="48">
        <f>SUM($R$124:$U$124)</f>
        <v>0</v>
      </c>
      <c r="W1788" s="48"/>
      <c r="X1788" s="61">
        <f t="shared" si="713"/>
        <v>0</v>
      </c>
      <c r="Y1788" s="48"/>
      <c r="Z1788" s="48"/>
      <c r="AA1788" s="54"/>
      <c r="AB1788" s="54"/>
    </row>
    <row r="1789" spans="1:28" hidden="1" x14ac:dyDescent="0.25">
      <c r="A1789" s="56"/>
      <c r="B1789" s="57"/>
      <c r="C1789" s="59" t="s">
        <v>214</v>
      </c>
      <c r="D1789" s="60" t="s">
        <v>215</v>
      </c>
      <c r="E1789" s="61"/>
      <c r="F1789" s="61"/>
      <c r="G1789" s="61">
        <f t="shared" si="711"/>
        <v>0</v>
      </c>
      <c r="H1789" s="61"/>
      <c r="I1789" s="61"/>
      <c r="J1789" s="61"/>
      <c r="K1789" s="61"/>
      <c r="L1789" s="61">
        <f t="shared" si="712"/>
        <v>0</v>
      </c>
      <c r="M1789" s="48"/>
      <c r="N1789" s="48"/>
      <c r="O1789" s="48"/>
      <c r="P1789" s="48"/>
      <c r="Q1789" s="48">
        <f>SUM(M1789:P1789)</f>
        <v>0</v>
      </c>
      <c r="R1789" s="48"/>
      <c r="S1789" s="48"/>
      <c r="T1789" s="48"/>
      <c r="U1789" s="48"/>
      <c r="V1789" s="48">
        <f>SUM($R$125:$U$125)</f>
        <v>0</v>
      </c>
      <c r="W1789" s="48"/>
      <c r="X1789" s="61">
        <f t="shared" si="713"/>
        <v>0</v>
      </c>
      <c r="Y1789" s="48"/>
      <c r="Z1789" s="48"/>
      <c r="AA1789" s="54"/>
      <c r="AB1789" s="54"/>
    </row>
    <row r="1790" spans="1:28" hidden="1" x14ac:dyDescent="0.25">
      <c r="A1790" s="88"/>
      <c r="B1790" s="57" t="s">
        <v>216</v>
      </c>
      <c r="C1790" s="57"/>
      <c r="D1790" s="89"/>
      <c r="E1790" s="90"/>
      <c r="F1790" s="87">
        <f>SUM(F1791:F1821)</f>
        <v>0</v>
      </c>
      <c r="G1790" s="87">
        <f>SUM(G1791:G1821)</f>
        <v>0</v>
      </c>
      <c r="H1790" s="87">
        <f>SUM(H1791:H1821)</f>
        <v>0</v>
      </c>
      <c r="I1790" s="87">
        <f t="shared" ref="I1790:X1790" si="714">SUM(I1791:I1821)</f>
        <v>0</v>
      </c>
      <c r="J1790" s="87">
        <f t="shared" si="714"/>
        <v>0</v>
      </c>
      <c r="K1790" s="87">
        <f t="shared" si="714"/>
        <v>0</v>
      </c>
      <c r="L1790" s="87">
        <f t="shared" si="714"/>
        <v>0</v>
      </c>
      <c r="M1790" s="87">
        <f t="shared" si="714"/>
        <v>0</v>
      </c>
      <c r="N1790" s="87">
        <f t="shared" si="714"/>
        <v>0</v>
      </c>
      <c r="O1790" s="87">
        <f t="shared" si="714"/>
        <v>0</v>
      </c>
      <c r="P1790" s="87">
        <f t="shared" si="714"/>
        <v>0</v>
      </c>
      <c r="Q1790" s="87">
        <f t="shared" si="714"/>
        <v>0</v>
      </c>
      <c r="R1790" s="87">
        <f t="shared" si="714"/>
        <v>0</v>
      </c>
      <c r="S1790" s="87">
        <f t="shared" si="714"/>
        <v>0</v>
      </c>
      <c r="T1790" s="87">
        <f t="shared" si="714"/>
        <v>0</v>
      </c>
      <c r="U1790" s="87">
        <f t="shared" si="714"/>
        <v>0</v>
      </c>
      <c r="V1790" s="87">
        <f t="shared" si="714"/>
        <v>0</v>
      </c>
      <c r="W1790" s="87">
        <f t="shared" si="714"/>
        <v>0</v>
      </c>
      <c r="X1790" s="87">
        <f t="shared" si="714"/>
        <v>0</v>
      </c>
      <c r="Y1790" s="87"/>
      <c r="Z1790" s="87"/>
      <c r="AA1790" s="54"/>
      <c r="AB1790" s="54"/>
    </row>
    <row r="1791" spans="1:28" hidden="1" x14ac:dyDescent="0.25">
      <c r="A1791" s="56"/>
      <c r="B1791" s="57" t="s">
        <v>217</v>
      </c>
      <c r="C1791" s="59"/>
      <c r="D1791" s="60" t="s">
        <v>218</v>
      </c>
      <c r="E1791" s="61"/>
      <c r="F1791" s="61"/>
      <c r="G1791" s="61">
        <f t="shared" ref="G1791:G1832" si="715">SUM(E1791+F1791)</f>
        <v>0</v>
      </c>
      <c r="H1791" s="61"/>
      <c r="I1791" s="61"/>
      <c r="J1791" s="61"/>
      <c r="K1791" s="61"/>
      <c r="L1791" s="61">
        <f t="shared" ref="L1791:L1806" si="716">SUM(H1791:K1791)</f>
        <v>0</v>
      </c>
      <c r="M1791" s="48"/>
      <c r="N1791" s="48"/>
      <c r="O1791" s="48"/>
      <c r="P1791" s="48"/>
      <c r="Q1791" s="48">
        <f t="shared" ref="Q1791:Q1808" si="717">SUM(M1791:P1791)</f>
        <v>0</v>
      </c>
      <c r="R1791" s="48"/>
      <c r="S1791" s="48"/>
      <c r="T1791" s="48"/>
      <c r="U1791" s="48"/>
      <c r="V1791" s="48">
        <f>SUM($R$127:$U$127)</f>
        <v>0</v>
      </c>
      <c r="W1791" s="48"/>
      <c r="X1791" s="61">
        <f t="shared" ref="X1791:X1846" si="718">L1791-Q1791</f>
        <v>0</v>
      </c>
      <c r="Y1791" s="48"/>
      <c r="Z1791" s="48"/>
      <c r="AA1791" s="54"/>
      <c r="AB1791" s="54"/>
    </row>
    <row r="1792" spans="1:28" hidden="1" x14ac:dyDescent="0.25">
      <c r="A1792" s="56"/>
      <c r="B1792" s="57" t="s">
        <v>219</v>
      </c>
      <c r="C1792" s="59"/>
      <c r="D1792" s="60" t="s">
        <v>220</v>
      </c>
      <c r="E1792" s="61"/>
      <c r="F1792" s="61"/>
      <c r="G1792" s="61">
        <f t="shared" si="715"/>
        <v>0</v>
      </c>
      <c r="H1792" s="61"/>
      <c r="I1792" s="61"/>
      <c r="J1792" s="61"/>
      <c r="K1792" s="61"/>
      <c r="L1792" s="61">
        <f t="shared" si="716"/>
        <v>0</v>
      </c>
      <c r="M1792" s="48"/>
      <c r="N1792" s="48"/>
      <c r="O1792" s="48"/>
      <c r="P1792" s="48"/>
      <c r="Q1792" s="48">
        <f t="shared" si="717"/>
        <v>0</v>
      </c>
      <c r="R1792" s="48"/>
      <c r="S1792" s="48"/>
      <c r="T1792" s="48"/>
      <c r="U1792" s="48"/>
      <c r="V1792" s="48">
        <f>SUM($R$128:$U$128)</f>
        <v>0</v>
      </c>
      <c r="W1792" s="48"/>
      <c r="X1792" s="61">
        <f t="shared" si="718"/>
        <v>0</v>
      </c>
      <c r="Y1792" s="48"/>
      <c r="Z1792" s="48"/>
      <c r="AA1792" s="54"/>
      <c r="AB1792" s="54"/>
    </row>
    <row r="1793" spans="1:28" hidden="1" x14ac:dyDescent="0.25">
      <c r="A1793" s="56"/>
      <c r="B1793" s="57" t="s">
        <v>221</v>
      </c>
      <c r="C1793" s="59"/>
      <c r="D1793" s="60" t="s">
        <v>222</v>
      </c>
      <c r="E1793" s="61"/>
      <c r="F1793" s="61"/>
      <c r="G1793" s="61">
        <f t="shared" si="715"/>
        <v>0</v>
      </c>
      <c r="H1793" s="61"/>
      <c r="I1793" s="61"/>
      <c r="J1793" s="61"/>
      <c r="K1793" s="61"/>
      <c r="L1793" s="61">
        <f t="shared" si="716"/>
        <v>0</v>
      </c>
      <c r="M1793" s="48"/>
      <c r="N1793" s="48"/>
      <c r="O1793" s="48"/>
      <c r="P1793" s="48"/>
      <c r="Q1793" s="48">
        <f t="shared" si="717"/>
        <v>0</v>
      </c>
      <c r="R1793" s="48"/>
      <c r="S1793" s="48"/>
      <c r="T1793" s="48"/>
      <c r="U1793" s="48"/>
      <c r="V1793" s="48">
        <f>SUM($R$129:$U$129)</f>
        <v>0</v>
      </c>
      <c r="W1793" s="48"/>
      <c r="X1793" s="61">
        <f t="shared" si="718"/>
        <v>0</v>
      </c>
      <c r="Y1793" s="48"/>
      <c r="Z1793" s="48"/>
      <c r="AA1793" s="54"/>
      <c r="AB1793" s="54"/>
    </row>
    <row r="1794" spans="1:28" hidden="1" x14ac:dyDescent="0.25">
      <c r="A1794" s="56"/>
      <c r="B1794" s="57" t="s">
        <v>223</v>
      </c>
      <c r="C1794" s="59"/>
      <c r="D1794" s="60" t="s">
        <v>224</v>
      </c>
      <c r="E1794" s="61"/>
      <c r="F1794" s="61"/>
      <c r="G1794" s="61">
        <f t="shared" si="715"/>
        <v>0</v>
      </c>
      <c r="H1794" s="61"/>
      <c r="I1794" s="61"/>
      <c r="J1794" s="61"/>
      <c r="K1794" s="61"/>
      <c r="L1794" s="61">
        <f t="shared" si="716"/>
        <v>0</v>
      </c>
      <c r="M1794" s="48"/>
      <c r="N1794" s="48"/>
      <c r="O1794" s="48"/>
      <c r="P1794" s="48"/>
      <c r="Q1794" s="48">
        <f t="shared" si="717"/>
        <v>0</v>
      </c>
      <c r="R1794" s="48"/>
      <c r="S1794" s="48"/>
      <c r="T1794" s="48"/>
      <c r="U1794" s="48"/>
      <c r="V1794" s="48">
        <f>SUM($R$130:$U$130)</f>
        <v>0</v>
      </c>
      <c r="W1794" s="48"/>
      <c r="X1794" s="61">
        <f t="shared" si="718"/>
        <v>0</v>
      </c>
      <c r="Y1794" s="48"/>
      <c r="Z1794" s="48"/>
      <c r="AA1794" s="54"/>
      <c r="AB1794" s="54"/>
    </row>
    <row r="1795" spans="1:28" hidden="1" x14ac:dyDescent="0.25">
      <c r="A1795" s="56"/>
      <c r="B1795" s="57" t="s">
        <v>225</v>
      </c>
      <c r="C1795" s="59"/>
      <c r="D1795" s="60" t="s">
        <v>226</v>
      </c>
      <c r="E1795" s="61"/>
      <c r="F1795" s="61"/>
      <c r="G1795" s="61">
        <f t="shared" si="715"/>
        <v>0</v>
      </c>
      <c r="H1795" s="61"/>
      <c r="I1795" s="61"/>
      <c r="J1795" s="61"/>
      <c r="K1795" s="61"/>
      <c r="L1795" s="61">
        <f t="shared" si="716"/>
        <v>0</v>
      </c>
      <c r="M1795" s="48"/>
      <c r="N1795" s="48"/>
      <c r="O1795" s="48"/>
      <c r="P1795" s="48"/>
      <c r="Q1795" s="48">
        <f t="shared" si="717"/>
        <v>0</v>
      </c>
      <c r="R1795" s="48"/>
      <c r="S1795" s="48"/>
      <c r="T1795" s="48"/>
      <c r="U1795" s="48"/>
      <c r="V1795" s="48">
        <f>SUM($R$131:$U$131)</f>
        <v>0</v>
      </c>
      <c r="W1795" s="48"/>
      <c r="X1795" s="61">
        <f t="shared" si="718"/>
        <v>0</v>
      </c>
      <c r="Y1795" s="48"/>
      <c r="Z1795" s="48"/>
      <c r="AA1795" s="54"/>
      <c r="AB1795" s="54"/>
    </row>
    <row r="1796" spans="1:28" hidden="1" x14ac:dyDescent="0.25">
      <c r="A1796" s="56"/>
      <c r="B1796" s="57" t="s">
        <v>227</v>
      </c>
      <c r="C1796" s="59"/>
      <c r="D1796" s="60" t="s">
        <v>228</v>
      </c>
      <c r="E1796" s="61"/>
      <c r="F1796" s="61"/>
      <c r="G1796" s="61">
        <f t="shared" si="715"/>
        <v>0</v>
      </c>
      <c r="H1796" s="61"/>
      <c r="I1796" s="61"/>
      <c r="J1796" s="61"/>
      <c r="K1796" s="61"/>
      <c r="L1796" s="61">
        <f t="shared" si="716"/>
        <v>0</v>
      </c>
      <c r="M1796" s="48"/>
      <c r="N1796" s="48"/>
      <c r="O1796" s="48"/>
      <c r="P1796" s="48"/>
      <c r="Q1796" s="48">
        <f t="shared" si="717"/>
        <v>0</v>
      </c>
      <c r="R1796" s="48"/>
      <c r="S1796" s="48"/>
      <c r="T1796" s="48"/>
      <c r="U1796" s="48"/>
      <c r="V1796" s="48">
        <f>SUM($R$132:$U$132)</f>
        <v>0</v>
      </c>
      <c r="W1796" s="48"/>
      <c r="X1796" s="61">
        <f t="shared" si="718"/>
        <v>0</v>
      </c>
      <c r="Y1796" s="48"/>
      <c r="Z1796" s="48"/>
      <c r="AA1796" s="54"/>
      <c r="AB1796" s="54"/>
    </row>
    <row r="1797" spans="1:28" hidden="1" x14ac:dyDescent="0.25">
      <c r="A1797" s="56"/>
      <c r="B1797" s="57" t="s">
        <v>229</v>
      </c>
      <c r="C1797" s="59"/>
      <c r="D1797" s="60" t="s">
        <v>230</v>
      </c>
      <c r="E1797" s="61"/>
      <c r="F1797" s="61"/>
      <c r="G1797" s="61">
        <f t="shared" si="715"/>
        <v>0</v>
      </c>
      <c r="H1797" s="61"/>
      <c r="I1797" s="61"/>
      <c r="J1797" s="61"/>
      <c r="K1797" s="61"/>
      <c r="L1797" s="61">
        <f t="shared" si="716"/>
        <v>0</v>
      </c>
      <c r="M1797" s="48"/>
      <c r="N1797" s="48"/>
      <c r="O1797" s="48"/>
      <c r="P1797" s="48"/>
      <c r="Q1797" s="48">
        <f t="shared" si="717"/>
        <v>0</v>
      </c>
      <c r="R1797" s="48"/>
      <c r="S1797" s="48"/>
      <c r="T1797" s="48"/>
      <c r="U1797" s="48"/>
      <c r="V1797" s="48">
        <f>SUM($R$133:$U$133)</f>
        <v>0</v>
      </c>
      <c r="W1797" s="48"/>
      <c r="X1797" s="61">
        <f t="shared" si="718"/>
        <v>0</v>
      </c>
      <c r="Y1797" s="48"/>
      <c r="Z1797" s="48"/>
      <c r="AA1797" s="54"/>
      <c r="AB1797" s="54"/>
    </row>
    <row r="1798" spans="1:28" hidden="1" x14ac:dyDescent="0.25">
      <c r="A1798" s="56"/>
      <c r="B1798" s="57" t="s">
        <v>231</v>
      </c>
      <c r="C1798" s="59"/>
      <c r="D1798" s="60" t="s">
        <v>232</v>
      </c>
      <c r="E1798" s="61"/>
      <c r="F1798" s="61"/>
      <c r="G1798" s="61">
        <f t="shared" si="715"/>
        <v>0</v>
      </c>
      <c r="H1798" s="61"/>
      <c r="I1798" s="61"/>
      <c r="J1798" s="61"/>
      <c r="K1798" s="61"/>
      <c r="L1798" s="61">
        <f t="shared" si="716"/>
        <v>0</v>
      </c>
      <c r="M1798" s="48"/>
      <c r="N1798" s="48"/>
      <c r="O1798" s="48"/>
      <c r="P1798" s="48"/>
      <c r="Q1798" s="48">
        <f t="shared" si="717"/>
        <v>0</v>
      </c>
      <c r="R1798" s="48"/>
      <c r="S1798" s="48"/>
      <c r="T1798" s="48"/>
      <c r="U1798" s="48"/>
      <c r="V1798" s="48">
        <f>SUM($R$134:$U$134)</f>
        <v>0</v>
      </c>
      <c r="W1798" s="48"/>
      <c r="X1798" s="61">
        <f t="shared" si="718"/>
        <v>0</v>
      </c>
      <c r="Y1798" s="48"/>
      <c r="Z1798" s="48"/>
      <c r="AA1798" s="54"/>
      <c r="AB1798" s="54"/>
    </row>
    <row r="1799" spans="1:28" hidden="1" x14ac:dyDescent="0.25">
      <c r="A1799" s="56"/>
      <c r="B1799" s="57" t="s">
        <v>233</v>
      </c>
      <c r="C1799" s="59"/>
      <c r="D1799" s="60" t="s">
        <v>234</v>
      </c>
      <c r="E1799" s="61"/>
      <c r="F1799" s="61"/>
      <c r="G1799" s="61">
        <f t="shared" si="715"/>
        <v>0</v>
      </c>
      <c r="H1799" s="61"/>
      <c r="I1799" s="61"/>
      <c r="J1799" s="61"/>
      <c r="K1799" s="61"/>
      <c r="L1799" s="61">
        <f t="shared" si="716"/>
        <v>0</v>
      </c>
      <c r="M1799" s="48"/>
      <c r="N1799" s="48"/>
      <c r="O1799" s="48"/>
      <c r="P1799" s="48"/>
      <c r="Q1799" s="48">
        <f t="shared" si="717"/>
        <v>0</v>
      </c>
      <c r="R1799" s="48"/>
      <c r="S1799" s="48"/>
      <c r="T1799" s="48"/>
      <c r="U1799" s="48"/>
      <c r="V1799" s="48">
        <f t="shared" ref="V1799:V1808" si="719">SUM($R$134:$U$134)</f>
        <v>0</v>
      </c>
      <c r="W1799" s="48"/>
      <c r="X1799" s="61">
        <f t="shared" si="718"/>
        <v>0</v>
      </c>
      <c r="Y1799" s="48"/>
      <c r="Z1799" s="48"/>
      <c r="AA1799" s="54"/>
      <c r="AB1799" s="54"/>
    </row>
    <row r="1800" spans="1:28" hidden="1" x14ac:dyDescent="0.25">
      <c r="A1800" s="56"/>
      <c r="B1800" s="57" t="s">
        <v>235</v>
      </c>
      <c r="C1800" s="59"/>
      <c r="D1800" s="60" t="s">
        <v>236</v>
      </c>
      <c r="E1800" s="61"/>
      <c r="F1800" s="61"/>
      <c r="G1800" s="61">
        <f t="shared" si="715"/>
        <v>0</v>
      </c>
      <c r="H1800" s="61"/>
      <c r="I1800" s="61"/>
      <c r="J1800" s="61"/>
      <c r="K1800" s="61"/>
      <c r="L1800" s="61">
        <f t="shared" si="716"/>
        <v>0</v>
      </c>
      <c r="M1800" s="48"/>
      <c r="N1800" s="48"/>
      <c r="O1800" s="48"/>
      <c r="P1800" s="48"/>
      <c r="Q1800" s="48">
        <f t="shared" si="717"/>
        <v>0</v>
      </c>
      <c r="R1800" s="48"/>
      <c r="S1800" s="48"/>
      <c r="T1800" s="48"/>
      <c r="U1800" s="48"/>
      <c r="V1800" s="48">
        <f t="shared" si="719"/>
        <v>0</v>
      </c>
      <c r="W1800" s="48"/>
      <c r="X1800" s="61">
        <f t="shared" si="718"/>
        <v>0</v>
      </c>
      <c r="Y1800" s="48"/>
      <c r="Z1800" s="48"/>
      <c r="AA1800" s="54"/>
      <c r="AB1800" s="54"/>
    </row>
    <row r="1801" spans="1:28" hidden="1" x14ac:dyDescent="0.25">
      <c r="A1801" s="56"/>
      <c r="B1801" s="57" t="s">
        <v>237</v>
      </c>
      <c r="C1801" s="59"/>
      <c r="D1801" s="60" t="s">
        <v>238</v>
      </c>
      <c r="E1801" s="61"/>
      <c r="F1801" s="61"/>
      <c r="G1801" s="61">
        <f t="shared" si="715"/>
        <v>0</v>
      </c>
      <c r="H1801" s="61"/>
      <c r="I1801" s="61"/>
      <c r="J1801" s="61"/>
      <c r="K1801" s="61"/>
      <c r="L1801" s="61">
        <f t="shared" si="716"/>
        <v>0</v>
      </c>
      <c r="M1801" s="48"/>
      <c r="N1801" s="48"/>
      <c r="O1801" s="48"/>
      <c r="P1801" s="48"/>
      <c r="Q1801" s="48">
        <f t="shared" si="717"/>
        <v>0</v>
      </c>
      <c r="R1801" s="48"/>
      <c r="S1801" s="48"/>
      <c r="T1801" s="48"/>
      <c r="U1801" s="48"/>
      <c r="V1801" s="48">
        <f t="shared" si="719"/>
        <v>0</v>
      </c>
      <c r="W1801" s="48"/>
      <c r="X1801" s="61">
        <f t="shared" si="718"/>
        <v>0</v>
      </c>
      <c r="Y1801" s="48"/>
      <c r="Z1801" s="48"/>
      <c r="AA1801" s="54"/>
      <c r="AB1801" s="54"/>
    </row>
    <row r="1802" spans="1:28" hidden="1" x14ac:dyDescent="0.25">
      <c r="A1802" s="56"/>
      <c r="B1802" s="57" t="s">
        <v>239</v>
      </c>
      <c r="C1802" s="59"/>
      <c r="D1802" s="60" t="s">
        <v>240</v>
      </c>
      <c r="E1802" s="61"/>
      <c r="F1802" s="61"/>
      <c r="G1802" s="61">
        <f t="shared" si="715"/>
        <v>0</v>
      </c>
      <c r="H1802" s="61"/>
      <c r="I1802" s="61"/>
      <c r="J1802" s="61"/>
      <c r="K1802" s="61"/>
      <c r="L1802" s="61">
        <f t="shared" si="716"/>
        <v>0</v>
      </c>
      <c r="M1802" s="48"/>
      <c r="N1802" s="48"/>
      <c r="O1802" s="48"/>
      <c r="P1802" s="48"/>
      <c r="Q1802" s="48">
        <f t="shared" si="717"/>
        <v>0</v>
      </c>
      <c r="R1802" s="48"/>
      <c r="S1802" s="48"/>
      <c r="T1802" s="48"/>
      <c r="U1802" s="48"/>
      <c r="V1802" s="48">
        <f t="shared" si="719"/>
        <v>0</v>
      </c>
      <c r="W1802" s="48"/>
      <c r="X1802" s="61">
        <f t="shared" si="718"/>
        <v>0</v>
      </c>
      <c r="Y1802" s="48"/>
      <c r="Z1802" s="48"/>
      <c r="AA1802" s="54"/>
      <c r="AB1802" s="54"/>
    </row>
    <row r="1803" spans="1:28" hidden="1" x14ac:dyDescent="0.25">
      <c r="A1803" s="56"/>
      <c r="B1803" s="57" t="s">
        <v>241</v>
      </c>
      <c r="C1803" s="59"/>
      <c r="D1803" s="60" t="s">
        <v>242</v>
      </c>
      <c r="E1803" s="61"/>
      <c r="F1803" s="61"/>
      <c r="G1803" s="61">
        <f t="shared" si="715"/>
        <v>0</v>
      </c>
      <c r="H1803" s="61"/>
      <c r="I1803" s="61"/>
      <c r="J1803" s="61"/>
      <c r="K1803" s="61"/>
      <c r="L1803" s="61">
        <f t="shared" si="716"/>
        <v>0</v>
      </c>
      <c r="M1803" s="48"/>
      <c r="N1803" s="48"/>
      <c r="O1803" s="48"/>
      <c r="P1803" s="48"/>
      <c r="Q1803" s="48">
        <f t="shared" si="717"/>
        <v>0</v>
      </c>
      <c r="R1803" s="48"/>
      <c r="S1803" s="48"/>
      <c r="T1803" s="48"/>
      <c r="U1803" s="48"/>
      <c r="V1803" s="48">
        <f t="shared" si="719"/>
        <v>0</v>
      </c>
      <c r="W1803" s="48"/>
      <c r="X1803" s="61">
        <f t="shared" si="718"/>
        <v>0</v>
      </c>
      <c r="Y1803" s="48"/>
      <c r="Z1803" s="48"/>
      <c r="AA1803" s="54"/>
      <c r="AB1803" s="54"/>
    </row>
    <row r="1804" spans="1:28" hidden="1" x14ac:dyDescent="0.25">
      <c r="A1804" s="56"/>
      <c r="B1804" s="57" t="s">
        <v>243</v>
      </c>
      <c r="C1804" s="59"/>
      <c r="D1804" s="60" t="s">
        <v>244</v>
      </c>
      <c r="E1804" s="61"/>
      <c r="F1804" s="61"/>
      <c r="G1804" s="61">
        <f t="shared" si="715"/>
        <v>0</v>
      </c>
      <c r="H1804" s="61"/>
      <c r="I1804" s="61"/>
      <c r="J1804" s="61"/>
      <c r="K1804" s="61"/>
      <c r="L1804" s="61">
        <f t="shared" si="716"/>
        <v>0</v>
      </c>
      <c r="M1804" s="48"/>
      <c r="N1804" s="48"/>
      <c r="O1804" s="48"/>
      <c r="P1804" s="48"/>
      <c r="Q1804" s="48">
        <f t="shared" si="717"/>
        <v>0</v>
      </c>
      <c r="R1804" s="48"/>
      <c r="S1804" s="48"/>
      <c r="T1804" s="48"/>
      <c r="U1804" s="48"/>
      <c r="V1804" s="48">
        <f t="shared" si="719"/>
        <v>0</v>
      </c>
      <c r="W1804" s="48"/>
      <c r="X1804" s="61">
        <f t="shared" si="718"/>
        <v>0</v>
      </c>
      <c r="Y1804" s="48"/>
      <c r="Z1804" s="48"/>
      <c r="AA1804" s="54"/>
      <c r="AB1804" s="54"/>
    </row>
    <row r="1805" spans="1:28" hidden="1" x14ac:dyDescent="0.25">
      <c r="A1805" s="56"/>
      <c r="B1805" s="57" t="s">
        <v>245</v>
      </c>
      <c r="C1805" s="59"/>
      <c r="D1805" s="60" t="s">
        <v>246</v>
      </c>
      <c r="E1805" s="61"/>
      <c r="F1805" s="61"/>
      <c r="G1805" s="61">
        <f t="shared" si="715"/>
        <v>0</v>
      </c>
      <c r="H1805" s="61"/>
      <c r="I1805" s="61"/>
      <c r="J1805" s="61"/>
      <c r="K1805" s="61"/>
      <c r="L1805" s="61">
        <f t="shared" si="716"/>
        <v>0</v>
      </c>
      <c r="M1805" s="48"/>
      <c r="N1805" s="48"/>
      <c r="O1805" s="48"/>
      <c r="P1805" s="48"/>
      <c r="Q1805" s="48">
        <f t="shared" si="717"/>
        <v>0</v>
      </c>
      <c r="R1805" s="48"/>
      <c r="S1805" s="48"/>
      <c r="T1805" s="48"/>
      <c r="U1805" s="48"/>
      <c r="V1805" s="48">
        <f t="shared" si="719"/>
        <v>0</v>
      </c>
      <c r="W1805" s="48"/>
      <c r="X1805" s="61">
        <f t="shared" si="718"/>
        <v>0</v>
      </c>
      <c r="Y1805" s="48"/>
      <c r="Z1805" s="48"/>
      <c r="AA1805" s="54"/>
      <c r="AB1805" s="54"/>
    </row>
    <row r="1806" spans="1:28" hidden="1" x14ac:dyDescent="0.25">
      <c r="A1806" s="56"/>
      <c r="B1806" s="57" t="s">
        <v>247</v>
      </c>
      <c r="C1806" s="59"/>
      <c r="D1806" s="60" t="s">
        <v>248</v>
      </c>
      <c r="E1806" s="61"/>
      <c r="F1806" s="61"/>
      <c r="G1806" s="61">
        <f t="shared" si="715"/>
        <v>0</v>
      </c>
      <c r="H1806" s="61"/>
      <c r="I1806" s="61"/>
      <c r="J1806" s="61"/>
      <c r="K1806" s="61"/>
      <c r="L1806" s="61">
        <f t="shared" si="716"/>
        <v>0</v>
      </c>
      <c r="M1806" s="48"/>
      <c r="N1806" s="48"/>
      <c r="O1806" s="48"/>
      <c r="P1806" s="48"/>
      <c r="Q1806" s="48">
        <f t="shared" si="717"/>
        <v>0</v>
      </c>
      <c r="R1806" s="48"/>
      <c r="S1806" s="48"/>
      <c r="T1806" s="48"/>
      <c r="U1806" s="48"/>
      <c r="V1806" s="48">
        <f t="shared" si="719"/>
        <v>0</v>
      </c>
      <c r="W1806" s="48"/>
      <c r="X1806" s="61">
        <f t="shared" si="718"/>
        <v>0</v>
      </c>
      <c r="Y1806" s="48"/>
      <c r="Z1806" s="48"/>
      <c r="AA1806" s="54"/>
      <c r="AB1806" s="54"/>
    </row>
    <row r="1807" spans="1:28" hidden="1" x14ac:dyDescent="0.25">
      <c r="A1807" s="56"/>
      <c r="B1807" s="57" t="s">
        <v>249</v>
      </c>
      <c r="C1807" s="59"/>
      <c r="D1807" s="60" t="s">
        <v>250</v>
      </c>
      <c r="E1807" s="61"/>
      <c r="F1807" s="61"/>
      <c r="G1807" s="61">
        <f t="shared" si="715"/>
        <v>0</v>
      </c>
      <c r="H1807" s="61"/>
      <c r="I1807" s="61"/>
      <c r="J1807" s="61"/>
      <c r="K1807" s="61"/>
      <c r="L1807" s="61">
        <f>SUM(H1807:K1807)</f>
        <v>0</v>
      </c>
      <c r="M1807" s="48"/>
      <c r="N1807" s="48"/>
      <c r="O1807" s="48"/>
      <c r="P1807" s="48"/>
      <c r="Q1807" s="48">
        <f t="shared" si="717"/>
        <v>0</v>
      </c>
      <c r="R1807" s="48"/>
      <c r="S1807" s="48"/>
      <c r="T1807" s="48"/>
      <c r="U1807" s="48"/>
      <c r="V1807" s="48">
        <f t="shared" si="719"/>
        <v>0</v>
      </c>
      <c r="W1807" s="48"/>
      <c r="X1807" s="61">
        <f t="shared" si="718"/>
        <v>0</v>
      </c>
      <c r="Y1807" s="48"/>
      <c r="Z1807" s="48"/>
      <c r="AA1807" s="54"/>
      <c r="AB1807" s="54"/>
    </row>
    <row r="1808" spans="1:28" hidden="1" x14ac:dyDescent="0.25">
      <c r="A1808" s="56"/>
      <c r="B1808" s="57" t="s">
        <v>251</v>
      </c>
      <c r="C1808" s="59"/>
      <c r="D1808" s="60" t="s">
        <v>252</v>
      </c>
      <c r="E1808" s="61"/>
      <c r="F1808" s="61"/>
      <c r="G1808" s="61">
        <f t="shared" si="715"/>
        <v>0</v>
      </c>
      <c r="H1808" s="61"/>
      <c r="I1808" s="61"/>
      <c r="J1808" s="61"/>
      <c r="K1808" s="61"/>
      <c r="L1808" s="61">
        <f t="shared" ref="L1808" si="720">SUM(H1808:K1808)</f>
        <v>0</v>
      </c>
      <c r="M1808" s="48"/>
      <c r="N1808" s="48"/>
      <c r="O1808" s="48"/>
      <c r="P1808" s="48"/>
      <c r="Q1808" s="48">
        <f t="shared" si="717"/>
        <v>0</v>
      </c>
      <c r="R1808" s="48"/>
      <c r="S1808" s="48"/>
      <c r="T1808" s="48"/>
      <c r="U1808" s="48"/>
      <c r="V1808" s="48">
        <f t="shared" si="719"/>
        <v>0</v>
      </c>
      <c r="W1808" s="48"/>
      <c r="X1808" s="61">
        <f t="shared" si="718"/>
        <v>0</v>
      </c>
      <c r="Y1808" s="48"/>
      <c r="Z1808" s="48"/>
      <c r="AA1808" s="54"/>
      <c r="AB1808" s="54"/>
    </row>
    <row r="1809" spans="1:28" hidden="1" x14ac:dyDescent="0.25">
      <c r="A1809" s="56"/>
      <c r="B1809" s="99" t="s">
        <v>253</v>
      </c>
      <c r="C1809" s="100"/>
      <c r="D1809" s="95" t="s">
        <v>430</v>
      </c>
      <c r="E1809" s="61"/>
      <c r="F1809" s="61"/>
      <c r="G1809" s="61">
        <f t="shared" si="715"/>
        <v>0</v>
      </c>
      <c r="H1809" s="61"/>
      <c r="I1809" s="48"/>
      <c r="J1809" s="48"/>
      <c r="K1809" s="61"/>
      <c r="L1809" s="61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61">
        <f t="shared" si="718"/>
        <v>0</v>
      </c>
      <c r="Y1809" s="48"/>
      <c r="Z1809" s="48"/>
      <c r="AA1809" s="54"/>
      <c r="AB1809" s="54"/>
    </row>
    <row r="1810" spans="1:28" ht="14.25" hidden="1" x14ac:dyDescent="0.2">
      <c r="A1810" s="56"/>
      <c r="B1810" s="101" t="s">
        <v>151</v>
      </c>
      <c r="C1810" s="100"/>
      <c r="D1810" s="95" t="s">
        <v>431</v>
      </c>
      <c r="E1810" s="61"/>
      <c r="F1810" s="61"/>
      <c r="G1810" s="61">
        <f t="shared" si="715"/>
        <v>0</v>
      </c>
      <c r="H1810" s="61"/>
      <c r="I1810" s="48"/>
      <c r="J1810" s="48"/>
      <c r="K1810" s="61"/>
      <c r="L1810" s="61">
        <f t="shared" ref="L1810:L1811" si="721">SUM(H1810:K1810)</f>
        <v>0</v>
      </c>
      <c r="M1810" s="48"/>
      <c r="N1810" s="48"/>
      <c r="O1810" s="48"/>
      <c r="P1810" s="48"/>
      <c r="Q1810" s="48">
        <f t="shared" ref="Q1810:Q1826" si="722">SUM(M1810:P1810)</f>
        <v>0</v>
      </c>
      <c r="R1810" s="48"/>
      <c r="S1810" s="48"/>
      <c r="T1810" s="48"/>
      <c r="U1810" s="48"/>
      <c r="V1810" s="48"/>
      <c r="W1810" s="48"/>
      <c r="X1810" s="61">
        <f t="shared" si="718"/>
        <v>0</v>
      </c>
      <c r="Y1810" s="48"/>
      <c r="Z1810" s="48"/>
      <c r="AA1810" s="54"/>
      <c r="AB1810" s="54"/>
    </row>
    <row r="1811" spans="1:28" ht="14.25" hidden="1" x14ac:dyDescent="0.2">
      <c r="A1811" s="56"/>
      <c r="B1811" s="101" t="s">
        <v>153</v>
      </c>
      <c r="C1811" s="100"/>
      <c r="D1811" s="95" t="s">
        <v>432</v>
      </c>
      <c r="E1811" s="61"/>
      <c r="F1811" s="61"/>
      <c r="G1811" s="61">
        <f t="shared" si="715"/>
        <v>0</v>
      </c>
      <c r="H1811" s="61"/>
      <c r="I1811" s="48"/>
      <c r="J1811" s="48"/>
      <c r="K1811" s="61"/>
      <c r="L1811" s="61">
        <f t="shared" si="721"/>
        <v>0</v>
      </c>
      <c r="M1811" s="48"/>
      <c r="N1811" s="48"/>
      <c r="O1811" s="48"/>
      <c r="P1811" s="48"/>
      <c r="Q1811" s="48">
        <f t="shared" si="722"/>
        <v>0</v>
      </c>
      <c r="R1811" s="48"/>
      <c r="S1811" s="48"/>
      <c r="T1811" s="48"/>
      <c r="U1811" s="48"/>
      <c r="V1811" s="48"/>
      <c r="W1811" s="48"/>
      <c r="X1811" s="61">
        <f t="shared" si="718"/>
        <v>0</v>
      </c>
      <c r="Y1811" s="48"/>
      <c r="Z1811" s="48"/>
      <c r="AA1811" s="54"/>
      <c r="AB1811" s="54"/>
    </row>
    <row r="1812" spans="1:28" ht="14.25" hidden="1" x14ac:dyDescent="0.2">
      <c r="A1812" s="56"/>
      <c r="B1812" s="101" t="s">
        <v>155</v>
      </c>
      <c r="C1812" s="100"/>
      <c r="D1812" s="95" t="s">
        <v>433</v>
      </c>
      <c r="E1812" s="61"/>
      <c r="F1812" s="61"/>
      <c r="G1812" s="61">
        <f t="shared" si="715"/>
        <v>0</v>
      </c>
      <c r="H1812" s="61"/>
      <c r="I1812" s="48"/>
      <c r="J1812" s="48"/>
      <c r="K1812" s="61"/>
      <c r="L1812" s="61">
        <f>SUM(H1812:K1812)</f>
        <v>0</v>
      </c>
      <c r="M1812" s="48"/>
      <c r="N1812" s="48"/>
      <c r="O1812" s="48"/>
      <c r="P1812" s="48"/>
      <c r="Q1812" s="48">
        <f t="shared" si="722"/>
        <v>0</v>
      </c>
      <c r="R1812" s="48"/>
      <c r="S1812" s="48"/>
      <c r="T1812" s="48"/>
      <c r="U1812" s="48"/>
      <c r="V1812" s="48"/>
      <c r="W1812" s="48"/>
      <c r="X1812" s="61">
        <f t="shared" si="718"/>
        <v>0</v>
      </c>
      <c r="Y1812" s="48"/>
      <c r="Z1812" s="48"/>
      <c r="AA1812" s="54"/>
      <c r="AB1812" s="54"/>
    </row>
    <row r="1813" spans="1:28" ht="14.25" hidden="1" x14ac:dyDescent="0.2">
      <c r="A1813" s="56"/>
      <c r="B1813" s="101" t="s">
        <v>157</v>
      </c>
      <c r="C1813" s="100"/>
      <c r="D1813" s="95" t="s">
        <v>434</v>
      </c>
      <c r="E1813" s="61"/>
      <c r="F1813" s="61"/>
      <c r="G1813" s="61">
        <f t="shared" si="715"/>
        <v>0</v>
      </c>
      <c r="H1813" s="61"/>
      <c r="I1813" s="48"/>
      <c r="J1813" s="48"/>
      <c r="K1813" s="61"/>
      <c r="L1813" s="61">
        <f t="shared" ref="L1813:L1814" si="723">SUM(H1813:K1813)</f>
        <v>0</v>
      </c>
      <c r="M1813" s="48"/>
      <c r="N1813" s="48"/>
      <c r="O1813" s="48"/>
      <c r="P1813" s="48"/>
      <c r="Q1813" s="48">
        <f t="shared" si="722"/>
        <v>0</v>
      </c>
      <c r="R1813" s="48"/>
      <c r="S1813" s="48"/>
      <c r="T1813" s="48"/>
      <c r="U1813" s="48"/>
      <c r="V1813" s="48"/>
      <c r="W1813" s="48"/>
      <c r="X1813" s="61">
        <f t="shared" si="718"/>
        <v>0</v>
      </c>
      <c r="Y1813" s="48"/>
      <c r="Z1813" s="48"/>
      <c r="AA1813" s="54"/>
      <c r="AB1813" s="54"/>
    </row>
    <row r="1814" spans="1:28" ht="14.25" hidden="1" x14ac:dyDescent="0.2">
      <c r="A1814" s="56"/>
      <c r="B1814" s="101" t="s">
        <v>159</v>
      </c>
      <c r="C1814" s="100"/>
      <c r="D1814" s="95" t="s">
        <v>435</v>
      </c>
      <c r="E1814" s="61"/>
      <c r="F1814" s="61"/>
      <c r="G1814" s="61">
        <f t="shared" si="715"/>
        <v>0</v>
      </c>
      <c r="H1814" s="61"/>
      <c r="I1814" s="48"/>
      <c r="J1814" s="48"/>
      <c r="K1814" s="61"/>
      <c r="L1814" s="61">
        <f t="shared" si="723"/>
        <v>0</v>
      </c>
      <c r="M1814" s="48"/>
      <c r="N1814" s="48"/>
      <c r="O1814" s="48"/>
      <c r="P1814" s="48"/>
      <c r="Q1814" s="48">
        <f t="shared" si="722"/>
        <v>0</v>
      </c>
      <c r="R1814" s="48"/>
      <c r="S1814" s="48"/>
      <c r="T1814" s="48"/>
      <c r="U1814" s="48"/>
      <c r="V1814" s="48"/>
      <c r="W1814" s="48"/>
      <c r="X1814" s="61">
        <f t="shared" si="718"/>
        <v>0</v>
      </c>
      <c r="Y1814" s="48"/>
      <c r="Z1814" s="48"/>
      <c r="AA1814" s="54"/>
      <c r="AB1814" s="54"/>
    </row>
    <row r="1815" spans="1:28" ht="14.25" hidden="1" x14ac:dyDescent="0.2">
      <c r="A1815" s="56"/>
      <c r="B1815" s="101" t="s">
        <v>161</v>
      </c>
      <c r="C1815" s="100"/>
      <c r="D1815" s="95" t="s">
        <v>436</v>
      </c>
      <c r="E1815" s="61"/>
      <c r="F1815" s="61"/>
      <c r="G1815" s="61">
        <f t="shared" si="715"/>
        <v>0</v>
      </c>
      <c r="H1815" s="61"/>
      <c r="I1815" s="48"/>
      <c r="J1815" s="48"/>
      <c r="K1815" s="61"/>
      <c r="L1815" s="61">
        <f>SUM(H1815:K1815)</f>
        <v>0</v>
      </c>
      <c r="M1815" s="48"/>
      <c r="N1815" s="48"/>
      <c r="O1815" s="48"/>
      <c r="P1815" s="48"/>
      <c r="Q1815" s="48">
        <f t="shared" si="722"/>
        <v>0</v>
      </c>
      <c r="R1815" s="48"/>
      <c r="S1815" s="48"/>
      <c r="T1815" s="48"/>
      <c r="U1815" s="48"/>
      <c r="V1815" s="48"/>
      <c r="W1815" s="48"/>
      <c r="X1815" s="61">
        <f t="shared" si="718"/>
        <v>0</v>
      </c>
      <c r="Y1815" s="48"/>
      <c r="Z1815" s="48"/>
      <c r="AA1815" s="54"/>
      <c r="AB1815" s="54"/>
    </row>
    <row r="1816" spans="1:28" ht="14.25" hidden="1" x14ac:dyDescent="0.2">
      <c r="A1816" s="56"/>
      <c r="B1816" s="101" t="s">
        <v>163</v>
      </c>
      <c r="C1816" s="100"/>
      <c r="D1816" s="95" t="s">
        <v>437</v>
      </c>
      <c r="E1816" s="61"/>
      <c r="F1816" s="61"/>
      <c r="G1816" s="61">
        <f t="shared" si="715"/>
        <v>0</v>
      </c>
      <c r="H1816" s="61"/>
      <c r="I1816" s="48"/>
      <c r="J1816" s="48"/>
      <c r="K1816" s="61"/>
      <c r="L1816" s="61">
        <f t="shared" ref="L1816:L1825" si="724">SUM(H1816:K1816)</f>
        <v>0</v>
      </c>
      <c r="M1816" s="48"/>
      <c r="N1816" s="48"/>
      <c r="O1816" s="48"/>
      <c r="P1816" s="48"/>
      <c r="Q1816" s="48">
        <f t="shared" si="722"/>
        <v>0</v>
      </c>
      <c r="R1816" s="48"/>
      <c r="S1816" s="48"/>
      <c r="T1816" s="48"/>
      <c r="U1816" s="48"/>
      <c r="V1816" s="48"/>
      <c r="W1816" s="48"/>
      <c r="X1816" s="61">
        <f t="shared" si="718"/>
        <v>0</v>
      </c>
      <c r="Y1816" s="48"/>
      <c r="Z1816" s="48"/>
      <c r="AA1816" s="54"/>
      <c r="AB1816" s="54"/>
    </row>
    <row r="1817" spans="1:28" ht="14.25" hidden="1" x14ac:dyDescent="0.2">
      <c r="A1817" s="56"/>
      <c r="B1817" s="101" t="s">
        <v>165</v>
      </c>
      <c r="C1817" s="100"/>
      <c r="D1817" s="95" t="s">
        <v>438</v>
      </c>
      <c r="E1817" s="61"/>
      <c r="F1817" s="61"/>
      <c r="G1817" s="61">
        <f t="shared" si="715"/>
        <v>0</v>
      </c>
      <c r="H1817" s="61"/>
      <c r="I1817" s="48"/>
      <c r="J1817" s="48"/>
      <c r="K1817" s="61"/>
      <c r="L1817" s="61">
        <f t="shared" si="724"/>
        <v>0</v>
      </c>
      <c r="M1817" s="48"/>
      <c r="N1817" s="48"/>
      <c r="O1817" s="48"/>
      <c r="P1817" s="48"/>
      <c r="Q1817" s="48">
        <f t="shared" si="722"/>
        <v>0</v>
      </c>
      <c r="R1817" s="48"/>
      <c r="S1817" s="48"/>
      <c r="T1817" s="48"/>
      <c r="U1817" s="48"/>
      <c r="V1817" s="48"/>
      <c r="W1817" s="48"/>
      <c r="X1817" s="61">
        <f t="shared" si="718"/>
        <v>0</v>
      </c>
      <c r="Y1817" s="48"/>
      <c r="Z1817" s="48"/>
      <c r="AA1817" s="54"/>
      <c r="AB1817" s="54"/>
    </row>
    <row r="1818" spans="1:28" hidden="1" x14ac:dyDescent="0.25">
      <c r="A1818" s="56"/>
      <c r="B1818" s="99" t="s">
        <v>263</v>
      </c>
      <c r="C1818" s="100"/>
      <c r="D1818" s="95" t="s">
        <v>439</v>
      </c>
      <c r="E1818" s="61"/>
      <c r="F1818" s="61"/>
      <c r="G1818" s="61">
        <f t="shared" si="715"/>
        <v>0</v>
      </c>
      <c r="H1818" s="61"/>
      <c r="I1818" s="48"/>
      <c r="J1818" s="48"/>
      <c r="K1818" s="61"/>
      <c r="L1818" s="61">
        <f t="shared" si="724"/>
        <v>0</v>
      </c>
      <c r="M1818" s="48"/>
      <c r="N1818" s="48"/>
      <c r="O1818" s="48"/>
      <c r="P1818" s="48"/>
      <c r="Q1818" s="48">
        <f t="shared" si="722"/>
        <v>0</v>
      </c>
      <c r="R1818" s="48"/>
      <c r="S1818" s="48"/>
      <c r="T1818" s="48"/>
      <c r="U1818" s="48"/>
      <c r="V1818" s="48"/>
      <c r="W1818" s="48"/>
      <c r="X1818" s="61">
        <f t="shared" si="718"/>
        <v>0</v>
      </c>
      <c r="Y1818" s="48"/>
      <c r="Z1818" s="48"/>
      <c r="AA1818" s="54"/>
      <c r="AB1818" s="54"/>
    </row>
    <row r="1819" spans="1:28" ht="14.25" hidden="1" x14ac:dyDescent="0.2">
      <c r="A1819" s="56"/>
      <c r="B1819" s="101" t="s">
        <v>169</v>
      </c>
      <c r="C1819" s="100"/>
      <c r="D1819" s="95" t="s">
        <v>440</v>
      </c>
      <c r="E1819" s="61"/>
      <c r="F1819" s="61"/>
      <c r="G1819" s="61">
        <f t="shared" si="715"/>
        <v>0</v>
      </c>
      <c r="H1819" s="61"/>
      <c r="I1819" s="48"/>
      <c r="J1819" s="48"/>
      <c r="K1819" s="61"/>
      <c r="L1819" s="61">
        <f t="shared" si="724"/>
        <v>0</v>
      </c>
      <c r="M1819" s="48"/>
      <c r="N1819" s="48"/>
      <c r="O1819" s="48"/>
      <c r="P1819" s="48"/>
      <c r="Q1819" s="48">
        <f t="shared" si="722"/>
        <v>0</v>
      </c>
      <c r="R1819" s="48"/>
      <c r="S1819" s="48"/>
      <c r="T1819" s="48"/>
      <c r="U1819" s="48"/>
      <c r="V1819" s="48"/>
      <c r="W1819" s="48"/>
      <c r="X1819" s="61">
        <f t="shared" si="718"/>
        <v>0</v>
      </c>
      <c r="Y1819" s="48"/>
      <c r="Z1819" s="48"/>
      <c r="AA1819" s="54"/>
      <c r="AB1819" s="54"/>
    </row>
    <row r="1820" spans="1:28" ht="14.25" hidden="1" x14ac:dyDescent="0.2">
      <c r="A1820" s="56"/>
      <c r="B1820" s="101" t="s">
        <v>171</v>
      </c>
      <c r="C1820" s="100"/>
      <c r="D1820" s="95" t="s">
        <v>441</v>
      </c>
      <c r="E1820" s="61"/>
      <c r="F1820" s="61"/>
      <c r="G1820" s="61">
        <f t="shared" si="715"/>
        <v>0</v>
      </c>
      <c r="H1820" s="61"/>
      <c r="I1820" s="48"/>
      <c r="J1820" s="48"/>
      <c r="K1820" s="61"/>
      <c r="L1820" s="61">
        <f t="shared" si="724"/>
        <v>0</v>
      </c>
      <c r="M1820" s="48"/>
      <c r="N1820" s="48"/>
      <c r="O1820" s="48"/>
      <c r="P1820" s="48"/>
      <c r="Q1820" s="48">
        <f t="shared" si="722"/>
        <v>0</v>
      </c>
      <c r="R1820" s="48"/>
      <c r="S1820" s="48"/>
      <c r="T1820" s="48"/>
      <c r="U1820" s="48"/>
      <c r="V1820" s="48"/>
      <c r="W1820" s="48"/>
      <c r="X1820" s="61">
        <f t="shared" si="718"/>
        <v>0</v>
      </c>
      <c r="Y1820" s="48"/>
      <c r="Z1820" s="48"/>
      <c r="AA1820" s="54"/>
      <c r="AB1820" s="54"/>
    </row>
    <row r="1821" spans="1:28" hidden="1" x14ac:dyDescent="0.25">
      <c r="A1821" s="56"/>
      <c r="B1821" s="57" t="s">
        <v>267</v>
      </c>
      <c r="C1821" s="59"/>
      <c r="D1821" s="60" t="s">
        <v>268</v>
      </c>
      <c r="E1821" s="61"/>
      <c r="F1821" s="61"/>
      <c r="G1821" s="61">
        <f t="shared" si="715"/>
        <v>0</v>
      </c>
      <c r="H1821" s="61"/>
      <c r="I1821" s="61"/>
      <c r="J1821" s="61"/>
      <c r="K1821" s="61"/>
      <c r="L1821" s="61">
        <f t="shared" si="724"/>
        <v>0</v>
      </c>
      <c r="M1821" s="48"/>
      <c r="N1821" s="48"/>
      <c r="O1821" s="48"/>
      <c r="P1821" s="48"/>
      <c r="Q1821" s="48">
        <f t="shared" si="722"/>
        <v>0</v>
      </c>
      <c r="R1821" s="48"/>
      <c r="S1821" s="48"/>
      <c r="T1821" s="48"/>
      <c r="U1821" s="48"/>
      <c r="V1821" s="48"/>
      <c r="W1821" s="48"/>
      <c r="X1821" s="61">
        <f t="shared" si="718"/>
        <v>0</v>
      </c>
      <c r="Y1821" s="48"/>
      <c r="Z1821" s="48"/>
      <c r="AA1821" s="54"/>
      <c r="AB1821" s="54"/>
    </row>
    <row r="1822" spans="1:28" hidden="1" x14ac:dyDescent="0.25">
      <c r="A1822" s="88"/>
      <c r="B1822" s="57" t="s">
        <v>269</v>
      </c>
      <c r="C1822" s="57"/>
      <c r="D1822" s="89"/>
      <c r="E1822" s="90"/>
      <c r="F1822" s="90">
        <f>SUM(F1823:F1827)</f>
        <v>0</v>
      </c>
      <c r="G1822" s="87">
        <f t="shared" ref="G1822:J1822" si="725">SUM(G1823:G1827)</f>
        <v>0</v>
      </c>
      <c r="H1822" s="87">
        <f t="shared" si="725"/>
        <v>0</v>
      </c>
      <c r="I1822" s="87">
        <f t="shared" si="725"/>
        <v>0</v>
      </c>
      <c r="J1822" s="87">
        <f t="shared" si="725"/>
        <v>0</v>
      </c>
      <c r="K1822" s="90"/>
      <c r="L1822" s="87">
        <f t="shared" ref="L1822:V1822" si="726">SUM(L1823:L1827)</f>
        <v>0</v>
      </c>
      <c r="M1822" s="87">
        <f t="shared" si="726"/>
        <v>0</v>
      </c>
      <c r="N1822" s="87">
        <f t="shared" si="726"/>
        <v>0</v>
      </c>
      <c r="O1822" s="87">
        <f t="shared" si="726"/>
        <v>0</v>
      </c>
      <c r="P1822" s="87">
        <f t="shared" si="726"/>
        <v>0</v>
      </c>
      <c r="Q1822" s="87">
        <f t="shared" si="726"/>
        <v>0</v>
      </c>
      <c r="R1822" s="87">
        <f t="shared" si="726"/>
        <v>0</v>
      </c>
      <c r="S1822" s="87">
        <f t="shared" si="726"/>
        <v>0</v>
      </c>
      <c r="T1822" s="87">
        <f t="shared" si="726"/>
        <v>0</v>
      </c>
      <c r="U1822" s="87">
        <f t="shared" si="726"/>
        <v>0</v>
      </c>
      <c r="V1822" s="87">
        <f t="shared" si="726"/>
        <v>0</v>
      </c>
      <c r="W1822" s="87"/>
      <c r="X1822" s="87">
        <f t="shared" ref="X1822" si="727">SUM(X1823:X1827)</f>
        <v>0</v>
      </c>
      <c r="Y1822" s="87"/>
      <c r="Z1822" s="87"/>
      <c r="AA1822" s="54"/>
      <c r="AB1822" s="54"/>
    </row>
    <row r="1823" spans="1:28" hidden="1" x14ac:dyDescent="0.25">
      <c r="A1823" s="56"/>
      <c r="B1823" s="57"/>
      <c r="C1823" s="59" t="s">
        <v>270</v>
      </c>
      <c r="D1823" s="60" t="s">
        <v>271</v>
      </c>
      <c r="E1823" s="61"/>
      <c r="F1823" s="61"/>
      <c r="G1823" s="61">
        <f t="shared" si="715"/>
        <v>0</v>
      </c>
      <c r="H1823" s="61"/>
      <c r="I1823" s="61"/>
      <c r="J1823" s="61"/>
      <c r="K1823" s="61"/>
      <c r="L1823" s="61">
        <f t="shared" si="724"/>
        <v>0</v>
      </c>
      <c r="M1823" s="48"/>
      <c r="N1823" s="48"/>
      <c r="O1823" s="48"/>
      <c r="P1823" s="48"/>
      <c r="Q1823" s="48">
        <f t="shared" si="722"/>
        <v>0</v>
      </c>
      <c r="R1823" s="48"/>
      <c r="S1823" s="48"/>
      <c r="T1823" s="48"/>
      <c r="U1823" s="48"/>
      <c r="V1823" s="48"/>
      <c r="W1823" s="48"/>
      <c r="X1823" s="61">
        <f t="shared" si="718"/>
        <v>0</v>
      </c>
      <c r="Y1823" s="48"/>
      <c r="Z1823" s="48"/>
      <c r="AA1823" s="54"/>
      <c r="AB1823" s="54"/>
    </row>
    <row r="1824" spans="1:28" hidden="1" x14ac:dyDescent="0.25">
      <c r="A1824" s="56"/>
      <c r="B1824" s="57"/>
      <c r="C1824" s="59" t="s">
        <v>272</v>
      </c>
      <c r="D1824" s="60" t="s">
        <v>273</v>
      </c>
      <c r="E1824" s="61"/>
      <c r="F1824" s="61"/>
      <c r="G1824" s="61">
        <f t="shared" si="715"/>
        <v>0</v>
      </c>
      <c r="H1824" s="61"/>
      <c r="I1824" s="61"/>
      <c r="J1824" s="61"/>
      <c r="K1824" s="61"/>
      <c r="L1824" s="61">
        <f t="shared" si="724"/>
        <v>0</v>
      </c>
      <c r="M1824" s="48"/>
      <c r="N1824" s="48"/>
      <c r="O1824" s="48"/>
      <c r="P1824" s="48"/>
      <c r="Q1824" s="48">
        <f t="shared" si="722"/>
        <v>0</v>
      </c>
      <c r="R1824" s="48"/>
      <c r="S1824" s="48"/>
      <c r="T1824" s="48"/>
      <c r="U1824" s="48"/>
      <c r="V1824" s="48"/>
      <c r="W1824" s="48"/>
      <c r="X1824" s="61">
        <f t="shared" si="718"/>
        <v>0</v>
      </c>
      <c r="Y1824" s="48"/>
      <c r="Z1824" s="48"/>
      <c r="AA1824" s="54"/>
      <c r="AB1824" s="54"/>
    </row>
    <row r="1825" spans="1:28" hidden="1" x14ac:dyDescent="0.25">
      <c r="A1825" s="56"/>
      <c r="B1825" s="57"/>
      <c r="C1825" s="59" t="s">
        <v>274</v>
      </c>
      <c r="D1825" s="60" t="s">
        <v>275</v>
      </c>
      <c r="E1825" s="61"/>
      <c r="F1825" s="61"/>
      <c r="G1825" s="61">
        <f t="shared" si="715"/>
        <v>0</v>
      </c>
      <c r="H1825" s="61"/>
      <c r="I1825" s="61"/>
      <c r="J1825" s="61"/>
      <c r="K1825" s="61"/>
      <c r="L1825" s="61">
        <f t="shared" si="724"/>
        <v>0</v>
      </c>
      <c r="M1825" s="48"/>
      <c r="N1825" s="48"/>
      <c r="O1825" s="48"/>
      <c r="P1825" s="48"/>
      <c r="Q1825" s="48">
        <f t="shared" si="722"/>
        <v>0</v>
      </c>
      <c r="R1825" s="48"/>
      <c r="S1825" s="48"/>
      <c r="T1825" s="48"/>
      <c r="U1825" s="48"/>
      <c r="V1825" s="48"/>
      <c r="W1825" s="48"/>
      <c r="X1825" s="61">
        <f t="shared" si="718"/>
        <v>0</v>
      </c>
      <c r="Y1825" s="48"/>
      <c r="Z1825" s="48"/>
      <c r="AA1825" s="54"/>
      <c r="AB1825" s="54"/>
    </row>
    <row r="1826" spans="1:28" hidden="1" x14ac:dyDescent="0.25">
      <c r="A1826" s="56"/>
      <c r="B1826" s="57"/>
      <c r="C1826" s="59" t="s">
        <v>276</v>
      </c>
      <c r="D1826" s="60" t="s">
        <v>277</v>
      </c>
      <c r="E1826" s="61"/>
      <c r="F1826" s="61"/>
      <c r="G1826" s="61">
        <f t="shared" si="715"/>
        <v>0</v>
      </c>
      <c r="H1826" s="61"/>
      <c r="I1826" s="61"/>
      <c r="J1826" s="61"/>
      <c r="K1826" s="61"/>
      <c r="L1826" s="61">
        <f>SUM(H1826:K1826)</f>
        <v>0</v>
      </c>
      <c r="M1826" s="48"/>
      <c r="N1826" s="48"/>
      <c r="O1826" s="48"/>
      <c r="P1826" s="48"/>
      <c r="Q1826" s="48">
        <f t="shared" si="722"/>
        <v>0</v>
      </c>
      <c r="R1826" s="48"/>
      <c r="S1826" s="48"/>
      <c r="T1826" s="48"/>
      <c r="U1826" s="48"/>
      <c r="V1826" s="48"/>
      <c r="W1826" s="48"/>
      <c r="X1826" s="61">
        <f t="shared" si="718"/>
        <v>0</v>
      </c>
      <c r="Y1826" s="48"/>
      <c r="Z1826" s="48"/>
      <c r="AA1826" s="54"/>
      <c r="AB1826" s="54"/>
    </row>
    <row r="1827" spans="1:28" hidden="1" x14ac:dyDescent="0.25">
      <c r="A1827" s="56"/>
      <c r="B1827" s="57"/>
      <c r="C1827" s="59" t="s">
        <v>278</v>
      </c>
      <c r="D1827" s="60" t="s">
        <v>279</v>
      </c>
      <c r="E1827" s="61"/>
      <c r="F1827" s="61">
        <f>SUM(H1827:K1827)</f>
        <v>0</v>
      </c>
      <c r="G1827" s="61">
        <f t="shared" si="715"/>
        <v>0</v>
      </c>
      <c r="H1827" s="61">
        <f>H1616</f>
        <v>0</v>
      </c>
      <c r="I1827" s="61"/>
      <c r="J1827" s="61">
        <f>J1616</f>
        <v>0</v>
      </c>
      <c r="K1827" s="61"/>
      <c r="L1827" s="61">
        <f t="shared" ref="L1827:L1832" si="728">SUM(H1827:K1827)</f>
        <v>0</v>
      </c>
      <c r="M1827" s="48"/>
      <c r="N1827" s="48"/>
      <c r="O1827" s="48"/>
      <c r="P1827" s="48"/>
      <c r="Q1827" s="48">
        <f>SUM(M1827:P1827)</f>
        <v>0</v>
      </c>
      <c r="R1827" s="48"/>
      <c r="S1827" s="48"/>
      <c r="T1827" s="48"/>
      <c r="U1827" s="48"/>
      <c r="V1827" s="48"/>
      <c r="W1827" s="48"/>
      <c r="X1827" s="61">
        <f t="shared" si="718"/>
        <v>0</v>
      </c>
      <c r="Y1827" s="48"/>
      <c r="Z1827" s="48"/>
      <c r="AA1827" s="54"/>
      <c r="AB1827" s="54"/>
    </row>
    <row r="1828" spans="1:28" hidden="1" x14ac:dyDescent="0.25">
      <c r="A1828" s="88"/>
      <c r="B1828" s="57" t="s">
        <v>280</v>
      </c>
      <c r="C1828" s="57"/>
      <c r="D1828" s="89"/>
      <c r="E1828" s="90"/>
      <c r="F1828" s="90">
        <f>SUM(F1829:F1831)</f>
        <v>0</v>
      </c>
      <c r="G1828" s="87">
        <f t="shared" ref="G1828:H1828" si="729">SUM(G1829:G1831)</f>
        <v>0</v>
      </c>
      <c r="H1828" s="87">
        <f t="shared" si="729"/>
        <v>0</v>
      </c>
      <c r="I1828" s="87">
        <f>SUM(I1829:I1831)</f>
        <v>0</v>
      </c>
      <c r="J1828" s="87">
        <f>SUM(J1829:J1831)</f>
        <v>0</v>
      </c>
      <c r="K1828" s="90"/>
      <c r="L1828" s="87">
        <f t="shared" ref="L1828" si="730">SUM(L1829:L1831)</f>
        <v>0</v>
      </c>
      <c r="M1828" s="87">
        <f>SUM(M1829:M1831)</f>
        <v>0</v>
      </c>
      <c r="N1828" s="87">
        <f>SUM(N1829:N1831)</f>
        <v>0</v>
      </c>
      <c r="O1828" s="87">
        <f>SUM(O1829:O1831)</f>
        <v>0</v>
      </c>
      <c r="P1828" s="87">
        <f>SUM(P1829:P1831)</f>
        <v>0</v>
      </c>
      <c r="Q1828" s="87">
        <f>SUM(Q1829:Q1831)</f>
        <v>0</v>
      </c>
      <c r="R1828" s="87">
        <f>SUM($R$165:$R$167)</f>
        <v>0</v>
      </c>
      <c r="S1828" s="87">
        <f>SUM($S$165:$S$167)</f>
        <v>0</v>
      </c>
      <c r="T1828" s="87">
        <f>SUM($T$165:$T$167)</f>
        <v>0</v>
      </c>
      <c r="U1828" s="87">
        <f>SUM($U$165:$U$167)</f>
        <v>0</v>
      </c>
      <c r="V1828" s="87">
        <f>SUM($V$165:$V$167)</f>
        <v>0</v>
      </c>
      <c r="W1828" s="87"/>
      <c r="X1828" s="87">
        <f t="shared" ref="X1828" si="731">SUM(X1829:X1831)</f>
        <v>0</v>
      </c>
      <c r="Y1828" s="87"/>
      <c r="Z1828" s="87"/>
      <c r="AA1828" s="54"/>
      <c r="AB1828" s="54"/>
    </row>
    <row r="1829" spans="1:28" hidden="1" x14ac:dyDescent="0.25">
      <c r="A1829" s="56"/>
      <c r="B1829" s="57"/>
      <c r="C1829" s="59" t="s">
        <v>281</v>
      </c>
      <c r="D1829" s="60" t="s">
        <v>282</v>
      </c>
      <c r="E1829" s="61"/>
      <c r="F1829" s="61"/>
      <c r="G1829" s="61">
        <f t="shared" si="715"/>
        <v>0</v>
      </c>
      <c r="H1829" s="61"/>
      <c r="I1829" s="61"/>
      <c r="J1829" s="61"/>
      <c r="K1829" s="61"/>
      <c r="L1829" s="61">
        <f t="shared" si="728"/>
        <v>0</v>
      </c>
      <c r="M1829" s="48"/>
      <c r="N1829" s="48"/>
      <c r="O1829" s="48"/>
      <c r="P1829" s="48"/>
      <c r="Q1829" s="48">
        <f t="shared" ref="Q1829:Q1832" si="732">SUM(M1829:P1829)</f>
        <v>0</v>
      </c>
      <c r="R1829" s="48"/>
      <c r="S1829" s="48"/>
      <c r="T1829" s="48"/>
      <c r="U1829" s="48"/>
      <c r="V1829" s="48"/>
      <c r="W1829" s="48"/>
      <c r="X1829" s="61">
        <f t="shared" si="718"/>
        <v>0</v>
      </c>
      <c r="Y1829" s="48"/>
      <c r="Z1829" s="48"/>
      <c r="AA1829" s="54"/>
      <c r="AB1829" s="54"/>
    </row>
    <row r="1830" spans="1:28" hidden="1" x14ac:dyDescent="0.25">
      <c r="A1830" s="56"/>
      <c r="B1830" s="57"/>
      <c r="C1830" s="59" t="s">
        <v>283</v>
      </c>
      <c r="D1830" s="60" t="s">
        <v>284</v>
      </c>
      <c r="E1830" s="61"/>
      <c r="F1830" s="61"/>
      <c r="G1830" s="61">
        <f t="shared" si="715"/>
        <v>0</v>
      </c>
      <c r="H1830" s="61"/>
      <c r="I1830" s="61"/>
      <c r="J1830" s="61"/>
      <c r="K1830" s="61"/>
      <c r="L1830" s="61">
        <f t="shared" si="728"/>
        <v>0</v>
      </c>
      <c r="M1830" s="48"/>
      <c r="N1830" s="48"/>
      <c r="O1830" s="48"/>
      <c r="P1830" s="48"/>
      <c r="Q1830" s="48">
        <f t="shared" si="732"/>
        <v>0</v>
      </c>
      <c r="R1830" s="48"/>
      <c r="S1830" s="48"/>
      <c r="T1830" s="48"/>
      <c r="U1830" s="48"/>
      <c r="V1830" s="48"/>
      <c r="W1830" s="48"/>
      <c r="X1830" s="61">
        <f t="shared" si="718"/>
        <v>0</v>
      </c>
      <c r="Y1830" s="48"/>
      <c r="Z1830" s="48"/>
      <c r="AA1830" s="54"/>
      <c r="AB1830" s="54"/>
    </row>
    <row r="1831" spans="1:28" hidden="1" x14ac:dyDescent="0.25">
      <c r="A1831" s="56"/>
      <c r="B1831" s="57"/>
      <c r="C1831" s="59" t="s">
        <v>285</v>
      </c>
      <c r="D1831" s="60" t="s">
        <v>286</v>
      </c>
      <c r="E1831" s="61"/>
      <c r="F1831" s="61"/>
      <c r="G1831" s="61">
        <f t="shared" si="715"/>
        <v>0</v>
      </c>
      <c r="H1831" s="61"/>
      <c r="I1831" s="61"/>
      <c r="J1831" s="61"/>
      <c r="K1831" s="61"/>
      <c r="L1831" s="61">
        <f t="shared" si="728"/>
        <v>0</v>
      </c>
      <c r="M1831" s="48"/>
      <c r="N1831" s="48"/>
      <c r="O1831" s="48"/>
      <c r="P1831" s="48"/>
      <c r="Q1831" s="48">
        <f t="shared" si="732"/>
        <v>0</v>
      </c>
      <c r="R1831" s="48"/>
      <c r="S1831" s="48"/>
      <c r="T1831" s="48"/>
      <c r="U1831" s="48"/>
      <c r="V1831" s="48"/>
      <c r="W1831" s="48"/>
      <c r="X1831" s="61">
        <f t="shared" si="718"/>
        <v>0</v>
      </c>
      <c r="Y1831" s="48"/>
      <c r="Z1831" s="48"/>
      <c r="AA1831" s="54"/>
      <c r="AB1831" s="54"/>
    </row>
    <row r="1832" spans="1:28" ht="15.75" hidden="1" thickBot="1" x14ac:dyDescent="0.3">
      <c r="A1832" s="102"/>
      <c r="B1832" s="57" t="s">
        <v>287</v>
      </c>
      <c r="C1832" s="57"/>
      <c r="D1832" s="60" t="s">
        <v>288</v>
      </c>
      <c r="E1832" s="97"/>
      <c r="F1832" s="61"/>
      <c r="G1832" s="61">
        <f t="shared" si="715"/>
        <v>0</v>
      </c>
      <c r="H1832" s="61"/>
      <c r="I1832" s="61"/>
      <c r="J1832" s="61"/>
      <c r="K1832" s="61"/>
      <c r="L1832" s="61">
        <f t="shared" si="728"/>
        <v>0</v>
      </c>
      <c r="M1832" s="48"/>
      <c r="N1832" s="48"/>
      <c r="O1832" s="48"/>
      <c r="P1832" s="48"/>
      <c r="Q1832" s="48">
        <f t="shared" si="732"/>
        <v>0</v>
      </c>
      <c r="R1832" s="48"/>
      <c r="S1832" s="48"/>
      <c r="T1832" s="48"/>
      <c r="U1832" s="48"/>
      <c r="V1832" s="48"/>
      <c r="W1832" s="48"/>
      <c r="X1832" s="61">
        <f t="shared" si="718"/>
        <v>0</v>
      </c>
      <c r="Y1832" s="98"/>
      <c r="Z1832" s="98"/>
      <c r="AA1832" s="54"/>
      <c r="AB1832" s="54"/>
    </row>
    <row r="1833" spans="1:28" ht="15.75" hidden="1" thickBot="1" x14ac:dyDescent="0.3">
      <c r="A1833" s="88"/>
      <c r="B1833" s="57" t="s">
        <v>289</v>
      </c>
      <c r="C1833" s="57"/>
      <c r="D1833" s="60"/>
      <c r="E1833" s="97"/>
      <c r="F1833" s="134">
        <f t="shared" ref="F1833:J1833" si="733">SUM(F1834:F1846)</f>
        <v>0</v>
      </c>
      <c r="G1833" s="134">
        <f t="shared" si="733"/>
        <v>0</v>
      </c>
      <c r="H1833" s="134">
        <f t="shared" si="733"/>
        <v>0</v>
      </c>
      <c r="I1833" s="134">
        <f t="shared" si="733"/>
        <v>0</v>
      </c>
      <c r="J1833" s="134">
        <f t="shared" si="733"/>
        <v>0</v>
      </c>
      <c r="K1833" s="97"/>
      <c r="L1833" s="134">
        <f>SUM(L1834:L1846)</f>
        <v>0</v>
      </c>
      <c r="M1833" s="134">
        <f t="shared" ref="M1833:V1833" si="734">SUM(M1834:M1846)</f>
        <v>0</v>
      </c>
      <c r="N1833" s="134">
        <f t="shared" si="734"/>
        <v>0</v>
      </c>
      <c r="O1833" s="134">
        <f t="shared" si="734"/>
        <v>0</v>
      </c>
      <c r="P1833" s="134">
        <f t="shared" si="734"/>
        <v>0</v>
      </c>
      <c r="Q1833" s="140">
        <f t="shared" si="734"/>
        <v>0</v>
      </c>
      <c r="R1833" s="87">
        <f t="shared" si="734"/>
        <v>0</v>
      </c>
      <c r="S1833" s="87">
        <f t="shared" si="734"/>
        <v>0</v>
      </c>
      <c r="T1833" s="87">
        <f t="shared" si="734"/>
        <v>0</v>
      </c>
      <c r="U1833" s="87">
        <f t="shared" si="734"/>
        <v>0</v>
      </c>
      <c r="V1833" s="87">
        <f t="shared" si="734"/>
        <v>0</v>
      </c>
      <c r="W1833" s="87"/>
      <c r="X1833" s="150">
        <f t="shared" si="718"/>
        <v>0</v>
      </c>
      <c r="Y1833" s="79"/>
      <c r="Z1833" s="79"/>
      <c r="AA1833" s="54"/>
      <c r="AB1833" s="54"/>
    </row>
    <row r="1834" spans="1:28" ht="13.15" hidden="1" customHeight="1" x14ac:dyDescent="0.25">
      <c r="A1834" s="55"/>
      <c r="B1834" s="57"/>
      <c r="C1834" s="62" t="s">
        <v>290</v>
      </c>
      <c r="D1834" s="60" t="s">
        <v>291</v>
      </c>
      <c r="E1834" s="61"/>
      <c r="F1834" s="61"/>
      <c r="G1834" s="61">
        <f>SUM(E1834+F1834)</f>
        <v>0</v>
      </c>
      <c r="H1834" s="61"/>
      <c r="I1834" s="61"/>
      <c r="J1834" s="61"/>
      <c r="K1834" s="61"/>
      <c r="L1834" s="61">
        <f t="shared" ref="L1834:L1846" si="735">SUM(H1834:K1834)</f>
        <v>0</v>
      </c>
      <c r="M1834" s="48"/>
      <c r="N1834" s="48"/>
      <c r="O1834" s="48"/>
      <c r="P1834" s="48"/>
      <c r="Q1834" s="48">
        <f t="shared" ref="Q1834:Q1846" si="736">SUM(M1834:P1834)</f>
        <v>0</v>
      </c>
      <c r="R1834" s="48"/>
      <c r="S1834" s="48"/>
      <c r="T1834" s="48"/>
      <c r="U1834" s="48"/>
      <c r="V1834" s="48">
        <f>SUM($R$170:$U$170)</f>
        <v>0</v>
      </c>
      <c r="W1834" s="48"/>
      <c r="X1834" s="61">
        <f t="shared" si="718"/>
        <v>0</v>
      </c>
      <c r="Y1834" s="48"/>
      <c r="Z1834" s="48"/>
      <c r="AA1834" s="54"/>
      <c r="AB1834" s="54"/>
    </row>
    <row r="1835" spans="1:28" ht="13.15" hidden="1" customHeight="1" x14ac:dyDescent="0.25">
      <c r="A1835" s="56"/>
      <c r="B1835" s="57"/>
      <c r="C1835" s="62" t="s">
        <v>292</v>
      </c>
      <c r="D1835" s="60" t="s">
        <v>293</v>
      </c>
      <c r="E1835" s="61"/>
      <c r="F1835" s="61"/>
      <c r="G1835" s="61">
        <f t="shared" ref="G1835:G1836" si="737">SUM(E1835+F1835)</f>
        <v>0</v>
      </c>
      <c r="H1835" s="61"/>
      <c r="I1835" s="61"/>
      <c r="J1835" s="61"/>
      <c r="K1835" s="61"/>
      <c r="L1835" s="61">
        <f t="shared" si="735"/>
        <v>0</v>
      </c>
      <c r="M1835" s="48"/>
      <c r="N1835" s="48"/>
      <c r="O1835" s="48"/>
      <c r="P1835" s="48"/>
      <c r="Q1835" s="48">
        <f>SUM(M1835:P1835)</f>
        <v>0</v>
      </c>
      <c r="R1835" s="48"/>
      <c r="S1835" s="48"/>
      <c r="T1835" s="48"/>
      <c r="U1835" s="48"/>
      <c r="V1835" s="48">
        <f>SUM($R$171:$U$171)</f>
        <v>0</v>
      </c>
      <c r="W1835" s="48"/>
      <c r="X1835" s="61">
        <f t="shared" si="718"/>
        <v>0</v>
      </c>
      <c r="Y1835" s="48"/>
      <c r="Z1835" s="48"/>
      <c r="AA1835" s="54"/>
      <c r="AB1835" s="54"/>
    </row>
    <row r="1836" spans="1:28" hidden="1" x14ac:dyDescent="0.25">
      <c r="A1836" s="103"/>
      <c r="B1836" s="57"/>
      <c r="C1836" s="62" t="s">
        <v>294</v>
      </c>
      <c r="D1836" s="60" t="s">
        <v>295</v>
      </c>
      <c r="E1836" s="61"/>
      <c r="F1836" s="61"/>
      <c r="G1836" s="61">
        <f t="shared" si="737"/>
        <v>0</v>
      </c>
      <c r="H1836" s="61"/>
      <c r="I1836" s="61"/>
      <c r="J1836" s="61"/>
      <c r="K1836" s="61"/>
      <c r="L1836" s="61">
        <f t="shared" si="735"/>
        <v>0</v>
      </c>
      <c r="M1836" s="48"/>
      <c r="N1836" s="48"/>
      <c r="O1836" s="48"/>
      <c r="P1836" s="48"/>
      <c r="Q1836" s="48">
        <f t="shared" si="736"/>
        <v>0</v>
      </c>
      <c r="R1836" s="48"/>
      <c r="S1836" s="48"/>
      <c r="T1836" s="48"/>
      <c r="U1836" s="48"/>
      <c r="V1836" s="48">
        <f>SUM($R$172:$U$172)</f>
        <v>0</v>
      </c>
      <c r="W1836" s="48"/>
      <c r="X1836" s="61">
        <f t="shared" si="718"/>
        <v>0</v>
      </c>
      <c r="Y1836" s="48"/>
      <c r="Z1836" s="48"/>
      <c r="AA1836" s="54"/>
      <c r="AB1836" s="54"/>
    </row>
    <row r="1837" spans="1:28" hidden="1" x14ac:dyDescent="0.25">
      <c r="A1837" s="56"/>
      <c r="B1837" s="57"/>
      <c r="C1837" s="62" t="s">
        <v>296</v>
      </c>
      <c r="D1837" s="60" t="s">
        <v>297</v>
      </c>
      <c r="E1837" s="61"/>
      <c r="F1837" s="61"/>
      <c r="G1837" s="61">
        <f>SUM(E1837+F1837)</f>
        <v>0</v>
      </c>
      <c r="H1837" s="61"/>
      <c r="I1837" s="61"/>
      <c r="J1837" s="61"/>
      <c r="K1837" s="61"/>
      <c r="L1837" s="61">
        <f t="shared" si="735"/>
        <v>0</v>
      </c>
      <c r="M1837" s="48"/>
      <c r="N1837" s="48"/>
      <c r="O1837" s="48"/>
      <c r="P1837" s="48"/>
      <c r="Q1837" s="48">
        <f t="shared" si="736"/>
        <v>0</v>
      </c>
      <c r="R1837" s="48"/>
      <c r="S1837" s="48"/>
      <c r="T1837" s="48"/>
      <c r="U1837" s="48"/>
      <c r="V1837" s="48">
        <f>SUM($R$173:$U$173)</f>
        <v>0</v>
      </c>
      <c r="W1837" s="48"/>
      <c r="X1837" s="61">
        <f t="shared" si="718"/>
        <v>0</v>
      </c>
      <c r="Y1837" s="48"/>
      <c r="Z1837" s="48"/>
      <c r="AA1837" s="54"/>
      <c r="AB1837" s="54"/>
    </row>
    <row r="1838" spans="1:28" hidden="1" x14ac:dyDescent="0.25">
      <c r="A1838" s="56"/>
      <c r="B1838" s="57"/>
      <c r="C1838" s="62" t="s">
        <v>298</v>
      </c>
      <c r="D1838" s="60" t="s">
        <v>299</v>
      </c>
      <c r="E1838" s="61"/>
      <c r="F1838" s="61"/>
      <c r="G1838" s="61">
        <f t="shared" ref="G1838:G1846" si="738">SUM(E1838+F1838)</f>
        <v>0</v>
      </c>
      <c r="H1838" s="61"/>
      <c r="I1838" s="61"/>
      <c r="J1838" s="61"/>
      <c r="K1838" s="61"/>
      <c r="L1838" s="61">
        <f t="shared" si="735"/>
        <v>0</v>
      </c>
      <c r="M1838" s="48"/>
      <c r="N1838" s="48"/>
      <c r="O1838" s="48"/>
      <c r="P1838" s="48"/>
      <c r="Q1838" s="48">
        <f t="shared" si="736"/>
        <v>0</v>
      </c>
      <c r="R1838" s="48"/>
      <c r="S1838" s="48"/>
      <c r="T1838" s="48"/>
      <c r="U1838" s="48"/>
      <c r="V1838" s="48">
        <f>SUM($R$174:$U$174)</f>
        <v>0</v>
      </c>
      <c r="W1838" s="48"/>
      <c r="X1838" s="61">
        <f t="shared" si="718"/>
        <v>0</v>
      </c>
      <c r="Y1838" s="48"/>
      <c r="Z1838" s="48"/>
      <c r="AA1838" s="54"/>
      <c r="AB1838" s="54"/>
    </row>
    <row r="1839" spans="1:28" ht="13.15" hidden="1" customHeight="1" x14ac:dyDescent="0.25">
      <c r="A1839" s="56"/>
      <c r="B1839" s="57"/>
      <c r="C1839" s="62" t="s">
        <v>300</v>
      </c>
      <c r="D1839" s="60" t="s">
        <v>301</v>
      </c>
      <c r="E1839" s="61"/>
      <c r="F1839" s="61"/>
      <c r="G1839" s="61">
        <f t="shared" si="738"/>
        <v>0</v>
      </c>
      <c r="H1839" s="61"/>
      <c r="I1839" s="61"/>
      <c r="J1839" s="61"/>
      <c r="K1839" s="61"/>
      <c r="L1839" s="61">
        <f t="shared" si="735"/>
        <v>0</v>
      </c>
      <c r="M1839" s="48"/>
      <c r="N1839" s="48"/>
      <c r="O1839" s="48"/>
      <c r="P1839" s="48"/>
      <c r="Q1839" s="48">
        <f t="shared" si="736"/>
        <v>0</v>
      </c>
      <c r="R1839" s="48"/>
      <c r="S1839" s="48"/>
      <c r="T1839" s="48"/>
      <c r="U1839" s="48"/>
      <c r="V1839" s="48">
        <f>SUM($R$175:$U$175)</f>
        <v>0</v>
      </c>
      <c r="W1839" s="48"/>
      <c r="X1839" s="61">
        <f t="shared" si="718"/>
        <v>0</v>
      </c>
      <c r="Y1839" s="48"/>
      <c r="Z1839" s="48"/>
      <c r="AA1839" s="54"/>
      <c r="AB1839" s="54"/>
    </row>
    <row r="1840" spans="1:28" ht="13.15" hidden="1" customHeight="1" x14ac:dyDescent="0.25">
      <c r="A1840" s="56"/>
      <c r="B1840" s="57"/>
      <c r="C1840" s="62" t="s">
        <v>302</v>
      </c>
      <c r="D1840" s="60" t="s">
        <v>303</v>
      </c>
      <c r="E1840" s="61"/>
      <c r="F1840" s="61"/>
      <c r="G1840" s="61">
        <f t="shared" si="738"/>
        <v>0</v>
      </c>
      <c r="H1840" s="61"/>
      <c r="I1840" s="61"/>
      <c r="J1840" s="61"/>
      <c r="K1840" s="61"/>
      <c r="L1840" s="61">
        <f t="shared" si="735"/>
        <v>0</v>
      </c>
      <c r="M1840" s="48"/>
      <c r="N1840" s="48"/>
      <c r="O1840" s="48"/>
      <c r="P1840" s="48"/>
      <c r="Q1840" s="48">
        <f t="shared" si="736"/>
        <v>0</v>
      </c>
      <c r="R1840" s="48"/>
      <c r="S1840" s="48"/>
      <c r="T1840" s="48"/>
      <c r="U1840" s="48"/>
      <c r="V1840" s="48">
        <f>SUM($R$176:$U$176)</f>
        <v>0</v>
      </c>
      <c r="W1840" s="48"/>
      <c r="X1840" s="61">
        <f t="shared" si="718"/>
        <v>0</v>
      </c>
      <c r="Y1840" s="48"/>
      <c r="Z1840" s="48"/>
      <c r="AA1840" s="54"/>
      <c r="AB1840" s="54"/>
    </row>
    <row r="1841" spans="1:28" ht="13.15" hidden="1" customHeight="1" x14ac:dyDescent="0.25">
      <c r="A1841" s="56"/>
      <c r="B1841" s="57"/>
      <c r="C1841" s="62" t="s">
        <v>304</v>
      </c>
      <c r="D1841" s="60" t="s">
        <v>305</v>
      </c>
      <c r="E1841" s="61"/>
      <c r="F1841" s="61"/>
      <c r="G1841" s="61">
        <f t="shared" si="738"/>
        <v>0</v>
      </c>
      <c r="H1841" s="61"/>
      <c r="I1841" s="61"/>
      <c r="J1841" s="61"/>
      <c r="K1841" s="61"/>
      <c r="L1841" s="61">
        <f t="shared" si="735"/>
        <v>0</v>
      </c>
      <c r="M1841" s="48"/>
      <c r="N1841" s="48"/>
      <c r="O1841" s="48"/>
      <c r="P1841" s="48"/>
      <c r="Q1841" s="48">
        <f t="shared" si="736"/>
        <v>0</v>
      </c>
      <c r="R1841" s="48"/>
      <c r="S1841" s="48"/>
      <c r="T1841" s="48"/>
      <c r="U1841" s="48"/>
      <c r="V1841" s="48">
        <f>SUM($R$177:$U$177)</f>
        <v>0</v>
      </c>
      <c r="W1841" s="48"/>
      <c r="X1841" s="61">
        <f t="shared" si="718"/>
        <v>0</v>
      </c>
      <c r="Y1841" s="48"/>
      <c r="Z1841" s="48"/>
      <c r="AA1841" s="54"/>
      <c r="AB1841" s="54"/>
    </row>
    <row r="1842" spans="1:28" hidden="1" x14ac:dyDescent="0.25">
      <c r="A1842" s="56"/>
      <c r="B1842" s="57"/>
      <c r="C1842" s="62" t="s">
        <v>306</v>
      </c>
      <c r="D1842" s="60" t="s">
        <v>307</v>
      </c>
      <c r="E1842" s="61"/>
      <c r="F1842" s="61"/>
      <c r="G1842" s="61">
        <f t="shared" si="738"/>
        <v>0</v>
      </c>
      <c r="H1842" s="61"/>
      <c r="I1842" s="61"/>
      <c r="J1842" s="61"/>
      <c r="K1842" s="61"/>
      <c r="L1842" s="61">
        <f t="shared" si="735"/>
        <v>0</v>
      </c>
      <c r="M1842" s="48"/>
      <c r="N1842" s="48"/>
      <c r="O1842" s="48"/>
      <c r="P1842" s="48"/>
      <c r="Q1842" s="48">
        <f t="shared" si="736"/>
        <v>0</v>
      </c>
      <c r="R1842" s="48"/>
      <c r="S1842" s="48"/>
      <c r="T1842" s="48"/>
      <c r="U1842" s="48"/>
      <c r="V1842" s="48">
        <f>SUM($R$178:$U$178)</f>
        <v>0</v>
      </c>
      <c r="W1842" s="48"/>
      <c r="X1842" s="61">
        <f t="shared" si="718"/>
        <v>0</v>
      </c>
      <c r="Y1842" s="48"/>
      <c r="Z1842" s="48"/>
      <c r="AA1842" s="54"/>
      <c r="AB1842" s="54"/>
    </row>
    <row r="1843" spans="1:28" ht="13.15" hidden="1" customHeight="1" x14ac:dyDescent="0.25">
      <c r="A1843" s="56"/>
      <c r="B1843" s="57"/>
      <c r="C1843" s="62" t="s">
        <v>308</v>
      </c>
      <c r="D1843" s="60" t="s">
        <v>309</v>
      </c>
      <c r="E1843" s="61"/>
      <c r="F1843" s="61"/>
      <c r="G1843" s="61">
        <f t="shared" si="738"/>
        <v>0</v>
      </c>
      <c r="H1843" s="61"/>
      <c r="I1843" s="61"/>
      <c r="J1843" s="61"/>
      <c r="K1843" s="61"/>
      <c r="L1843" s="61">
        <f t="shared" si="735"/>
        <v>0</v>
      </c>
      <c r="M1843" s="48"/>
      <c r="N1843" s="48"/>
      <c r="O1843" s="48"/>
      <c r="P1843" s="48"/>
      <c r="Q1843" s="48">
        <f t="shared" si="736"/>
        <v>0</v>
      </c>
      <c r="R1843" s="48"/>
      <c r="S1843" s="48"/>
      <c r="T1843" s="48"/>
      <c r="U1843" s="48"/>
      <c r="V1843" s="48">
        <f>SUM($R$179:$U$179)</f>
        <v>0</v>
      </c>
      <c r="W1843" s="48"/>
      <c r="X1843" s="61">
        <f t="shared" si="718"/>
        <v>0</v>
      </c>
      <c r="Y1843" s="48"/>
      <c r="Z1843" s="48"/>
      <c r="AA1843" s="54"/>
      <c r="AB1843" s="54"/>
    </row>
    <row r="1844" spans="1:28" ht="13.15" hidden="1" customHeight="1" x14ac:dyDescent="0.25">
      <c r="A1844" s="56"/>
      <c r="B1844" s="57"/>
      <c r="C1844" s="62" t="s">
        <v>310</v>
      </c>
      <c r="D1844" s="60" t="s">
        <v>311</v>
      </c>
      <c r="E1844" s="61"/>
      <c r="F1844" s="61"/>
      <c r="G1844" s="61">
        <f t="shared" si="738"/>
        <v>0</v>
      </c>
      <c r="H1844" s="61"/>
      <c r="I1844" s="61"/>
      <c r="J1844" s="61"/>
      <c r="K1844" s="61"/>
      <c r="L1844" s="61">
        <f t="shared" si="735"/>
        <v>0</v>
      </c>
      <c r="M1844" s="48"/>
      <c r="N1844" s="48"/>
      <c r="O1844" s="48"/>
      <c r="P1844" s="48"/>
      <c r="Q1844" s="48">
        <f t="shared" si="736"/>
        <v>0</v>
      </c>
      <c r="R1844" s="48"/>
      <c r="S1844" s="48"/>
      <c r="T1844" s="48"/>
      <c r="U1844" s="48"/>
      <c r="V1844" s="48">
        <f>SUM($R$180:$U$180)</f>
        <v>0</v>
      </c>
      <c r="W1844" s="48"/>
      <c r="X1844" s="61">
        <f t="shared" si="718"/>
        <v>0</v>
      </c>
      <c r="Y1844" s="48"/>
      <c r="Z1844" s="48"/>
      <c r="AA1844" s="54"/>
      <c r="AB1844" s="54"/>
    </row>
    <row r="1845" spans="1:28" ht="13.15" hidden="1" customHeight="1" x14ac:dyDescent="0.25">
      <c r="A1845" s="56"/>
      <c r="B1845" s="57"/>
      <c r="C1845" s="62" t="s">
        <v>312</v>
      </c>
      <c r="D1845" s="60" t="s">
        <v>313</v>
      </c>
      <c r="E1845" s="61"/>
      <c r="F1845" s="61"/>
      <c r="G1845" s="61">
        <f t="shared" si="738"/>
        <v>0</v>
      </c>
      <c r="H1845" s="61"/>
      <c r="I1845" s="61"/>
      <c r="J1845" s="61"/>
      <c r="K1845" s="61"/>
      <c r="L1845" s="61">
        <f t="shared" si="735"/>
        <v>0</v>
      </c>
      <c r="M1845" s="48"/>
      <c r="N1845" s="48"/>
      <c r="O1845" s="48"/>
      <c r="P1845" s="48"/>
      <c r="Q1845" s="48">
        <f t="shared" si="736"/>
        <v>0</v>
      </c>
      <c r="R1845" s="48"/>
      <c r="S1845" s="48"/>
      <c r="T1845" s="48"/>
      <c r="U1845" s="48"/>
      <c r="V1845" s="48">
        <f>SUM($R$181:$U$181)</f>
        <v>0</v>
      </c>
      <c r="W1845" s="48"/>
      <c r="X1845" s="61">
        <f t="shared" si="718"/>
        <v>0</v>
      </c>
      <c r="Y1845" s="48"/>
      <c r="Z1845" s="48"/>
      <c r="AA1845" s="54"/>
      <c r="AB1845" s="54"/>
    </row>
    <row r="1846" spans="1:28" ht="13.15" hidden="1" customHeight="1" x14ac:dyDescent="0.25">
      <c r="A1846" s="56"/>
      <c r="B1846" s="57"/>
      <c r="C1846" s="62" t="s">
        <v>314</v>
      </c>
      <c r="D1846" s="60" t="s">
        <v>315</v>
      </c>
      <c r="E1846" s="61"/>
      <c r="F1846" s="61"/>
      <c r="G1846" s="61">
        <f t="shared" si="738"/>
        <v>0</v>
      </c>
      <c r="H1846" s="61"/>
      <c r="I1846" s="61"/>
      <c r="J1846" s="61"/>
      <c r="K1846" s="61"/>
      <c r="L1846" s="61">
        <f t="shared" si="735"/>
        <v>0</v>
      </c>
      <c r="M1846" s="48"/>
      <c r="N1846" s="48"/>
      <c r="O1846" s="48"/>
      <c r="P1846" s="48"/>
      <c r="Q1846" s="48">
        <f t="shared" si="736"/>
        <v>0</v>
      </c>
      <c r="R1846" s="48"/>
      <c r="S1846" s="48"/>
      <c r="T1846" s="48"/>
      <c r="U1846" s="48"/>
      <c r="V1846" s="48">
        <f>SUM($R$182:$U$182)</f>
        <v>0</v>
      </c>
      <c r="W1846" s="48"/>
      <c r="X1846" s="61">
        <f t="shared" si="718"/>
        <v>0</v>
      </c>
      <c r="Y1846" s="48"/>
      <c r="Z1846" s="48"/>
      <c r="AA1846" s="54"/>
      <c r="AB1846" s="54"/>
    </row>
    <row r="1847" spans="1:28" hidden="1" x14ac:dyDescent="0.25">
      <c r="A1847" s="56"/>
      <c r="C1847" s="42"/>
      <c r="D1847" s="53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54"/>
      <c r="AB1847" s="54"/>
    </row>
    <row r="1848" spans="1:28" hidden="1" x14ac:dyDescent="0.25">
      <c r="A1848" s="75"/>
      <c r="B1848" s="76" t="s">
        <v>316</v>
      </c>
      <c r="C1848" s="76"/>
      <c r="D1848" s="77"/>
      <c r="E1848" s="78">
        <f>E1637+E1426</f>
        <v>0</v>
      </c>
      <c r="F1848" s="79">
        <f t="shared" ref="F1848:X1848" si="739">F1833+F1832+F1828+F1822+F1790+F1786+F1781+F1780+F1779+F1776+F1746+F1743+F1740</f>
        <v>0</v>
      </c>
      <c r="G1848" s="79">
        <f t="shared" si="739"/>
        <v>0</v>
      </c>
      <c r="H1848" s="79">
        <f t="shared" si="739"/>
        <v>0</v>
      </c>
      <c r="I1848" s="79">
        <f t="shared" si="739"/>
        <v>0</v>
      </c>
      <c r="J1848" s="79">
        <f t="shared" si="739"/>
        <v>0</v>
      </c>
      <c r="K1848" s="79">
        <f t="shared" si="739"/>
        <v>0</v>
      </c>
      <c r="L1848" s="79">
        <f t="shared" si="739"/>
        <v>0</v>
      </c>
      <c r="M1848" s="79">
        <f t="shared" si="739"/>
        <v>0</v>
      </c>
      <c r="N1848" s="79">
        <f t="shared" si="739"/>
        <v>0</v>
      </c>
      <c r="O1848" s="79">
        <f t="shared" si="739"/>
        <v>0</v>
      </c>
      <c r="P1848" s="79">
        <f t="shared" si="739"/>
        <v>0</v>
      </c>
      <c r="Q1848" s="79">
        <f t="shared" si="739"/>
        <v>0</v>
      </c>
      <c r="R1848" s="79">
        <f t="shared" si="739"/>
        <v>0</v>
      </c>
      <c r="S1848" s="79">
        <f t="shared" si="739"/>
        <v>0</v>
      </c>
      <c r="T1848" s="79">
        <f t="shared" si="739"/>
        <v>0</v>
      </c>
      <c r="U1848" s="79">
        <f t="shared" si="739"/>
        <v>0</v>
      </c>
      <c r="V1848" s="79">
        <f t="shared" si="739"/>
        <v>0</v>
      </c>
      <c r="W1848" s="79">
        <f t="shared" si="739"/>
        <v>0</v>
      </c>
      <c r="X1848" s="79">
        <f t="shared" si="739"/>
        <v>0</v>
      </c>
      <c r="Y1848" s="79"/>
      <c r="Z1848" s="79"/>
      <c r="AA1848" s="54"/>
      <c r="AB1848" s="54"/>
    </row>
    <row r="1849" spans="1:28" hidden="1" x14ac:dyDescent="0.25">
      <c r="A1849" s="56"/>
      <c r="C1849" s="42"/>
      <c r="D1849" s="53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54"/>
      <c r="AB1849" s="54"/>
    </row>
    <row r="1850" spans="1:28" ht="15.75" hidden="1" x14ac:dyDescent="0.25">
      <c r="A1850" s="51" t="s">
        <v>317</v>
      </c>
      <c r="B1850" s="15"/>
      <c r="C1850" s="82"/>
      <c r="D1850" s="83"/>
      <c r="E1850" s="84"/>
      <c r="F1850" s="84"/>
      <c r="G1850" s="84"/>
      <c r="H1850" s="84"/>
      <c r="I1850" s="84"/>
      <c r="J1850" s="84"/>
      <c r="K1850" s="84"/>
      <c r="L1850" s="84"/>
      <c r="M1850" s="84"/>
      <c r="N1850" s="84"/>
      <c r="O1850" s="84"/>
      <c r="P1850" s="84"/>
      <c r="Q1850" s="84"/>
      <c r="R1850" s="84"/>
      <c r="S1850" s="84"/>
      <c r="T1850" s="84"/>
      <c r="U1850" s="84"/>
      <c r="V1850" s="84"/>
      <c r="W1850" s="84"/>
      <c r="X1850" s="84"/>
      <c r="Y1850" s="84"/>
      <c r="Z1850" s="84"/>
      <c r="AA1850" s="54"/>
      <c r="AB1850" s="54"/>
    </row>
    <row r="1851" spans="1:28" hidden="1" x14ac:dyDescent="0.25">
      <c r="A1851" s="56"/>
      <c r="C1851" s="42"/>
      <c r="D1851" s="53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54"/>
      <c r="AB1851" s="54"/>
    </row>
    <row r="1852" spans="1:28" hidden="1" x14ac:dyDescent="0.25">
      <c r="A1852" s="56"/>
      <c r="B1852" s="104" t="s">
        <v>318</v>
      </c>
      <c r="C1852" s="105"/>
      <c r="D1852" s="60" t="s">
        <v>319</v>
      </c>
      <c r="E1852" s="61"/>
      <c r="F1852" s="61"/>
      <c r="G1852" s="61"/>
      <c r="H1852" s="61"/>
      <c r="I1852" s="61"/>
      <c r="J1852" s="61"/>
      <c r="K1852" s="61"/>
      <c r="L1852" s="61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>
        <f>SUM($R$188:$U$188)</f>
        <v>0</v>
      </c>
      <c r="W1852" s="48"/>
      <c r="X1852" s="48"/>
      <c r="Y1852" s="48"/>
      <c r="Z1852" s="48"/>
      <c r="AA1852" s="54"/>
      <c r="AB1852" s="54"/>
    </row>
    <row r="1853" spans="1:28" ht="13.15" hidden="1" customHeight="1" x14ac:dyDescent="0.25">
      <c r="A1853" s="56"/>
      <c r="C1853" s="42"/>
      <c r="D1853" s="53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54"/>
      <c r="AB1853" s="54"/>
    </row>
    <row r="1854" spans="1:28" ht="13.15" hidden="1" customHeight="1" x14ac:dyDescent="0.25">
      <c r="A1854" s="75"/>
      <c r="B1854" s="76" t="s">
        <v>320</v>
      </c>
      <c r="C1854" s="76"/>
      <c r="D1854" s="77"/>
      <c r="E1854" s="78"/>
      <c r="F1854" s="78"/>
      <c r="G1854" s="78">
        <f>$F$190+$E$190</f>
        <v>0</v>
      </c>
      <c r="H1854" s="78"/>
      <c r="I1854" s="78"/>
      <c r="J1854" s="78"/>
      <c r="K1854" s="78"/>
      <c r="L1854" s="78"/>
      <c r="M1854" s="79"/>
      <c r="N1854" s="79"/>
      <c r="O1854" s="79"/>
      <c r="P1854" s="79"/>
      <c r="Q1854" s="79"/>
      <c r="R1854" s="79">
        <f>$R$188</f>
        <v>0</v>
      </c>
      <c r="S1854" s="79">
        <f>$S$188</f>
        <v>0</v>
      </c>
      <c r="T1854" s="79">
        <f>$T$188</f>
        <v>0</v>
      </c>
      <c r="U1854" s="79">
        <f>$U$188</f>
        <v>0</v>
      </c>
      <c r="V1854" s="79">
        <f>$V$188</f>
        <v>0</v>
      </c>
      <c r="W1854" s="79"/>
      <c r="X1854" s="79"/>
      <c r="Y1854" s="79">
        <f>$Y$188</f>
        <v>0</v>
      </c>
      <c r="Z1854" s="79">
        <f>$Z$188</f>
        <v>0</v>
      </c>
      <c r="AA1854" s="54"/>
      <c r="AB1854" s="54"/>
    </row>
    <row r="1855" spans="1:28" hidden="1" x14ac:dyDescent="0.25">
      <c r="A1855" s="56"/>
      <c r="C1855" s="42"/>
      <c r="D1855" s="53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54"/>
      <c r="AB1855" s="54"/>
    </row>
    <row r="1856" spans="1:28" ht="13.15" hidden="1" customHeight="1" x14ac:dyDescent="0.25">
      <c r="A1856" s="55" t="s">
        <v>321</v>
      </c>
      <c r="C1856" s="42"/>
      <c r="D1856" s="53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54"/>
      <c r="AB1856" s="54"/>
    </row>
    <row r="1857" spans="1:28" ht="13.15" hidden="1" customHeight="1" x14ac:dyDescent="0.25">
      <c r="A1857" s="56"/>
      <c r="B1857" s="57"/>
      <c r="C1857" s="106"/>
      <c r="D1857" s="107"/>
      <c r="E1857" s="108"/>
      <c r="F1857" s="108"/>
      <c r="G1857" s="108"/>
      <c r="H1857" s="108"/>
      <c r="I1857" s="108"/>
      <c r="J1857" s="108"/>
      <c r="K1857" s="108"/>
      <c r="L1857" s="10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54"/>
      <c r="AB1857" s="54"/>
    </row>
    <row r="1858" spans="1:28" ht="13.15" hidden="1" customHeight="1" x14ac:dyDescent="0.25">
      <c r="A1858" s="56"/>
      <c r="B1858" s="57" t="s">
        <v>322</v>
      </c>
      <c r="C1858" s="59"/>
      <c r="D1858" s="60" t="s">
        <v>323</v>
      </c>
      <c r="E1858" s="61"/>
      <c r="F1858" s="61"/>
      <c r="G1858" s="61"/>
      <c r="H1858" s="61"/>
      <c r="I1858" s="61"/>
      <c r="J1858" s="61"/>
      <c r="K1858" s="61"/>
      <c r="L1858" s="61"/>
      <c r="M1858" s="48">
        <f t="shared" ref="M1858:P1859" si="740">M1647+M1436</f>
        <v>0</v>
      </c>
      <c r="N1858" s="48">
        <f t="shared" si="740"/>
        <v>0</v>
      </c>
      <c r="O1858" s="48">
        <f t="shared" si="740"/>
        <v>0</v>
      </c>
      <c r="P1858" s="48">
        <f t="shared" si="740"/>
        <v>0</v>
      </c>
      <c r="Q1858" s="48">
        <f>SUM(M1858:P1858)</f>
        <v>0</v>
      </c>
      <c r="R1858" s="48"/>
      <c r="S1858" s="48"/>
      <c r="T1858" s="48"/>
      <c r="U1858" s="48"/>
      <c r="V1858" s="48">
        <f>SUM($R$194:$U$194)</f>
        <v>0</v>
      </c>
      <c r="W1858" s="48"/>
      <c r="X1858" s="48"/>
      <c r="Y1858" s="48"/>
      <c r="Z1858" s="48"/>
      <c r="AA1858" s="54"/>
      <c r="AB1858" s="54"/>
    </row>
    <row r="1859" spans="1:28" hidden="1" x14ac:dyDescent="0.25">
      <c r="A1859" s="56"/>
      <c r="B1859" s="57" t="s">
        <v>324</v>
      </c>
      <c r="C1859" s="59"/>
      <c r="D1859" s="60" t="s">
        <v>325</v>
      </c>
      <c r="E1859" s="97"/>
      <c r="F1859" s="97"/>
      <c r="G1859" s="97"/>
      <c r="H1859" s="97"/>
      <c r="I1859" s="97"/>
      <c r="J1859" s="97"/>
      <c r="K1859" s="97"/>
      <c r="L1859" s="97"/>
      <c r="M1859" s="98">
        <f t="shared" si="740"/>
        <v>0</v>
      </c>
      <c r="N1859" s="98">
        <f t="shared" si="740"/>
        <v>0</v>
      </c>
      <c r="O1859" s="98">
        <f t="shared" si="740"/>
        <v>0</v>
      </c>
      <c r="P1859" s="98">
        <f t="shared" si="740"/>
        <v>0</v>
      </c>
      <c r="Q1859" s="98">
        <f>SUM(M1859:P1859)</f>
        <v>0</v>
      </c>
      <c r="R1859" s="98">
        <f>R1648+R1437</f>
        <v>0</v>
      </c>
      <c r="S1859" s="98">
        <f>S1648+S1437</f>
        <v>0</v>
      </c>
      <c r="T1859" s="98">
        <f>T1648+T1437</f>
        <v>0</v>
      </c>
      <c r="U1859" s="98">
        <f>U1648+U1437</f>
        <v>0</v>
      </c>
      <c r="V1859" s="98">
        <f>SUM($R$195:$U$195)</f>
        <v>0</v>
      </c>
      <c r="W1859" s="98"/>
      <c r="X1859" s="98"/>
      <c r="Y1859" s="98"/>
      <c r="Z1859" s="98"/>
      <c r="AA1859" s="54"/>
      <c r="AB1859" s="54"/>
    </row>
    <row r="1860" spans="1:28" ht="13.15" hidden="1" customHeight="1" x14ac:dyDescent="0.25">
      <c r="A1860" s="56"/>
      <c r="B1860" s="57" t="s">
        <v>326</v>
      </c>
      <c r="C1860" s="59"/>
      <c r="D1860" s="60"/>
      <c r="E1860" s="96"/>
      <c r="F1860" s="96"/>
      <c r="G1860" s="96"/>
      <c r="H1860" s="96"/>
      <c r="I1860" s="96"/>
      <c r="J1860" s="96"/>
      <c r="K1860" s="96"/>
      <c r="L1860" s="96"/>
      <c r="M1860" s="98">
        <f t="shared" ref="M1860:V1860" si="741">M1861+M1862</f>
        <v>0</v>
      </c>
      <c r="N1860" s="98">
        <f t="shared" si="741"/>
        <v>0</v>
      </c>
      <c r="O1860" s="98">
        <f t="shared" si="741"/>
        <v>0</v>
      </c>
      <c r="P1860" s="98">
        <f t="shared" si="741"/>
        <v>0</v>
      </c>
      <c r="Q1860" s="109">
        <f t="shared" si="741"/>
        <v>0</v>
      </c>
      <c r="R1860" s="98">
        <f t="shared" si="741"/>
        <v>0</v>
      </c>
      <c r="S1860" s="98">
        <f t="shared" si="741"/>
        <v>0</v>
      </c>
      <c r="T1860" s="98">
        <f t="shared" si="741"/>
        <v>0</v>
      </c>
      <c r="U1860" s="98">
        <f t="shared" si="741"/>
        <v>0</v>
      </c>
      <c r="V1860" s="98">
        <f t="shared" si="741"/>
        <v>0</v>
      </c>
      <c r="W1860" s="109"/>
      <c r="X1860" s="109"/>
      <c r="Y1860" s="109"/>
      <c r="Z1860" s="109"/>
      <c r="AA1860" s="54"/>
      <c r="AB1860" s="54"/>
    </row>
    <row r="1861" spans="1:28" ht="13.15" hidden="1" customHeight="1" x14ac:dyDescent="0.25">
      <c r="A1861" s="56"/>
      <c r="B1861" s="57"/>
      <c r="C1861" s="59" t="s">
        <v>327</v>
      </c>
      <c r="D1861" s="60" t="s">
        <v>328</v>
      </c>
      <c r="E1861" s="61"/>
      <c r="F1861" s="61"/>
      <c r="G1861" s="61"/>
      <c r="H1861" s="61"/>
      <c r="I1861" s="61"/>
      <c r="J1861" s="61"/>
      <c r="K1861" s="61"/>
      <c r="L1861" s="61"/>
      <c r="M1861" s="48">
        <f t="shared" ref="M1861:P1862" si="742">M1650+M1439</f>
        <v>0</v>
      </c>
      <c r="N1861" s="48">
        <f t="shared" si="742"/>
        <v>0</v>
      </c>
      <c r="O1861" s="48">
        <f t="shared" si="742"/>
        <v>0</v>
      </c>
      <c r="P1861" s="48">
        <f t="shared" si="742"/>
        <v>0</v>
      </c>
      <c r="Q1861" s="48">
        <f>SUM(M1861:P1861)</f>
        <v>0</v>
      </c>
      <c r="R1861" s="48"/>
      <c r="S1861" s="48"/>
      <c r="T1861" s="48"/>
      <c r="U1861" s="48"/>
      <c r="V1861" s="48">
        <f>SUM($R$197:$U$197)</f>
        <v>0</v>
      </c>
      <c r="W1861" s="48"/>
      <c r="X1861" s="48"/>
      <c r="Y1861" s="48"/>
      <c r="Z1861" s="48"/>
      <c r="AA1861" s="54"/>
      <c r="AB1861" s="54"/>
    </row>
    <row r="1862" spans="1:28" ht="13.15" hidden="1" customHeight="1" x14ac:dyDescent="0.25">
      <c r="A1862" s="55"/>
      <c r="B1862" s="57"/>
      <c r="C1862" s="59" t="s">
        <v>329</v>
      </c>
      <c r="D1862" s="60" t="s">
        <v>330</v>
      </c>
      <c r="E1862" s="61"/>
      <c r="F1862" s="61"/>
      <c r="G1862" s="61"/>
      <c r="H1862" s="61"/>
      <c r="I1862" s="61"/>
      <c r="J1862" s="61"/>
      <c r="K1862" s="61"/>
      <c r="L1862" s="61"/>
      <c r="M1862" s="48">
        <f t="shared" si="742"/>
        <v>0</v>
      </c>
      <c r="N1862" s="48">
        <f t="shared" si="742"/>
        <v>0</v>
      </c>
      <c r="O1862" s="48">
        <f t="shared" si="742"/>
        <v>0</v>
      </c>
      <c r="P1862" s="48">
        <f t="shared" si="742"/>
        <v>0</v>
      </c>
      <c r="Q1862" s="48">
        <f>SUM(M1862:P1862)</f>
        <v>0</v>
      </c>
      <c r="R1862" s="48"/>
      <c r="S1862" s="48"/>
      <c r="T1862" s="48"/>
      <c r="U1862" s="48"/>
      <c r="V1862" s="48">
        <f>SUM($R$198:$U$198)</f>
        <v>0</v>
      </c>
      <c r="W1862" s="48"/>
      <c r="X1862" s="48"/>
      <c r="Y1862" s="48"/>
      <c r="Z1862" s="48"/>
      <c r="AA1862" s="54"/>
      <c r="AB1862" s="54"/>
    </row>
    <row r="1863" spans="1:28" ht="14.25" hidden="1" x14ac:dyDescent="0.2">
      <c r="A1863" s="56"/>
      <c r="B1863" s="92" t="s">
        <v>331</v>
      </c>
      <c r="C1863" s="92"/>
      <c r="D1863" s="60"/>
      <c r="E1863" s="97"/>
      <c r="F1863" s="97"/>
      <c r="G1863" s="97"/>
      <c r="H1863" s="97"/>
      <c r="I1863" s="97"/>
      <c r="J1863" s="97"/>
      <c r="K1863" s="97"/>
      <c r="L1863" s="97"/>
      <c r="M1863" s="98">
        <f t="shared" ref="M1863:V1863" si="743">SUM(M1864:M1871)</f>
        <v>0</v>
      </c>
      <c r="N1863" s="98">
        <f t="shared" si="743"/>
        <v>0</v>
      </c>
      <c r="O1863" s="98">
        <f t="shared" si="743"/>
        <v>0</v>
      </c>
      <c r="P1863" s="98">
        <f t="shared" si="743"/>
        <v>0</v>
      </c>
      <c r="Q1863" s="98">
        <f t="shared" si="743"/>
        <v>0</v>
      </c>
      <c r="R1863" s="98">
        <f t="shared" si="743"/>
        <v>0</v>
      </c>
      <c r="S1863" s="98">
        <f t="shared" si="743"/>
        <v>0</v>
      </c>
      <c r="T1863" s="98">
        <f t="shared" si="743"/>
        <v>0</v>
      </c>
      <c r="U1863" s="98">
        <f t="shared" si="743"/>
        <v>0</v>
      </c>
      <c r="V1863" s="98">
        <f t="shared" si="743"/>
        <v>0</v>
      </c>
      <c r="W1863" s="98"/>
      <c r="X1863" s="98"/>
      <c r="Y1863" s="98"/>
      <c r="Z1863" s="98"/>
      <c r="AA1863" s="54"/>
      <c r="AB1863" s="54"/>
    </row>
    <row r="1864" spans="1:28" ht="15.75" hidden="1" x14ac:dyDescent="0.25">
      <c r="A1864" s="51"/>
      <c r="B1864" s="57"/>
      <c r="C1864" s="59" t="s">
        <v>332</v>
      </c>
      <c r="D1864" s="60" t="s">
        <v>333</v>
      </c>
      <c r="E1864" s="61"/>
      <c r="F1864" s="61"/>
      <c r="G1864" s="61"/>
      <c r="H1864" s="61"/>
      <c r="I1864" s="61"/>
      <c r="J1864" s="61"/>
      <c r="K1864" s="61"/>
      <c r="L1864" s="61"/>
      <c r="M1864" s="48">
        <f t="shared" ref="M1864:P1871" si="744">M1653+M1442</f>
        <v>0</v>
      </c>
      <c r="N1864" s="48">
        <f t="shared" si="744"/>
        <v>0</v>
      </c>
      <c r="O1864" s="48">
        <f t="shared" si="744"/>
        <v>0</v>
      </c>
      <c r="P1864" s="48">
        <f t="shared" si="744"/>
        <v>0</v>
      </c>
      <c r="Q1864" s="48">
        <f t="shared" ref="Q1864:Q1871" si="745">SUM(M1864:P1864)</f>
        <v>0</v>
      </c>
      <c r="R1864" s="48"/>
      <c r="S1864" s="48"/>
      <c r="T1864" s="48"/>
      <c r="U1864" s="48"/>
      <c r="V1864" s="48">
        <f>SUM($R$200:$U$200)</f>
        <v>0</v>
      </c>
      <c r="W1864" s="48"/>
      <c r="X1864" s="48"/>
      <c r="Y1864" s="48"/>
      <c r="Z1864" s="48"/>
      <c r="AA1864" s="54"/>
      <c r="AB1864" s="54"/>
    </row>
    <row r="1865" spans="1:28" hidden="1" x14ac:dyDescent="0.25">
      <c r="A1865" s="56"/>
      <c r="B1865" s="57"/>
      <c r="C1865" s="62" t="s">
        <v>334</v>
      </c>
      <c r="D1865" s="60" t="s">
        <v>335</v>
      </c>
      <c r="E1865" s="61"/>
      <c r="F1865" s="61"/>
      <c r="G1865" s="61"/>
      <c r="H1865" s="61"/>
      <c r="I1865" s="61"/>
      <c r="J1865" s="61"/>
      <c r="K1865" s="61"/>
      <c r="L1865" s="61"/>
      <c r="M1865" s="48">
        <f t="shared" si="744"/>
        <v>0</v>
      </c>
      <c r="N1865" s="48">
        <f t="shared" si="744"/>
        <v>0</v>
      </c>
      <c r="O1865" s="48">
        <f t="shared" si="744"/>
        <v>0</v>
      </c>
      <c r="P1865" s="48">
        <f t="shared" si="744"/>
        <v>0</v>
      </c>
      <c r="Q1865" s="48">
        <f t="shared" si="745"/>
        <v>0</v>
      </c>
      <c r="R1865" s="48"/>
      <c r="S1865" s="48"/>
      <c r="T1865" s="48"/>
      <c r="U1865" s="48"/>
      <c r="V1865" s="48">
        <f>SUM($R$201:$U$201)</f>
        <v>0</v>
      </c>
      <c r="W1865" s="48"/>
      <c r="X1865" s="48"/>
      <c r="Y1865" s="48"/>
      <c r="Z1865" s="48"/>
      <c r="AA1865" s="54"/>
      <c r="AB1865" s="54"/>
    </row>
    <row r="1866" spans="1:28" ht="13.15" hidden="1" customHeight="1" x14ac:dyDescent="0.25">
      <c r="A1866" s="56"/>
      <c r="B1866" s="57"/>
      <c r="C1866" s="59" t="s">
        <v>336</v>
      </c>
      <c r="D1866" s="60" t="s">
        <v>337</v>
      </c>
      <c r="E1866" s="61"/>
      <c r="F1866" s="61"/>
      <c r="G1866" s="61"/>
      <c r="H1866" s="61"/>
      <c r="I1866" s="61"/>
      <c r="J1866" s="61"/>
      <c r="K1866" s="61"/>
      <c r="L1866" s="61"/>
      <c r="M1866" s="48">
        <f t="shared" si="744"/>
        <v>0</v>
      </c>
      <c r="N1866" s="48">
        <f t="shared" si="744"/>
        <v>0</v>
      </c>
      <c r="O1866" s="48">
        <f t="shared" si="744"/>
        <v>0</v>
      </c>
      <c r="P1866" s="48">
        <f t="shared" si="744"/>
        <v>0</v>
      </c>
      <c r="Q1866" s="48">
        <f t="shared" si="745"/>
        <v>0</v>
      </c>
      <c r="R1866" s="48"/>
      <c r="S1866" s="48"/>
      <c r="T1866" s="48"/>
      <c r="U1866" s="48"/>
      <c r="V1866" s="48">
        <f>SUM($R$202:$U$202)</f>
        <v>0</v>
      </c>
      <c r="W1866" s="48"/>
      <c r="X1866" s="48"/>
      <c r="Y1866" s="48"/>
      <c r="Z1866" s="48"/>
      <c r="AA1866" s="54"/>
      <c r="AB1866" s="54"/>
    </row>
    <row r="1867" spans="1:28" ht="13.15" hidden="1" customHeight="1" x14ac:dyDescent="0.25">
      <c r="A1867" s="56"/>
      <c r="B1867" s="57"/>
      <c r="C1867" s="59" t="s">
        <v>338</v>
      </c>
      <c r="D1867" s="60" t="s">
        <v>339</v>
      </c>
      <c r="E1867" s="61"/>
      <c r="F1867" s="61"/>
      <c r="G1867" s="61"/>
      <c r="H1867" s="61"/>
      <c r="I1867" s="61"/>
      <c r="J1867" s="61"/>
      <c r="K1867" s="61"/>
      <c r="L1867" s="61"/>
      <c r="M1867" s="48">
        <f t="shared" si="744"/>
        <v>0</v>
      </c>
      <c r="N1867" s="48">
        <f t="shared" si="744"/>
        <v>0</v>
      </c>
      <c r="O1867" s="48">
        <f t="shared" si="744"/>
        <v>0</v>
      </c>
      <c r="P1867" s="48">
        <f t="shared" si="744"/>
        <v>0</v>
      </c>
      <c r="Q1867" s="48">
        <f t="shared" si="745"/>
        <v>0</v>
      </c>
      <c r="R1867" s="48"/>
      <c r="S1867" s="48"/>
      <c r="T1867" s="48"/>
      <c r="U1867" s="48"/>
      <c r="V1867" s="48">
        <f>SUM($R$203:$U$203)</f>
        <v>0</v>
      </c>
      <c r="W1867" s="48"/>
      <c r="X1867" s="48"/>
      <c r="Y1867" s="48"/>
      <c r="Z1867" s="48"/>
      <c r="AA1867" s="54"/>
      <c r="AB1867" s="54"/>
    </row>
    <row r="1868" spans="1:28" ht="13.15" hidden="1" customHeight="1" x14ac:dyDescent="0.25">
      <c r="A1868" s="56"/>
      <c r="B1868" s="57"/>
      <c r="C1868" s="59" t="s">
        <v>340</v>
      </c>
      <c r="D1868" s="60" t="s">
        <v>341</v>
      </c>
      <c r="E1868" s="61"/>
      <c r="F1868" s="61"/>
      <c r="G1868" s="61"/>
      <c r="H1868" s="61"/>
      <c r="I1868" s="61"/>
      <c r="J1868" s="61"/>
      <c r="K1868" s="61"/>
      <c r="L1868" s="61"/>
      <c r="M1868" s="48">
        <f t="shared" si="744"/>
        <v>0</v>
      </c>
      <c r="N1868" s="48">
        <f t="shared" si="744"/>
        <v>0</v>
      </c>
      <c r="O1868" s="48">
        <f t="shared" si="744"/>
        <v>0</v>
      </c>
      <c r="P1868" s="48">
        <f t="shared" si="744"/>
        <v>0</v>
      </c>
      <c r="Q1868" s="48">
        <f t="shared" si="745"/>
        <v>0</v>
      </c>
      <c r="R1868" s="48"/>
      <c r="S1868" s="48"/>
      <c r="T1868" s="48"/>
      <c r="U1868" s="48"/>
      <c r="V1868" s="48">
        <f>SUM($R$204:$U$204)</f>
        <v>0</v>
      </c>
      <c r="W1868" s="48"/>
      <c r="X1868" s="48"/>
      <c r="Y1868" s="48"/>
      <c r="Z1868" s="48"/>
      <c r="AA1868" s="54"/>
      <c r="AB1868" s="54"/>
    </row>
    <row r="1869" spans="1:28" hidden="1" x14ac:dyDescent="0.25">
      <c r="A1869" s="56"/>
      <c r="B1869" s="57"/>
      <c r="C1869" s="59" t="s">
        <v>342</v>
      </c>
      <c r="D1869" s="60" t="s">
        <v>343</v>
      </c>
      <c r="E1869" s="61"/>
      <c r="F1869" s="61"/>
      <c r="G1869" s="61"/>
      <c r="H1869" s="61"/>
      <c r="I1869" s="61"/>
      <c r="J1869" s="61"/>
      <c r="K1869" s="61"/>
      <c r="L1869" s="61"/>
      <c r="M1869" s="48">
        <f t="shared" si="744"/>
        <v>0</v>
      </c>
      <c r="N1869" s="48">
        <f t="shared" si="744"/>
        <v>0</v>
      </c>
      <c r="O1869" s="48">
        <f t="shared" si="744"/>
        <v>0</v>
      </c>
      <c r="P1869" s="48">
        <f t="shared" si="744"/>
        <v>0</v>
      </c>
      <c r="Q1869" s="48">
        <f t="shared" si="745"/>
        <v>0</v>
      </c>
      <c r="R1869" s="48"/>
      <c r="S1869" s="48"/>
      <c r="T1869" s="48"/>
      <c r="U1869" s="48"/>
      <c r="V1869" s="48">
        <f>SUM($R$205:$U$205)</f>
        <v>0</v>
      </c>
      <c r="W1869" s="48"/>
      <c r="X1869" s="48"/>
      <c r="Y1869" s="48"/>
      <c r="Z1869" s="48"/>
      <c r="AA1869" s="54"/>
      <c r="AB1869" s="54"/>
    </row>
    <row r="1870" spans="1:28" ht="15.75" hidden="1" x14ac:dyDescent="0.25">
      <c r="A1870" s="9"/>
      <c r="B1870" s="57"/>
      <c r="C1870" s="59" t="s">
        <v>344</v>
      </c>
      <c r="D1870" s="60" t="s">
        <v>345</v>
      </c>
      <c r="E1870" s="61"/>
      <c r="F1870" s="61"/>
      <c r="G1870" s="61"/>
      <c r="H1870" s="61"/>
      <c r="I1870" s="61"/>
      <c r="J1870" s="61"/>
      <c r="K1870" s="61"/>
      <c r="L1870" s="61"/>
      <c r="M1870" s="48">
        <f t="shared" si="744"/>
        <v>0</v>
      </c>
      <c r="N1870" s="48">
        <f t="shared" si="744"/>
        <v>0</v>
      </c>
      <c r="O1870" s="48">
        <f t="shared" si="744"/>
        <v>0</v>
      </c>
      <c r="P1870" s="48">
        <f t="shared" si="744"/>
        <v>0</v>
      </c>
      <c r="Q1870" s="48">
        <f t="shared" si="745"/>
        <v>0</v>
      </c>
      <c r="R1870" s="48"/>
      <c r="S1870" s="48"/>
      <c r="T1870" s="48"/>
      <c r="U1870" s="48"/>
      <c r="V1870" s="48">
        <f>SUM($R$206:$U$206)</f>
        <v>0</v>
      </c>
      <c r="W1870" s="48"/>
      <c r="X1870" s="48"/>
      <c r="Y1870" s="48"/>
      <c r="Z1870" s="48"/>
      <c r="AA1870" s="54"/>
      <c r="AB1870" s="54"/>
    </row>
    <row r="1871" spans="1:28" ht="13.15" hidden="1" customHeight="1" x14ac:dyDescent="0.25">
      <c r="A1871" s="9"/>
      <c r="B1871" s="57"/>
      <c r="C1871" s="59" t="s">
        <v>346</v>
      </c>
      <c r="D1871" s="60" t="s">
        <v>347</v>
      </c>
      <c r="E1871" s="61"/>
      <c r="F1871" s="61"/>
      <c r="G1871" s="61"/>
      <c r="H1871" s="61"/>
      <c r="I1871" s="61"/>
      <c r="J1871" s="61"/>
      <c r="K1871" s="61"/>
      <c r="L1871" s="61"/>
      <c r="M1871" s="48">
        <f t="shared" si="744"/>
        <v>0</v>
      </c>
      <c r="N1871" s="48">
        <f t="shared" si="744"/>
        <v>0</v>
      </c>
      <c r="O1871" s="48">
        <f t="shared" si="744"/>
        <v>0</v>
      </c>
      <c r="P1871" s="48">
        <f t="shared" si="744"/>
        <v>0</v>
      </c>
      <c r="Q1871" s="48">
        <f t="shared" si="745"/>
        <v>0</v>
      </c>
      <c r="R1871" s="48"/>
      <c r="S1871" s="48"/>
      <c r="T1871" s="48"/>
      <c r="U1871" s="48"/>
      <c r="V1871" s="48">
        <f>SUM($R$207:$U$207)</f>
        <v>0</v>
      </c>
      <c r="W1871" s="48"/>
      <c r="X1871" s="48"/>
      <c r="Y1871" s="48"/>
      <c r="Z1871" s="48"/>
      <c r="AA1871" s="54"/>
      <c r="AB1871" s="54"/>
    </row>
    <row r="1872" spans="1:28" ht="13.15" hidden="1" customHeight="1" x14ac:dyDescent="0.25">
      <c r="A1872" s="9"/>
      <c r="B1872" s="92" t="s">
        <v>348</v>
      </c>
      <c r="C1872" s="59"/>
      <c r="D1872" s="60"/>
      <c r="E1872" s="97"/>
      <c r="F1872" s="97"/>
      <c r="G1872" s="97"/>
      <c r="H1872" s="97"/>
      <c r="I1872" s="97"/>
      <c r="J1872" s="97"/>
      <c r="K1872" s="97"/>
      <c r="L1872" s="97"/>
      <c r="M1872" s="98">
        <f>M1873+M1874</f>
        <v>0</v>
      </c>
      <c r="N1872" s="98">
        <f>N1873+N1874</f>
        <v>0</v>
      </c>
      <c r="O1872" s="98">
        <f>O1873+O1874</f>
        <v>0</v>
      </c>
      <c r="P1872" s="98">
        <f>P1873+P1874</f>
        <v>0</v>
      </c>
      <c r="Q1872" s="98">
        <f>SUM(Q1873:Q1874)</f>
        <v>0</v>
      </c>
      <c r="R1872" s="98">
        <f>$Q$197+$Q$198</f>
        <v>0</v>
      </c>
      <c r="S1872" s="98">
        <f>$Q$197+$Q$198</f>
        <v>0</v>
      </c>
      <c r="T1872" s="98">
        <f>$Q$197+$Q$198</f>
        <v>0</v>
      </c>
      <c r="U1872" s="98">
        <f>$Q$197+$Q$198</f>
        <v>0</v>
      </c>
      <c r="V1872" s="98">
        <f>$Q$197+$Q$198</f>
        <v>0</v>
      </c>
      <c r="W1872" s="98"/>
      <c r="X1872" s="98"/>
      <c r="Y1872" s="98"/>
      <c r="Z1872" s="98"/>
      <c r="AA1872" s="54"/>
      <c r="AB1872" s="54"/>
    </row>
    <row r="1873" spans="1:28" ht="13.15" hidden="1" customHeight="1" x14ac:dyDescent="0.25">
      <c r="A1873" s="9"/>
      <c r="B1873" s="57"/>
      <c r="C1873" s="59" t="s">
        <v>349</v>
      </c>
      <c r="D1873" s="60" t="s">
        <v>350</v>
      </c>
      <c r="E1873" s="61"/>
      <c r="F1873" s="61"/>
      <c r="G1873" s="61"/>
      <c r="H1873" s="61"/>
      <c r="I1873" s="61"/>
      <c r="J1873" s="61"/>
      <c r="K1873" s="61"/>
      <c r="L1873" s="61"/>
      <c r="M1873" s="48">
        <f t="shared" ref="M1873:P1874" si="746">M1662+M1451</f>
        <v>0</v>
      </c>
      <c r="N1873" s="48">
        <f t="shared" si="746"/>
        <v>0</v>
      </c>
      <c r="O1873" s="48">
        <f t="shared" si="746"/>
        <v>0</v>
      </c>
      <c r="P1873" s="48">
        <f t="shared" si="746"/>
        <v>0</v>
      </c>
      <c r="Q1873" s="48">
        <f>SUM(M1873:P1873)</f>
        <v>0</v>
      </c>
      <c r="R1873" s="48"/>
      <c r="S1873" s="48"/>
      <c r="T1873" s="48"/>
      <c r="U1873" s="48"/>
      <c r="V1873" s="48">
        <f>SUM($R$209:$U$209)</f>
        <v>0</v>
      </c>
      <c r="W1873" s="48"/>
      <c r="X1873" s="48"/>
      <c r="Y1873" s="48"/>
      <c r="Z1873" s="48"/>
      <c r="AA1873" s="54"/>
      <c r="AB1873" s="54"/>
    </row>
    <row r="1874" spans="1:28" ht="13.9" hidden="1" customHeight="1" x14ac:dyDescent="0.25">
      <c r="A1874" s="9"/>
      <c r="B1874" s="57"/>
      <c r="C1874" s="59" t="s">
        <v>351</v>
      </c>
      <c r="D1874" s="60" t="s">
        <v>352</v>
      </c>
      <c r="E1874" s="61"/>
      <c r="F1874" s="61"/>
      <c r="G1874" s="61"/>
      <c r="H1874" s="61"/>
      <c r="I1874" s="61"/>
      <c r="J1874" s="61"/>
      <c r="K1874" s="61"/>
      <c r="L1874" s="61"/>
      <c r="M1874" s="48">
        <f t="shared" si="746"/>
        <v>0</v>
      </c>
      <c r="N1874" s="48">
        <f t="shared" si="746"/>
        <v>0</v>
      </c>
      <c r="O1874" s="48">
        <f t="shared" si="746"/>
        <v>0</v>
      </c>
      <c r="P1874" s="48">
        <f t="shared" si="746"/>
        <v>0</v>
      </c>
      <c r="Q1874" s="48">
        <f>SUM(M1874:P1874)</f>
        <v>0</v>
      </c>
      <c r="R1874" s="48"/>
      <c r="S1874" s="48"/>
      <c r="T1874" s="48"/>
      <c r="U1874" s="48"/>
      <c r="V1874" s="48">
        <f>SUM($R$210:$U$210)</f>
        <v>0</v>
      </c>
      <c r="W1874" s="48"/>
      <c r="X1874" s="48"/>
      <c r="Y1874" s="48"/>
      <c r="Z1874" s="48"/>
      <c r="AA1874" s="54"/>
      <c r="AB1874" s="54"/>
    </row>
    <row r="1875" spans="1:28" ht="13.9" hidden="1" customHeight="1" x14ac:dyDescent="0.25">
      <c r="A1875" s="9"/>
      <c r="B1875" s="92" t="s">
        <v>353</v>
      </c>
      <c r="C1875" s="59"/>
      <c r="D1875" s="60"/>
      <c r="E1875" s="97"/>
      <c r="F1875" s="97"/>
      <c r="G1875" s="97"/>
      <c r="H1875" s="97"/>
      <c r="I1875" s="97"/>
      <c r="J1875" s="97"/>
      <c r="K1875" s="97"/>
      <c r="L1875" s="97"/>
      <c r="M1875" s="98">
        <f>M1876+M1877</f>
        <v>0</v>
      </c>
      <c r="N1875" s="98">
        <f>N1876+N1877</f>
        <v>0</v>
      </c>
      <c r="O1875" s="98">
        <f>O1876+O1877</f>
        <v>0</v>
      </c>
      <c r="P1875" s="98">
        <f>P1876+P1877</f>
        <v>0</v>
      </c>
      <c r="Q1875" s="98">
        <f>SUM(Q1876:Q1877)</f>
        <v>0</v>
      </c>
      <c r="R1875" s="98">
        <f>R1876+R1877</f>
        <v>0</v>
      </c>
      <c r="S1875" s="98">
        <f>S1876+S1877</f>
        <v>0</v>
      </c>
      <c r="T1875" s="98">
        <f>T1876+T1877</f>
        <v>0</v>
      </c>
      <c r="U1875" s="98">
        <f>U1876+U1877</f>
        <v>0</v>
      </c>
      <c r="V1875" s="98">
        <f>V1876+V1877</f>
        <v>0</v>
      </c>
      <c r="W1875" s="98"/>
      <c r="X1875" s="98"/>
      <c r="Y1875" s="98"/>
      <c r="Z1875" s="98"/>
      <c r="AA1875" s="54"/>
      <c r="AB1875" s="54"/>
    </row>
    <row r="1876" spans="1:28" ht="13.9" hidden="1" customHeight="1" x14ac:dyDescent="0.25">
      <c r="A1876" s="68"/>
      <c r="B1876" s="57"/>
      <c r="C1876" s="62" t="s">
        <v>354</v>
      </c>
      <c r="D1876" s="60" t="s">
        <v>355</v>
      </c>
      <c r="E1876" s="61"/>
      <c r="F1876" s="61"/>
      <c r="G1876" s="61"/>
      <c r="H1876" s="61"/>
      <c r="I1876" s="61"/>
      <c r="J1876" s="61"/>
      <c r="K1876" s="61"/>
      <c r="L1876" s="61"/>
      <c r="M1876" s="48">
        <f t="shared" ref="M1876:P1878" si="747">M1665+M1454</f>
        <v>0</v>
      </c>
      <c r="N1876" s="48">
        <f t="shared" si="747"/>
        <v>0</v>
      </c>
      <c r="O1876" s="48">
        <f t="shared" si="747"/>
        <v>0</v>
      </c>
      <c r="P1876" s="48">
        <f t="shared" si="747"/>
        <v>0</v>
      </c>
      <c r="Q1876" s="48">
        <f>SUM(M1876:P1876)</f>
        <v>0</v>
      </c>
      <c r="R1876" s="48"/>
      <c r="S1876" s="48"/>
      <c r="T1876" s="48"/>
      <c r="U1876" s="48"/>
      <c r="V1876" s="48">
        <f>SUM($R$212:$U$212)</f>
        <v>0</v>
      </c>
      <c r="W1876" s="48"/>
      <c r="X1876" s="48"/>
      <c r="Y1876" s="48"/>
      <c r="Z1876" s="48"/>
      <c r="AA1876" s="54"/>
      <c r="AB1876" s="54"/>
    </row>
    <row r="1877" spans="1:28" ht="13.9" hidden="1" customHeight="1" x14ac:dyDescent="0.25">
      <c r="A1877" s="55"/>
      <c r="B1877" s="57"/>
      <c r="C1877" s="62" t="s">
        <v>356</v>
      </c>
      <c r="D1877" s="60" t="s">
        <v>357</v>
      </c>
      <c r="E1877" s="61"/>
      <c r="F1877" s="61"/>
      <c r="G1877" s="61"/>
      <c r="H1877" s="61"/>
      <c r="I1877" s="61"/>
      <c r="J1877" s="61"/>
      <c r="K1877" s="61"/>
      <c r="L1877" s="61"/>
      <c r="M1877" s="48">
        <f t="shared" si="747"/>
        <v>0</v>
      </c>
      <c r="N1877" s="48">
        <f t="shared" si="747"/>
        <v>0</v>
      </c>
      <c r="O1877" s="48">
        <f t="shared" si="747"/>
        <v>0</v>
      </c>
      <c r="P1877" s="48">
        <f t="shared" si="747"/>
        <v>0</v>
      </c>
      <c r="Q1877" s="48">
        <f>SUM(M1877:P1877)</f>
        <v>0</v>
      </c>
      <c r="R1877" s="48"/>
      <c r="S1877" s="48"/>
      <c r="T1877" s="48"/>
      <c r="U1877" s="48"/>
      <c r="V1877" s="48">
        <f>SUM($R$213:$U$213)</f>
        <v>0</v>
      </c>
      <c r="W1877" s="48"/>
      <c r="X1877" s="48"/>
      <c r="Y1877" s="48"/>
      <c r="Z1877" s="48"/>
      <c r="AA1877" s="54"/>
      <c r="AB1877" s="54"/>
    </row>
    <row r="1878" spans="1:28" ht="13.9" hidden="1" customHeight="1" x14ac:dyDescent="0.25">
      <c r="A1878" s="55"/>
      <c r="B1878" s="57" t="s">
        <v>358</v>
      </c>
      <c r="C1878" s="57"/>
      <c r="D1878" s="60" t="s">
        <v>359</v>
      </c>
      <c r="E1878" s="61"/>
      <c r="F1878" s="61"/>
      <c r="G1878" s="61"/>
      <c r="H1878" s="61"/>
      <c r="I1878" s="61"/>
      <c r="J1878" s="61"/>
      <c r="K1878" s="61"/>
      <c r="L1878" s="61"/>
      <c r="M1878" s="48">
        <f t="shared" si="747"/>
        <v>0</v>
      </c>
      <c r="N1878" s="48">
        <f t="shared" si="747"/>
        <v>0</v>
      </c>
      <c r="O1878" s="48">
        <f t="shared" si="747"/>
        <v>0</v>
      </c>
      <c r="P1878" s="48">
        <f t="shared" si="747"/>
        <v>0</v>
      </c>
      <c r="Q1878" s="48">
        <f>SUM(M1878:P1878)</f>
        <v>0</v>
      </c>
      <c r="R1878" s="48"/>
      <c r="S1878" s="48"/>
      <c r="T1878" s="48"/>
      <c r="U1878" s="48"/>
      <c r="V1878" s="48">
        <f>SUM($R$214:$U$214)</f>
        <v>0</v>
      </c>
      <c r="W1878" s="48"/>
      <c r="X1878" s="48"/>
      <c r="Y1878" s="48"/>
      <c r="Z1878" s="48"/>
      <c r="AA1878" s="54"/>
      <c r="AB1878" s="54"/>
    </row>
    <row r="1879" spans="1:28" ht="13.9" hidden="1" customHeight="1" x14ac:dyDescent="0.25">
      <c r="A1879" s="56"/>
      <c r="B1879" s="57" t="s">
        <v>360</v>
      </c>
      <c r="C1879" s="62"/>
      <c r="D1879" s="60"/>
      <c r="E1879" s="97"/>
      <c r="F1879" s="97"/>
      <c r="G1879" s="97"/>
      <c r="H1879" s="97"/>
      <c r="I1879" s="97"/>
      <c r="J1879" s="97"/>
      <c r="K1879" s="97"/>
      <c r="L1879" s="97"/>
      <c r="M1879" s="98">
        <f>M1880+M1881</f>
        <v>0</v>
      </c>
      <c r="N1879" s="98">
        <f>N1880+N1881</f>
        <v>0</v>
      </c>
      <c r="O1879" s="98">
        <f>O1880+O1881</f>
        <v>0</v>
      </c>
      <c r="P1879" s="98">
        <f>P1880+P1881</f>
        <v>0</v>
      </c>
      <c r="Q1879" s="98">
        <f>SUM(Q1880:Q1881)</f>
        <v>0</v>
      </c>
      <c r="R1879" s="98">
        <f>R1880+R1881</f>
        <v>0</v>
      </c>
      <c r="S1879" s="98">
        <f>S1880+S1881</f>
        <v>0</v>
      </c>
      <c r="T1879" s="98">
        <f>T1880+T1881</f>
        <v>0</v>
      </c>
      <c r="U1879" s="98">
        <f>U1880+U1881</f>
        <v>0</v>
      </c>
      <c r="V1879" s="98">
        <f>V1880+V1881</f>
        <v>0</v>
      </c>
      <c r="W1879" s="98"/>
      <c r="X1879" s="98"/>
      <c r="Y1879" s="98"/>
      <c r="Z1879" s="98"/>
      <c r="AA1879" s="54"/>
      <c r="AB1879" s="54"/>
    </row>
    <row r="1880" spans="1:28" ht="13.9" hidden="1" customHeight="1" x14ac:dyDescent="0.25">
      <c r="A1880" s="56"/>
      <c r="B1880" s="57"/>
      <c r="C1880" s="59" t="s">
        <v>361</v>
      </c>
      <c r="D1880" s="60" t="s">
        <v>362</v>
      </c>
      <c r="E1880" s="61"/>
      <c r="F1880" s="61"/>
      <c r="G1880" s="61"/>
      <c r="H1880" s="61"/>
      <c r="I1880" s="61"/>
      <c r="J1880" s="61"/>
      <c r="K1880" s="61"/>
      <c r="L1880" s="61"/>
      <c r="M1880" s="48">
        <f t="shared" ref="M1880:P1881" si="748">M1669+M1458</f>
        <v>0</v>
      </c>
      <c r="N1880" s="48">
        <f t="shared" si="748"/>
        <v>0</v>
      </c>
      <c r="O1880" s="48">
        <f t="shared" si="748"/>
        <v>0</v>
      </c>
      <c r="P1880" s="48">
        <f t="shared" si="748"/>
        <v>0</v>
      </c>
      <c r="Q1880" s="48">
        <f>SUM(M1880:P1880)</f>
        <v>0</v>
      </c>
      <c r="R1880" s="48"/>
      <c r="S1880" s="48"/>
      <c r="T1880" s="48"/>
      <c r="U1880" s="48"/>
      <c r="V1880" s="48">
        <f>SUM($R$216:$U$216)</f>
        <v>0</v>
      </c>
      <c r="W1880" s="48"/>
      <c r="X1880" s="48"/>
      <c r="Y1880" s="48"/>
      <c r="Z1880" s="48"/>
      <c r="AA1880" s="54"/>
      <c r="AB1880" s="54"/>
    </row>
    <row r="1881" spans="1:28" ht="13.9" hidden="1" customHeight="1" x14ac:dyDescent="0.25">
      <c r="A1881" s="56"/>
      <c r="B1881" s="57"/>
      <c r="C1881" s="59" t="s">
        <v>363</v>
      </c>
      <c r="D1881" s="60" t="s">
        <v>364</v>
      </c>
      <c r="E1881" s="61"/>
      <c r="F1881" s="61"/>
      <c r="G1881" s="61"/>
      <c r="H1881" s="61"/>
      <c r="I1881" s="61"/>
      <c r="J1881" s="61"/>
      <c r="K1881" s="61"/>
      <c r="L1881" s="61"/>
      <c r="M1881" s="48">
        <f t="shared" si="748"/>
        <v>0</v>
      </c>
      <c r="N1881" s="48">
        <f t="shared" si="748"/>
        <v>0</v>
      </c>
      <c r="O1881" s="48">
        <f t="shared" si="748"/>
        <v>0</v>
      </c>
      <c r="P1881" s="48">
        <f t="shared" si="748"/>
        <v>0</v>
      </c>
      <c r="Q1881" s="48">
        <f>SUM(M1881:P1881)</f>
        <v>0</v>
      </c>
      <c r="R1881" s="48"/>
      <c r="S1881" s="48"/>
      <c r="T1881" s="48"/>
      <c r="U1881" s="48"/>
      <c r="V1881" s="48">
        <f>SUM($R$217:$U$217)</f>
        <v>0</v>
      </c>
      <c r="W1881" s="48"/>
      <c r="X1881" s="48"/>
      <c r="Y1881" s="48"/>
      <c r="Z1881" s="48"/>
      <c r="AA1881" s="54"/>
      <c r="AB1881" s="54"/>
    </row>
    <row r="1882" spans="1:28" ht="13.9" hidden="1" customHeight="1" x14ac:dyDescent="0.25">
      <c r="A1882" s="56"/>
      <c r="B1882" s="57"/>
      <c r="C1882" s="110"/>
      <c r="D1882" s="111"/>
      <c r="E1882" s="112"/>
      <c r="F1882" s="112"/>
      <c r="G1882" s="112"/>
      <c r="H1882" s="112"/>
      <c r="I1882" s="112"/>
      <c r="J1882" s="112"/>
      <c r="K1882" s="112"/>
      <c r="L1882" s="112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54"/>
      <c r="AB1882" s="54"/>
    </row>
    <row r="1883" spans="1:28" ht="13.9" hidden="1" customHeight="1" x14ac:dyDescent="0.25">
      <c r="A1883" s="75"/>
      <c r="B1883" s="76" t="s">
        <v>365</v>
      </c>
      <c r="C1883" s="76"/>
      <c r="D1883" s="77"/>
      <c r="E1883" s="149">
        <f t="shared" ref="E1883:K1883" si="749">E1672+E1461</f>
        <v>0</v>
      </c>
      <c r="F1883" s="78">
        <f t="shared" si="749"/>
        <v>0</v>
      </c>
      <c r="G1883" s="149">
        <f t="shared" si="749"/>
        <v>0</v>
      </c>
      <c r="H1883" s="149">
        <f t="shared" si="749"/>
        <v>0</v>
      </c>
      <c r="I1883" s="149">
        <f t="shared" si="749"/>
        <v>0</v>
      </c>
      <c r="J1883" s="149">
        <f t="shared" si="749"/>
        <v>0</v>
      </c>
      <c r="K1883" s="149">
        <f t="shared" si="749"/>
        <v>0</v>
      </c>
      <c r="L1883" s="78">
        <f>SUM(H1883:K1883)</f>
        <v>0</v>
      </c>
      <c r="M1883" s="79">
        <f t="shared" ref="M1883:V1883" si="750">M1879+M1878+M1875+M1872+M1863+M1860+M1859+M1858</f>
        <v>0</v>
      </c>
      <c r="N1883" s="79">
        <f t="shared" si="750"/>
        <v>0</v>
      </c>
      <c r="O1883" s="79">
        <f t="shared" si="750"/>
        <v>0</v>
      </c>
      <c r="P1883" s="79">
        <f t="shared" si="750"/>
        <v>0</v>
      </c>
      <c r="Q1883" s="79">
        <f t="shared" si="750"/>
        <v>0</v>
      </c>
      <c r="R1883" s="79">
        <f t="shared" si="750"/>
        <v>0</v>
      </c>
      <c r="S1883" s="79">
        <f t="shared" si="750"/>
        <v>0</v>
      </c>
      <c r="T1883" s="79">
        <f t="shared" si="750"/>
        <v>0</v>
      </c>
      <c r="U1883" s="79">
        <f t="shared" si="750"/>
        <v>0</v>
      </c>
      <c r="V1883" s="79">
        <f t="shared" si="750"/>
        <v>0</v>
      </c>
      <c r="W1883" s="79"/>
      <c r="X1883" s="79">
        <f>$L$219-$Q$219</f>
        <v>0</v>
      </c>
      <c r="Y1883" s="79"/>
      <c r="Z1883" s="79"/>
      <c r="AA1883" s="54"/>
      <c r="AB1883" s="54"/>
    </row>
    <row r="1884" spans="1:28" ht="13.9" hidden="1" customHeight="1" x14ac:dyDescent="0.2">
      <c r="A1884" s="56"/>
      <c r="B1884" s="113"/>
      <c r="C1884" s="113"/>
      <c r="D1884" s="114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  <c r="AA1884" s="54"/>
      <c r="AB1884" s="54"/>
    </row>
    <row r="1885" spans="1:28" ht="13.9" hidden="1" customHeight="1" x14ac:dyDescent="0.25">
      <c r="A1885" s="115" t="s">
        <v>366</v>
      </c>
      <c r="B1885" s="116"/>
      <c r="C1885" s="116"/>
      <c r="D1885" s="117"/>
      <c r="E1885" s="118">
        <f t="shared" ref="E1885:J1885" si="751">E1883+E1854+E1848+E1736</f>
        <v>0</v>
      </c>
      <c r="F1885" s="118">
        <f t="shared" si="751"/>
        <v>0</v>
      </c>
      <c r="G1885" s="118">
        <f t="shared" si="751"/>
        <v>0</v>
      </c>
      <c r="H1885" s="118">
        <f t="shared" si="751"/>
        <v>0</v>
      </c>
      <c r="I1885" s="118">
        <f t="shared" si="751"/>
        <v>0</v>
      </c>
      <c r="J1885" s="118">
        <f t="shared" si="751"/>
        <v>0</v>
      </c>
      <c r="K1885" s="118">
        <f>K1883+K1848</f>
        <v>0</v>
      </c>
      <c r="L1885" s="118">
        <f t="shared" ref="L1885:Z1885" si="752">L1883+L1848</f>
        <v>0</v>
      </c>
      <c r="M1885" s="118">
        <f t="shared" si="752"/>
        <v>0</v>
      </c>
      <c r="N1885" s="118">
        <f t="shared" si="752"/>
        <v>0</v>
      </c>
      <c r="O1885" s="118">
        <f t="shared" si="752"/>
        <v>0</v>
      </c>
      <c r="P1885" s="118">
        <f t="shared" si="752"/>
        <v>0</v>
      </c>
      <c r="Q1885" s="118">
        <f t="shared" si="752"/>
        <v>0</v>
      </c>
      <c r="R1885" s="118">
        <f t="shared" si="752"/>
        <v>0</v>
      </c>
      <c r="S1885" s="118">
        <f t="shared" si="752"/>
        <v>0</v>
      </c>
      <c r="T1885" s="118">
        <f t="shared" si="752"/>
        <v>0</v>
      </c>
      <c r="U1885" s="118">
        <f t="shared" si="752"/>
        <v>0</v>
      </c>
      <c r="V1885" s="118">
        <f t="shared" si="752"/>
        <v>0</v>
      </c>
      <c r="W1885" s="118">
        <f t="shared" si="752"/>
        <v>0</v>
      </c>
      <c r="X1885" s="118">
        <f t="shared" si="752"/>
        <v>0</v>
      </c>
      <c r="Y1885" s="118">
        <f t="shared" si="752"/>
        <v>0</v>
      </c>
      <c r="Z1885" s="118">
        <f t="shared" si="752"/>
        <v>0</v>
      </c>
      <c r="AA1885" s="54"/>
      <c r="AB1885" s="54"/>
    </row>
    <row r="1886" spans="1:28" ht="13.9" hidden="1" customHeight="1" x14ac:dyDescent="0.2">
      <c r="A1886" s="56"/>
      <c r="B1886" s="113"/>
      <c r="C1886" s="113"/>
      <c r="D1886" s="114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54"/>
      <c r="AB1886" s="54"/>
    </row>
    <row r="1887" spans="1:28" ht="13.9" hidden="1" customHeight="1" x14ac:dyDescent="0.25">
      <c r="A1887" s="119" t="s">
        <v>367</v>
      </c>
      <c r="C1887" s="120" t="s">
        <v>368</v>
      </c>
      <c r="D1887" s="70" t="s">
        <v>104</v>
      </c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  <c r="AA1887" s="54"/>
      <c r="AB1887" s="54"/>
    </row>
    <row r="1888" spans="1:28" ht="13.9" hidden="1" customHeight="1" x14ac:dyDescent="0.2">
      <c r="A1888" s="56"/>
      <c r="B1888" s="113"/>
      <c r="C1888" s="113"/>
      <c r="D1888" s="114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  <c r="AA1888" s="54"/>
      <c r="AB1888" s="54"/>
    </row>
    <row r="1889" spans="1:28" ht="13.9" hidden="1" customHeight="1" thickBot="1" x14ac:dyDescent="0.3">
      <c r="A1889" s="121" t="s">
        <v>497</v>
      </c>
      <c r="B1889" s="122"/>
      <c r="C1889" s="122"/>
      <c r="D1889" s="123"/>
      <c r="E1889" s="124">
        <f t="shared" ref="E1889:P1889" si="753">E1887+E1885</f>
        <v>0</v>
      </c>
      <c r="F1889" s="124">
        <f t="shared" si="753"/>
        <v>0</v>
      </c>
      <c r="G1889" s="124">
        <f t="shared" si="753"/>
        <v>0</v>
      </c>
      <c r="H1889" s="124">
        <f t="shared" si="753"/>
        <v>0</v>
      </c>
      <c r="I1889" s="124">
        <f t="shared" si="753"/>
        <v>0</v>
      </c>
      <c r="J1889" s="124">
        <f t="shared" si="753"/>
        <v>0</v>
      </c>
      <c r="K1889" s="124">
        <f t="shared" si="753"/>
        <v>0</v>
      </c>
      <c r="L1889" s="124">
        <f t="shared" si="753"/>
        <v>0</v>
      </c>
      <c r="M1889" s="124">
        <f t="shared" si="753"/>
        <v>0</v>
      </c>
      <c r="N1889" s="124">
        <f t="shared" si="753"/>
        <v>0</v>
      </c>
      <c r="O1889" s="124">
        <f t="shared" si="753"/>
        <v>0</v>
      </c>
      <c r="P1889" s="124">
        <f t="shared" si="753"/>
        <v>0</v>
      </c>
      <c r="Q1889" s="124">
        <f>Q1887+Q1885</f>
        <v>0</v>
      </c>
      <c r="R1889" s="124">
        <f t="shared" ref="R1889:Z1889" si="754">R1887+R1885</f>
        <v>0</v>
      </c>
      <c r="S1889" s="124">
        <f t="shared" si="754"/>
        <v>0</v>
      </c>
      <c r="T1889" s="124">
        <f t="shared" si="754"/>
        <v>0</v>
      </c>
      <c r="U1889" s="124">
        <f t="shared" si="754"/>
        <v>0</v>
      </c>
      <c r="V1889" s="124">
        <f t="shared" si="754"/>
        <v>0</v>
      </c>
      <c r="W1889" s="124">
        <f t="shared" si="754"/>
        <v>0</v>
      </c>
      <c r="X1889" s="124">
        <f t="shared" si="754"/>
        <v>0</v>
      </c>
      <c r="Y1889" s="124">
        <f t="shared" si="754"/>
        <v>0</v>
      </c>
      <c r="Z1889" s="124">
        <f t="shared" si="754"/>
        <v>0</v>
      </c>
      <c r="AA1889" s="54"/>
      <c r="AB1889" s="54"/>
    </row>
    <row r="1890" spans="1:28" ht="13.9" hidden="1" customHeight="1" x14ac:dyDescent="0.2">
      <c r="A1890" s="56"/>
      <c r="B1890" s="125"/>
      <c r="C1890" s="125"/>
      <c r="D1890" s="126"/>
      <c r="E1890" s="127"/>
      <c r="F1890" s="127"/>
      <c r="G1890" s="127"/>
      <c r="H1890" s="127"/>
      <c r="I1890" s="127"/>
      <c r="J1890" s="127"/>
      <c r="K1890" s="127"/>
      <c r="L1890" s="127"/>
      <c r="M1890" s="127"/>
      <c r="N1890" s="127"/>
      <c r="O1890" s="127"/>
      <c r="P1890" s="127"/>
      <c r="Q1890" s="127"/>
      <c r="R1890" s="127"/>
      <c r="S1890" s="127"/>
      <c r="T1890" s="127"/>
      <c r="U1890" s="127"/>
      <c r="V1890" s="127"/>
      <c r="W1890" s="127"/>
      <c r="X1890" s="127"/>
      <c r="Y1890" s="127"/>
      <c r="Z1890" s="127"/>
      <c r="AA1890" s="54"/>
      <c r="AB1890" s="54"/>
    </row>
    <row r="1891" spans="1:28" ht="13.9" hidden="1" customHeight="1" x14ac:dyDescent="0.2">
      <c r="A1891" s="56"/>
      <c r="B1891" s="125"/>
      <c r="C1891" s="125"/>
      <c r="D1891" s="128"/>
      <c r="E1891" s="129"/>
      <c r="F1891" s="129"/>
      <c r="G1891" s="129"/>
      <c r="H1891" s="129"/>
      <c r="I1891" s="129"/>
      <c r="J1891" s="129"/>
      <c r="K1891" s="129"/>
      <c r="L1891" s="129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  <c r="AA1891" s="54"/>
      <c r="AB1891" s="54"/>
    </row>
    <row r="1892" spans="1:28" hidden="1" x14ac:dyDescent="0.25">
      <c r="A1892" s="50" t="s">
        <v>474</v>
      </c>
      <c r="C1892" s="42"/>
      <c r="D1892" s="47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5"/>
    </row>
    <row r="1893" spans="1:28" hidden="1" x14ac:dyDescent="0.25">
      <c r="A1893" s="41"/>
      <c r="C1893" s="42"/>
      <c r="D1893" s="47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5"/>
    </row>
    <row r="1894" spans="1:28" ht="13.9" hidden="1" customHeight="1" x14ac:dyDescent="0.25">
      <c r="A1894" s="51" t="s">
        <v>44</v>
      </c>
      <c r="B1894" s="52"/>
      <c r="C1894" s="42"/>
      <c r="D1894" s="53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  <c r="AA1894" s="54"/>
      <c r="AB1894" s="54"/>
    </row>
    <row r="1895" spans="1:28" ht="13.9" hidden="1" customHeight="1" x14ac:dyDescent="0.25">
      <c r="A1895" s="55"/>
      <c r="C1895" s="42"/>
      <c r="D1895" s="53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54"/>
      <c r="AB1895" s="54"/>
    </row>
    <row r="1896" spans="1:28" ht="13.9" hidden="1" customHeight="1" x14ac:dyDescent="0.25">
      <c r="A1896" s="56"/>
      <c r="B1896" s="57" t="s">
        <v>45</v>
      </c>
      <c r="C1896" s="42"/>
      <c r="D1896" s="53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  <c r="AA1896" s="54"/>
      <c r="AB1896" s="54"/>
    </row>
    <row r="1897" spans="1:28" ht="13.9" hidden="1" customHeight="1" x14ac:dyDescent="0.25">
      <c r="A1897" s="56"/>
      <c r="B1897" s="58"/>
      <c r="C1897" s="59" t="s">
        <v>46</v>
      </c>
      <c r="D1897" s="60" t="s">
        <v>47</v>
      </c>
      <c r="E1897" s="61"/>
      <c r="F1897" s="61"/>
      <c r="G1897" s="61"/>
      <c r="H1897" s="61"/>
      <c r="I1897" s="61"/>
      <c r="J1897" s="61"/>
      <c r="K1897" s="61"/>
      <c r="L1897" s="61"/>
      <c r="M1897" s="48"/>
      <c r="N1897" s="48"/>
      <c r="O1897" s="48"/>
      <c r="P1897" s="48"/>
      <c r="Q1897" s="48">
        <f>SUM(M1897:P1897)</f>
        <v>0</v>
      </c>
      <c r="R1897" s="48"/>
      <c r="S1897" s="48"/>
      <c r="T1897" s="48"/>
      <c r="U1897" s="48"/>
      <c r="V1897" s="48">
        <f t="shared" ref="V1897:V1945" si="755">SUM(R1897:U1897)</f>
        <v>0</v>
      </c>
      <c r="W1897" s="48"/>
      <c r="X1897" s="48"/>
      <c r="Y1897" s="48"/>
      <c r="Z1897" s="48"/>
      <c r="AA1897" s="54"/>
      <c r="AB1897" s="54"/>
    </row>
    <row r="1898" spans="1:28" ht="13.9" hidden="1" customHeight="1" x14ac:dyDescent="0.25">
      <c r="A1898" s="56"/>
      <c r="B1898" s="58"/>
      <c r="C1898" s="59" t="s">
        <v>48</v>
      </c>
      <c r="D1898" s="60" t="s">
        <v>49</v>
      </c>
      <c r="E1898" s="61"/>
      <c r="F1898" s="61"/>
      <c r="G1898" s="61"/>
      <c r="H1898" s="61"/>
      <c r="I1898" s="61"/>
      <c r="J1898" s="61"/>
      <c r="K1898" s="61"/>
      <c r="L1898" s="61"/>
      <c r="M1898" s="48"/>
      <c r="N1898" s="48"/>
      <c r="O1898" s="48"/>
      <c r="P1898" s="48"/>
      <c r="Q1898" s="48">
        <f t="shared" ref="Q1898:Q1945" si="756">SUM(M1898:P1898)</f>
        <v>0</v>
      </c>
      <c r="R1898" s="48"/>
      <c r="S1898" s="48"/>
      <c r="T1898" s="48"/>
      <c r="U1898" s="48"/>
      <c r="V1898" s="48">
        <f t="shared" si="755"/>
        <v>0</v>
      </c>
      <c r="W1898" s="48"/>
      <c r="X1898" s="48"/>
      <c r="Y1898" s="48"/>
      <c r="Z1898" s="48"/>
      <c r="AA1898" s="54"/>
      <c r="AB1898" s="54"/>
    </row>
    <row r="1899" spans="1:28" ht="13.9" hidden="1" customHeight="1" x14ac:dyDescent="0.25">
      <c r="A1899" s="56"/>
      <c r="B1899" s="57" t="s">
        <v>50</v>
      </c>
      <c r="C1899" s="59"/>
      <c r="D1899" s="60"/>
      <c r="E1899" s="61"/>
      <c r="F1899" s="61"/>
      <c r="G1899" s="61"/>
      <c r="H1899" s="61"/>
      <c r="I1899" s="61"/>
      <c r="J1899" s="61"/>
      <c r="K1899" s="61"/>
      <c r="L1899" s="61"/>
      <c r="M1899" s="48"/>
      <c r="N1899" s="48"/>
      <c r="O1899" s="48"/>
      <c r="P1899" s="48"/>
      <c r="Q1899" s="48">
        <f t="shared" si="756"/>
        <v>0</v>
      </c>
      <c r="R1899" s="48"/>
      <c r="S1899" s="48"/>
      <c r="T1899" s="48"/>
      <c r="U1899" s="48"/>
      <c r="V1899" s="48">
        <f t="shared" si="755"/>
        <v>0</v>
      </c>
      <c r="W1899" s="48"/>
      <c r="X1899" s="48"/>
      <c r="Y1899" s="48"/>
      <c r="Z1899" s="48"/>
      <c r="AA1899" s="54"/>
      <c r="AB1899" s="54"/>
    </row>
    <row r="1900" spans="1:28" ht="13.9" hidden="1" customHeight="1" x14ac:dyDescent="0.25">
      <c r="A1900" s="56"/>
      <c r="B1900" s="58"/>
      <c r="C1900" s="59" t="s">
        <v>51</v>
      </c>
      <c r="D1900" s="60" t="s">
        <v>52</v>
      </c>
      <c r="E1900" s="61"/>
      <c r="F1900" s="61"/>
      <c r="G1900" s="61"/>
      <c r="H1900" s="61"/>
      <c r="I1900" s="61"/>
      <c r="J1900" s="61"/>
      <c r="K1900" s="61"/>
      <c r="L1900" s="61"/>
      <c r="M1900" s="48"/>
      <c r="N1900" s="48"/>
      <c r="O1900" s="48"/>
      <c r="P1900" s="48"/>
      <c r="Q1900" s="48">
        <f t="shared" si="756"/>
        <v>0</v>
      </c>
      <c r="R1900" s="48"/>
      <c r="S1900" s="48"/>
      <c r="T1900" s="48"/>
      <c r="U1900" s="48"/>
      <c r="V1900" s="48">
        <f t="shared" si="755"/>
        <v>0</v>
      </c>
      <c r="W1900" s="48"/>
      <c r="X1900" s="48"/>
      <c r="Y1900" s="48"/>
      <c r="Z1900" s="48"/>
      <c r="AA1900" s="54"/>
      <c r="AB1900" s="54"/>
    </row>
    <row r="1901" spans="1:28" ht="13.9" hidden="1" customHeight="1" x14ac:dyDescent="0.25">
      <c r="A1901" s="56"/>
      <c r="B1901" s="58"/>
      <c r="C1901" s="59" t="s">
        <v>53</v>
      </c>
      <c r="D1901" s="60" t="s">
        <v>54</v>
      </c>
      <c r="E1901" s="61"/>
      <c r="F1901" s="61"/>
      <c r="G1901" s="61"/>
      <c r="H1901" s="61"/>
      <c r="I1901" s="61"/>
      <c r="J1901" s="61"/>
      <c r="K1901" s="61"/>
      <c r="L1901" s="61"/>
      <c r="M1901" s="48"/>
      <c r="N1901" s="48"/>
      <c r="O1901" s="48"/>
      <c r="P1901" s="48"/>
      <c r="Q1901" s="48">
        <f t="shared" si="756"/>
        <v>0</v>
      </c>
      <c r="R1901" s="48"/>
      <c r="S1901" s="48"/>
      <c r="T1901" s="48"/>
      <c r="U1901" s="48"/>
      <c r="V1901" s="48">
        <f t="shared" si="755"/>
        <v>0</v>
      </c>
      <c r="W1901" s="48"/>
      <c r="X1901" s="48"/>
      <c r="Y1901" s="48"/>
      <c r="Z1901" s="48"/>
      <c r="AA1901" s="54"/>
      <c r="AB1901" s="54"/>
    </row>
    <row r="1902" spans="1:28" ht="13.9" hidden="1" customHeight="1" x14ac:dyDescent="0.25">
      <c r="A1902" s="56"/>
      <c r="B1902" s="58"/>
      <c r="C1902" s="59" t="s">
        <v>55</v>
      </c>
      <c r="D1902" s="60" t="s">
        <v>56</v>
      </c>
      <c r="E1902" s="61"/>
      <c r="F1902" s="61"/>
      <c r="G1902" s="61"/>
      <c r="H1902" s="61"/>
      <c r="I1902" s="61"/>
      <c r="J1902" s="61"/>
      <c r="K1902" s="61"/>
      <c r="L1902" s="61"/>
      <c r="M1902" s="48"/>
      <c r="N1902" s="48"/>
      <c r="O1902" s="48"/>
      <c r="P1902" s="48"/>
      <c r="Q1902" s="48">
        <f t="shared" si="756"/>
        <v>0</v>
      </c>
      <c r="R1902" s="48"/>
      <c r="S1902" s="48"/>
      <c r="T1902" s="48"/>
      <c r="U1902" s="48"/>
      <c r="V1902" s="48">
        <f t="shared" si="755"/>
        <v>0</v>
      </c>
      <c r="W1902" s="48"/>
      <c r="X1902" s="48"/>
      <c r="Y1902" s="48"/>
      <c r="Z1902" s="48"/>
      <c r="AA1902" s="54"/>
      <c r="AB1902" s="54"/>
    </row>
    <row r="1903" spans="1:28" ht="13.9" hidden="1" customHeight="1" x14ac:dyDescent="0.25">
      <c r="A1903" s="56"/>
      <c r="B1903" s="57" t="s">
        <v>57</v>
      </c>
      <c r="C1903" s="59"/>
      <c r="D1903" s="60" t="s">
        <v>58</v>
      </c>
      <c r="E1903" s="61"/>
      <c r="F1903" s="61"/>
      <c r="G1903" s="61"/>
      <c r="H1903" s="61"/>
      <c r="I1903" s="61"/>
      <c r="J1903" s="61"/>
      <c r="K1903" s="61"/>
      <c r="L1903" s="61"/>
      <c r="M1903" s="48"/>
      <c r="N1903" s="48"/>
      <c r="O1903" s="48"/>
      <c r="P1903" s="48"/>
      <c r="Q1903" s="48">
        <f t="shared" si="756"/>
        <v>0</v>
      </c>
      <c r="R1903" s="48"/>
      <c r="S1903" s="48"/>
      <c r="T1903" s="48"/>
      <c r="U1903" s="48"/>
      <c r="V1903" s="48">
        <f t="shared" si="755"/>
        <v>0</v>
      </c>
      <c r="W1903" s="48"/>
      <c r="X1903" s="48"/>
      <c r="Y1903" s="48"/>
      <c r="Z1903" s="48"/>
      <c r="AA1903" s="54"/>
      <c r="AB1903" s="54"/>
    </row>
    <row r="1904" spans="1:28" ht="13.9" hidden="1" customHeight="1" x14ac:dyDescent="0.25">
      <c r="A1904" s="56"/>
      <c r="B1904" s="57" t="s">
        <v>59</v>
      </c>
      <c r="C1904" s="59"/>
      <c r="D1904" s="60"/>
      <c r="E1904" s="61"/>
      <c r="F1904" s="61"/>
      <c r="G1904" s="61"/>
      <c r="H1904" s="61"/>
      <c r="I1904" s="61"/>
      <c r="J1904" s="61"/>
      <c r="K1904" s="61"/>
      <c r="L1904" s="61"/>
      <c r="M1904" s="48"/>
      <c r="N1904" s="48"/>
      <c r="O1904" s="48"/>
      <c r="P1904" s="48"/>
      <c r="Q1904" s="48">
        <f t="shared" si="756"/>
        <v>0</v>
      </c>
      <c r="R1904" s="48"/>
      <c r="S1904" s="48"/>
      <c r="T1904" s="48"/>
      <c r="U1904" s="48"/>
      <c r="V1904" s="48">
        <f t="shared" si="755"/>
        <v>0</v>
      </c>
      <c r="W1904" s="48"/>
      <c r="X1904" s="48"/>
      <c r="Y1904" s="48"/>
      <c r="Z1904" s="48"/>
      <c r="AA1904" s="54"/>
      <c r="AB1904" s="54"/>
    </row>
    <row r="1905" spans="1:28" ht="13.9" hidden="1" customHeight="1" x14ac:dyDescent="0.25">
      <c r="A1905" s="56"/>
      <c r="B1905" s="57"/>
      <c r="C1905" s="62" t="s">
        <v>60</v>
      </c>
      <c r="D1905" s="60" t="s">
        <v>61</v>
      </c>
      <c r="E1905" s="61"/>
      <c r="F1905" s="61"/>
      <c r="G1905" s="61"/>
      <c r="H1905" s="61"/>
      <c r="I1905" s="61"/>
      <c r="J1905" s="61"/>
      <c r="K1905" s="61"/>
      <c r="L1905" s="61"/>
      <c r="M1905" s="48"/>
      <c r="N1905" s="48"/>
      <c r="O1905" s="48"/>
      <c r="P1905" s="48"/>
      <c r="Q1905" s="48">
        <f t="shared" si="756"/>
        <v>0</v>
      </c>
      <c r="R1905" s="48"/>
      <c r="S1905" s="48"/>
      <c r="T1905" s="48"/>
      <c r="U1905" s="48"/>
      <c r="V1905" s="48">
        <f t="shared" si="755"/>
        <v>0</v>
      </c>
      <c r="W1905" s="48"/>
      <c r="X1905" s="48"/>
      <c r="Y1905" s="48"/>
      <c r="Z1905" s="48"/>
      <c r="AA1905" s="54"/>
      <c r="AB1905" s="54"/>
    </row>
    <row r="1906" spans="1:28" ht="13.9" hidden="1" customHeight="1" x14ac:dyDescent="0.25">
      <c r="A1906" s="56"/>
      <c r="B1906" s="57"/>
      <c r="C1906" s="62" t="s">
        <v>62</v>
      </c>
      <c r="D1906" s="60" t="s">
        <v>63</v>
      </c>
      <c r="E1906" s="61"/>
      <c r="F1906" s="61"/>
      <c r="G1906" s="61"/>
      <c r="H1906" s="61"/>
      <c r="I1906" s="61"/>
      <c r="J1906" s="61"/>
      <c r="K1906" s="61"/>
      <c r="L1906" s="61"/>
      <c r="M1906" s="48"/>
      <c r="N1906" s="48"/>
      <c r="O1906" s="48"/>
      <c r="P1906" s="48"/>
      <c r="Q1906" s="48">
        <f t="shared" si="756"/>
        <v>0</v>
      </c>
      <c r="R1906" s="48"/>
      <c r="S1906" s="48"/>
      <c r="T1906" s="48"/>
      <c r="U1906" s="48"/>
      <c r="V1906" s="48">
        <f t="shared" si="755"/>
        <v>0</v>
      </c>
      <c r="W1906" s="48"/>
      <c r="X1906" s="48"/>
      <c r="Y1906" s="48"/>
      <c r="Z1906" s="48"/>
      <c r="AA1906" s="54"/>
      <c r="AB1906" s="54"/>
    </row>
    <row r="1907" spans="1:28" ht="13.9" hidden="1" customHeight="1" x14ac:dyDescent="0.25">
      <c r="A1907" s="56"/>
      <c r="B1907" s="57" t="s">
        <v>64</v>
      </c>
      <c r="C1907" s="59"/>
      <c r="D1907" s="60"/>
      <c r="E1907" s="61"/>
      <c r="F1907" s="61"/>
      <c r="G1907" s="61"/>
      <c r="H1907" s="61"/>
      <c r="I1907" s="61"/>
      <c r="J1907" s="61"/>
      <c r="K1907" s="61"/>
      <c r="L1907" s="61"/>
      <c r="M1907" s="48"/>
      <c r="N1907" s="48"/>
      <c r="O1907" s="48"/>
      <c r="P1907" s="48"/>
      <c r="Q1907" s="48">
        <f t="shared" si="756"/>
        <v>0</v>
      </c>
      <c r="R1907" s="48"/>
      <c r="S1907" s="48"/>
      <c r="T1907" s="48"/>
      <c r="U1907" s="48"/>
      <c r="V1907" s="48">
        <f t="shared" si="755"/>
        <v>0</v>
      </c>
      <c r="W1907" s="48"/>
      <c r="X1907" s="48"/>
      <c r="Y1907" s="48"/>
      <c r="Z1907" s="48"/>
      <c r="AA1907" s="54"/>
      <c r="AB1907" s="54"/>
    </row>
    <row r="1908" spans="1:28" ht="13.9" hidden="1" customHeight="1" x14ac:dyDescent="0.25">
      <c r="A1908" s="56"/>
      <c r="B1908" s="57"/>
      <c r="C1908" s="59" t="s">
        <v>65</v>
      </c>
      <c r="D1908" s="60" t="s">
        <v>66</v>
      </c>
      <c r="E1908" s="61"/>
      <c r="F1908" s="61"/>
      <c r="G1908" s="61"/>
      <c r="H1908" s="61"/>
      <c r="I1908" s="61"/>
      <c r="J1908" s="61"/>
      <c r="K1908" s="61"/>
      <c r="L1908" s="61"/>
      <c r="M1908" s="48"/>
      <c r="N1908" s="48"/>
      <c r="O1908" s="48"/>
      <c r="P1908" s="48"/>
      <c r="Q1908" s="48">
        <f t="shared" si="756"/>
        <v>0</v>
      </c>
      <c r="R1908" s="48"/>
      <c r="S1908" s="48"/>
      <c r="T1908" s="48"/>
      <c r="U1908" s="48"/>
      <c r="V1908" s="48">
        <f t="shared" si="755"/>
        <v>0</v>
      </c>
      <c r="W1908" s="48"/>
      <c r="X1908" s="48"/>
      <c r="Y1908" s="48"/>
      <c r="Z1908" s="48"/>
      <c r="AA1908" s="54"/>
      <c r="AB1908" s="54"/>
    </row>
    <row r="1909" spans="1:28" ht="13.9" hidden="1" customHeight="1" x14ac:dyDescent="0.25">
      <c r="A1909" s="56"/>
      <c r="B1909" s="57"/>
      <c r="C1909" s="62" t="s">
        <v>60</v>
      </c>
      <c r="D1909" s="60" t="s">
        <v>67</v>
      </c>
      <c r="E1909" s="61"/>
      <c r="F1909" s="61"/>
      <c r="G1909" s="61"/>
      <c r="H1909" s="61"/>
      <c r="I1909" s="61"/>
      <c r="J1909" s="61"/>
      <c r="K1909" s="61"/>
      <c r="L1909" s="61"/>
      <c r="M1909" s="48"/>
      <c r="N1909" s="48"/>
      <c r="O1909" s="48"/>
      <c r="P1909" s="48"/>
      <c r="Q1909" s="48">
        <f t="shared" si="756"/>
        <v>0</v>
      </c>
      <c r="R1909" s="48"/>
      <c r="S1909" s="48"/>
      <c r="T1909" s="48"/>
      <c r="U1909" s="48"/>
      <c r="V1909" s="48">
        <f t="shared" si="755"/>
        <v>0</v>
      </c>
      <c r="W1909" s="48"/>
      <c r="X1909" s="48"/>
      <c r="Y1909" s="48"/>
      <c r="Z1909" s="48"/>
      <c r="AA1909" s="54"/>
      <c r="AB1909" s="54"/>
    </row>
    <row r="1910" spans="1:28" ht="13.9" hidden="1" customHeight="1" x14ac:dyDescent="0.25">
      <c r="A1910" s="56"/>
      <c r="B1910" s="57"/>
      <c r="C1910" s="62" t="s">
        <v>62</v>
      </c>
      <c r="D1910" s="60" t="s">
        <v>68</v>
      </c>
      <c r="E1910" s="61"/>
      <c r="F1910" s="61"/>
      <c r="G1910" s="61"/>
      <c r="H1910" s="61"/>
      <c r="I1910" s="61"/>
      <c r="J1910" s="61"/>
      <c r="K1910" s="61"/>
      <c r="L1910" s="61"/>
      <c r="M1910" s="48"/>
      <c r="N1910" s="48"/>
      <c r="O1910" s="48"/>
      <c r="P1910" s="48"/>
      <c r="Q1910" s="48">
        <f t="shared" si="756"/>
        <v>0</v>
      </c>
      <c r="R1910" s="48"/>
      <c r="S1910" s="48"/>
      <c r="T1910" s="48"/>
      <c r="U1910" s="48"/>
      <c r="V1910" s="48">
        <f t="shared" si="755"/>
        <v>0</v>
      </c>
      <c r="W1910" s="48"/>
      <c r="X1910" s="48"/>
      <c r="Y1910" s="48"/>
      <c r="Z1910" s="48"/>
      <c r="AA1910" s="54"/>
      <c r="AB1910" s="54"/>
    </row>
    <row r="1911" spans="1:28" ht="13.9" hidden="1" customHeight="1" x14ac:dyDescent="0.25">
      <c r="A1911" s="56"/>
      <c r="B1911" s="57" t="s">
        <v>69</v>
      </c>
      <c r="C1911" s="59"/>
      <c r="D1911" s="60"/>
      <c r="E1911" s="61"/>
      <c r="F1911" s="61"/>
      <c r="G1911" s="61"/>
      <c r="H1911" s="61"/>
      <c r="I1911" s="61"/>
      <c r="J1911" s="61"/>
      <c r="K1911" s="61"/>
      <c r="L1911" s="61"/>
      <c r="M1911" s="48"/>
      <c r="N1911" s="48"/>
      <c r="O1911" s="48"/>
      <c r="P1911" s="48"/>
      <c r="Q1911" s="48">
        <f t="shared" si="756"/>
        <v>0</v>
      </c>
      <c r="R1911" s="48"/>
      <c r="S1911" s="48"/>
      <c r="T1911" s="48"/>
      <c r="U1911" s="48"/>
      <c r="V1911" s="48">
        <f t="shared" si="755"/>
        <v>0</v>
      </c>
      <c r="W1911" s="48"/>
      <c r="X1911" s="48"/>
      <c r="Y1911" s="48"/>
      <c r="Z1911" s="48"/>
      <c r="AA1911" s="54"/>
      <c r="AB1911" s="54"/>
    </row>
    <row r="1912" spans="1:28" ht="13.9" hidden="1" customHeight="1" x14ac:dyDescent="0.25">
      <c r="A1912" s="56"/>
      <c r="B1912" s="57"/>
      <c r="C1912" s="59" t="s">
        <v>65</v>
      </c>
      <c r="D1912" s="60" t="s">
        <v>70</v>
      </c>
      <c r="E1912" s="61"/>
      <c r="F1912" s="61"/>
      <c r="G1912" s="61"/>
      <c r="H1912" s="61"/>
      <c r="I1912" s="61"/>
      <c r="J1912" s="61"/>
      <c r="K1912" s="61"/>
      <c r="L1912" s="61"/>
      <c r="M1912" s="48"/>
      <c r="N1912" s="48"/>
      <c r="O1912" s="48"/>
      <c r="P1912" s="48"/>
      <c r="Q1912" s="48">
        <f t="shared" si="756"/>
        <v>0</v>
      </c>
      <c r="R1912" s="48"/>
      <c r="S1912" s="48"/>
      <c r="T1912" s="48"/>
      <c r="U1912" s="48"/>
      <c r="V1912" s="48">
        <f t="shared" si="755"/>
        <v>0</v>
      </c>
      <c r="W1912" s="48"/>
      <c r="X1912" s="48"/>
      <c r="Y1912" s="48"/>
      <c r="Z1912" s="48"/>
      <c r="AA1912" s="54"/>
      <c r="AB1912" s="54"/>
    </row>
    <row r="1913" spans="1:28" ht="13.9" hidden="1" customHeight="1" x14ac:dyDescent="0.25">
      <c r="A1913" s="56"/>
      <c r="B1913" s="57"/>
      <c r="C1913" s="62" t="s">
        <v>60</v>
      </c>
      <c r="D1913" s="60" t="s">
        <v>71</v>
      </c>
      <c r="E1913" s="61"/>
      <c r="F1913" s="61"/>
      <c r="G1913" s="61"/>
      <c r="H1913" s="61"/>
      <c r="I1913" s="61"/>
      <c r="J1913" s="61"/>
      <c r="K1913" s="61"/>
      <c r="L1913" s="61"/>
      <c r="M1913" s="48"/>
      <c r="N1913" s="48"/>
      <c r="O1913" s="48"/>
      <c r="P1913" s="48"/>
      <c r="Q1913" s="48">
        <f t="shared" si="756"/>
        <v>0</v>
      </c>
      <c r="R1913" s="48"/>
      <c r="S1913" s="48"/>
      <c r="T1913" s="48"/>
      <c r="U1913" s="48"/>
      <c r="V1913" s="48">
        <f t="shared" si="755"/>
        <v>0</v>
      </c>
      <c r="W1913" s="48"/>
      <c r="X1913" s="48"/>
      <c r="Y1913" s="48"/>
      <c r="Z1913" s="48"/>
      <c r="AA1913" s="54"/>
      <c r="AB1913" s="54"/>
    </row>
    <row r="1914" spans="1:28" ht="13.9" hidden="1" customHeight="1" x14ac:dyDescent="0.25">
      <c r="A1914" s="56"/>
      <c r="B1914" s="57"/>
      <c r="C1914" s="62" t="s">
        <v>62</v>
      </c>
      <c r="D1914" s="60" t="s">
        <v>72</v>
      </c>
      <c r="E1914" s="61"/>
      <c r="F1914" s="61"/>
      <c r="G1914" s="61"/>
      <c r="H1914" s="61"/>
      <c r="I1914" s="61"/>
      <c r="J1914" s="61"/>
      <c r="K1914" s="61"/>
      <c r="L1914" s="61"/>
      <c r="M1914" s="48"/>
      <c r="N1914" s="48"/>
      <c r="O1914" s="48"/>
      <c r="P1914" s="48"/>
      <c r="Q1914" s="48">
        <f t="shared" si="756"/>
        <v>0</v>
      </c>
      <c r="R1914" s="48"/>
      <c r="S1914" s="48"/>
      <c r="T1914" s="48"/>
      <c r="U1914" s="48"/>
      <c r="V1914" s="48">
        <f t="shared" si="755"/>
        <v>0</v>
      </c>
      <c r="W1914" s="48"/>
      <c r="X1914" s="48"/>
      <c r="Y1914" s="48"/>
      <c r="Z1914" s="48"/>
      <c r="AA1914" s="54"/>
      <c r="AB1914" s="54"/>
    </row>
    <row r="1915" spans="1:28" ht="13.9" hidden="1" customHeight="1" x14ac:dyDescent="0.25">
      <c r="A1915" s="56"/>
      <c r="B1915" s="57" t="s">
        <v>73</v>
      </c>
      <c r="C1915" s="59"/>
      <c r="D1915" s="60" t="s">
        <v>74</v>
      </c>
      <c r="E1915" s="61"/>
      <c r="F1915" s="61"/>
      <c r="G1915" s="61"/>
      <c r="H1915" s="61"/>
      <c r="I1915" s="61"/>
      <c r="J1915" s="61"/>
      <c r="K1915" s="61"/>
      <c r="L1915" s="61"/>
      <c r="M1915" s="48"/>
      <c r="N1915" s="48"/>
      <c r="O1915" s="48"/>
      <c r="P1915" s="48"/>
      <c r="Q1915" s="48">
        <f t="shared" si="756"/>
        <v>0</v>
      </c>
      <c r="R1915" s="48"/>
      <c r="S1915" s="48"/>
      <c r="T1915" s="48"/>
      <c r="U1915" s="48"/>
      <c r="V1915" s="48">
        <f t="shared" si="755"/>
        <v>0</v>
      </c>
      <c r="W1915" s="48"/>
      <c r="X1915" s="48"/>
      <c r="Y1915" s="48"/>
      <c r="Z1915" s="48"/>
      <c r="AA1915" s="54"/>
      <c r="AB1915" s="54"/>
    </row>
    <row r="1916" spans="1:28" ht="13.9" hidden="1" customHeight="1" x14ac:dyDescent="0.25">
      <c r="A1916" s="56"/>
      <c r="B1916" s="57" t="s">
        <v>75</v>
      </c>
      <c r="C1916" s="59"/>
      <c r="D1916" s="60" t="s">
        <v>76</v>
      </c>
      <c r="E1916" s="61"/>
      <c r="F1916" s="61"/>
      <c r="G1916" s="61"/>
      <c r="H1916" s="61"/>
      <c r="I1916" s="61"/>
      <c r="J1916" s="61"/>
      <c r="K1916" s="61"/>
      <c r="L1916" s="61"/>
      <c r="M1916" s="48"/>
      <c r="N1916" s="48"/>
      <c r="O1916" s="48"/>
      <c r="P1916" s="48"/>
      <c r="Q1916" s="48">
        <f t="shared" si="756"/>
        <v>0</v>
      </c>
      <c r="R1916" s="48"/>
      <c r="S1916" s="48"/>
      <c r="T1916" s="48"/>
      <c r="U1916" s="48"/>
      <c r="V1916" s="48">
        <f t="shared" si="755"/>
        <v>0</v>
      </c>
      <c r="W1916" s="48"/>
      <c r="X1916" s="48"/>
      <c r="Y1916" s="48"/>
      <c r="Z1916" s="48"/>
      <c r="AA1916" s="54"/>
      <c r="AB1916" s="54"/>
    </row>
    <row r="1917" spans="1:28" ht="13.9" hidden="1" customHeight="1" x14ac:dyDescent="0.25">
      <c r="A1917" s="56"/>
      <c r="B1917" s="57" t="s">
        <v>77</v>
      </c>
      <c r="C1917" s="59"/>
      <c r="D1917" s="60"/>
      <c r="E1917" s="61"/>
      <c r="F1917" s="61"/>
      <c r="G1917" s="61"/>
      <c r="H1917" s="61"/>
      <c r="I1917" s="61"/>
      <c r="J1917" s="61"/>
      <c r="K1917" s="61"/>
      <c r="L1917" s="61"/>
      <c r="M1917" s="48"/>
      <c r="N1917" s="48"/>
      <c r="O1917" s="48"/>
      <c r="P1917" s="48"/>
      <c r="Q1917" s="48">
        <f t="shared" si="756"/>
        <v>0</v>
      </c>
      <c r="R1917" s="48"/>
      <c r="S1917" s="48"/>
      <c r="T1917" s="48"/>
      <c r="U1917" s="48"/>
      <c r="V1917" s="48">
        <f t="shared" si="755"/>
        <v>0</v>
      </c>
      <c r="W1917" s="48"/>
      <c r="X1917" s="48"/>
      <c r="Y1917" s="48"/>
      <c r="Z1917" s="48"/>
      <c r="AA1917" s="54"/>
      <c r="AB1917" s="54"/>
    </row>
    <row r="1918" spans="1:28" ht="13.9" hidden="1" customHeight="1" x14ac:dyDescent="0.25">
      <c r="A1918" s="56"/>
      <c r="B1918" s="57"/>
      <c r="C1918" s="59" t="s">
        <v>65</v>
      </c>
      <c r="D1918" s="60" t="s">
        <v>78</v>
      </c>
      <c r="E1918" s="61"/>
      <c r="F1918" s="61"/>
      <c r="G1918" s="61"/>
      <c r="H1918" s="61"/>
      <c r="I1918" s="61"/>
      <c r="J1918" s="61"/>
      <c r="K1918" s="61"/>
      <c r="L1918" s="61"/>
      <c r="M1918" s="48"/>
      <c r="N1918" s="48"/>
      <c r="O1918" s="48"/>
      <c r="P1918" s="48"/>
      <c r="Q1918" s="48">
        <f t="shared" si="756"/>
        <v>0</v>
      </c>
      <c r="R1918" s="48"/>
      <c r="S1918" s="48"/>
      <c r="T1918" s="48"/>
      <c r="U1918" s="48"/>
      <c r="V1918" s="48">
        <f t="shared" si="755"/>
        <v>0</v>
      </c>
      <c r="W1918" s="48"/>
      <c r="X1918" s="48"/>
      <c r="Y1918" s="48"/>
      <c r="Z1918" s="48"/>
      <c r="AA1918" s="54"/>
      <c r="AB1918" s="54"/>
    </row>
    <row r="1919" spans="1:28" ht="13.9" hidden="1" customHeight="1" x14ac:dyDescent="0.25">
      <c r="A1919" s="56"/>
      <c r="B1919" s="57"/>
      <c r="C1919" s="62" t="s">
        <v>62</v>
      </c>
      <c r="D1919" s="60" t="s">
        <v>79</v>
      </c>
      <c r="E1919" s="61"/>
      <c r="F1919" s="61"/>
      <c r="G1919" s="61"/>
      <c r="H1919" s="61"/>
      <c r="I1919" s="61"/>
      <c r="J1919" s="61"/>
      <c r="K1919" s="61"/>
      <c r="L1919" s="61"/>
      <c r="M1919" s="48"/>
      <c r="N1919" s="48"/>
      <c r="O1919" s="48"/>
      <c r="P1919" s="48"/>
      <c r="Q1919" s="48">
        <f t="shared" si="756"/>
        <v>0</v>
      </c>
      <c r="R1919" s="48"/>
      <c r="S1919" s="48"/>
      <c r="T1919" s="48"/>
      <c r="U1919" s="48"/>
      <c r="V1919" s="48">
        <f t="shared" si="755"/>
        <v>0</v>
      </c>
      <c r="W1919" s="48"/>
      <c r="X1919" s="48"/>
      <c r="Y1919" s="48"/>
      <c r="Z1919" s="48"/>
      <c r="AA1919" s="54"/>
      <c r="AB1919" s="54"/>
    </row>
    <row r="1920" spans="1:28" ht="13.9" hidden="1" customHeight="1" x14ac:dyDescent="0.25">
      <c r="A1920" s="56"/>
      <c r="B1920" s="57" t="s">
        <v>80</v>
      </c>
      <c r="C1920" s="59"/>
      <c r="D1920" s="60"/>
      <c r="E1920" s="61"/>
      <c r="F1920" s="61"/>
      <c r="G1920" s="61"/>
      <c r="H1920" s="61"/>
      <c r="I1920" s="61"/>
      <c r="J1920" s="61"/>
      <c r="K1920" s="61"/>
      <c r="L1920" s="61"/>
      <c r="M1920" s="48"/>
      <c r="N1920" s="48"/>
      <c r="O1920" s="48"/>
      <c r="P1920" s="48"/>
      <c r="Q1920" s="48">
        <f t="shared" si="756"/>
        <v>0</v>
      </c>
      <c r="R1920" s="48"/>
      <c r="S1920" s="48"/>
      <c r="T1920" s="48"/>
      <c r="U1920" s="48"/>
      <c r="V1920" s="48">
        <f t="shared" si="755"/>
        <v>0</v>
      </c>
      <c r="W1920" s="48"/>
      <c r="X1920" s="48"/>
      <c r="Y1920" s="48"/>
      <c r="Z1920" s="48"/>
      <c r="AA1920" s="54"/>
      <c r="AB1920" s="54"/>
    </row>
    <row r="1921" spans="1:28" ht="13.9" hidden="1" customHeight="1" x14ac:dyDescent="0.25">
      <c r="A1921" s="56"/>
      <c r="B1921" s="57"/>
      <c r="C1921" s="59" t="s">
        <v>80</v>
      </c>
      <c r="D1921" s="60" t="s">
        <v>81</v>
      </c>
      <c r="E1921" s="61"/>
      <c r="F1921" s="61"/>
      <c r="G1921" s="61"/>
      <c r="H1921" s="61"/>
      <c r="I1921" s="61"/>
      <c r="J1921" s="61"/>
      <c r="K1921" s="61"/>
      <c r="L1921" s="61"/>
      <c r="M1921" s="48"/>
      <c r="N1921" s="48"/>
      <c r="O1921" s="48"/>
      <c r="P1921" s="48"/>
      <c r="Q1921" s="48">
        <f t="shared" si="756"/>
        <v>0</v>
      </c>
      <c r="R1921" s="48"/>
      <c r="S1921" s="48"/>
      <c r="T1921" s="48"/>
      <c r="U1921" s="48"/>
      <c r="V1921" s="48">
        <f t="shared" si="755"/>
        <v>0</v>
      </c>
      <c r="W1921" s="48"/>
      <c r="X1921" s="48"/>
      <c r="Y1921" s="48"/>
      <c r="Z1921" s="48"/>
      <c r="AA1921" s="54"/>
      <c r="AB1921" s="54"/>
    </row>
    <row r="1922" spans="1:28" ht="13.15" hidden="1" customHeight="1" x14ac:dyDescent="0.25">
      <c r="A1922" s="56"/>
      <c r="B1922" s="57"/>
      <c r="C1922" s="62" t="s">
        <v>62</v>
      </c>
      <c r="D1922" s="60" t="s">
        <v>82</v>
      </c>
      <c r="E1922" s="61"/>
      <c r="F1922" s="61"/>
      <c r="G1922" s="61"/>
      <c r="H1922" s="61"/>
      <c r="I1922" s="61"/>
      <c r="J1922" s="61"/>
      <c r="K1922" s="61"/>
      <c r="L1922" s="61"/>
      <c r="M1922" s="48"/>
      <c r="N1922" s="48"/>
      <c r="O1922" s="48"/>
      <c r="P1922" s="48"/>
      <c r="Q1922" s="48">
        <f t="shared" si="756"/>
        <v>0</v>
      </c>
      <c r="R1922" s="48"/>
      <c r="S1922" s="48"/>
      <c r="T1922" s="48"/>
      <c r="U1922" s="48"/>
      <c r="V1922" s="48">
        <f t="shared" si="755"/>
        <v>0</v>
      </c>
      <c r="W1922" s="48"/>
      <c r="X1922" s="48"/>
      <c r="Y1922" s="48"/>
      <c r="Z1922" s="48"/>
      <c r="AA1922" s="54"/>
      <c r="AB1922" s="54"/>
    </row>
    <row r="1923" spans="1:28" s="64" customFormat="1" ht="22.9" hidden="1" customHeight="1" x14ac:dyDescent="0.25">
      <c r="A1923" s="56"/>
      <c r="B1923" s="57" t="s">
        <v>83</v>
      </c>
      <c r="C1923" s="59"/>
      <c r="D1923" s="60"/>
      <c r="E1923" s="61"/>
      <c r="F1923" s="61"/>
      <c r="G1923" s="61"/>
      <c r="H1923" s="61"/>
      <c r="I1923" s="61"/>
      <c r="J1923" s="61"/>
      <c r="K1923" s="61"/>
      <c r="L1923" s="61"/>
      <c r="M1923" s="48"/>
      <c r="N1923" s="48"/>
      <c r="O1923" s="48"/>
      <c r="P1923" s="48"/>
      <c r="Q1923" s="48">
        <f t="shared" si="756"/>
        <v>0</v>
      </c>
      <c r="R1923" s="48"/>
      <c r="S1923" s="48"/>
      <c r="T1923" s="48"/>
      <c r="U1923" s="48"/>
      <c r="V1923" s="48">
        <f t="shared" si="755"/>
        <v>0</v>
      </c>
      <c r="W1923" s="48"/>
      <c r="X1923" s="48"/>
      <c r="Y1923" s="48"/>
      <c r="Z1923" s="48"/>
      <c r="AA1923" s="63"/>
      <c r="AB1923" s="63"/>
    </row>
    <row r="1924" spans="1:28" hidden="1" x14ac:dyDescent="0.25">
      <c r="A1924" s="56"/>
      <c r="B1924" s="57"/>
      <c r="C1924" s="59" t="s">
        <v>65</v>
      </c>
      <c r="D1924" s="60" t="s">
        <v>84</v>
      </c>
      <c r="E1924" s="61"/>
      <c r="F1924" s="61"/>
      <c r="G1924" s="61"/>
      <c r="H1924" s="61"/>
      <c r="I1924" s="61"/>
      <c r="J1924" s="61"/>
      <c r="K1924" s="61"/>
      <c r="L1924" s="61"/>
      <c r="M1924" s="48"/>
      <c r="N1924" s="48"/>
      <c r="O1924" s="48"/>
      <c r="P1924" s="48"/>
      <c r="Q1924" s="48">
        <f t="shared" si="756"/>
        <v>0</v>
      </c>
      <c r="R1924" s="48"/>
      <c r="S1924" s="48"/>
      <c r="T1924" s="48"/>
      <c r="U1924" s="48"/>
      <c r="V1924" s="48">
        <f t="shared" si="755"/>
        <v>0</v>
      </c>
      <c r="W1924" s="48"/>
      <c r="X1924" s="48"/>
      <c r="Y1924" s="48"/>
      <c r="Z1924" s="48"/>
      <c r="AA1924" s="54"/>
      <c r="AB1924" s="54"/>
    </row>
    <row r="1925" spans="1:28" s="14" customFormat="1" ht="16.899999999999999" hidden="1" customHeight="1" x14ac:dyDescent="0.25">
      <c r="A1925" s="56"/>
      <c r="B1925" s="57"/>
      <c r="C1925" s="62" t="s">
        <v>62</v>
      </c>
      <c r="D1925" s="60" t="s">
        <v>85</v>
      </c>
      <c r="E1925" s="61"/>
      <c r="F1925" s="61"/>
      <c r="G1925" s="61"/>
      <c r="H1925" s="61"/>
      <c r="I1925" s="61"/>
      <c r="J1925" s="61"/>
      <c r="K1925" s="61"/>
      <c r="L1925" s="61"/>
      <c r="M1925" s="48"/>
      <c r="N1925" s="48"/>
      <c r="O1925" s="48"/>
      <c r="P1925" s="48"/>
      <c r="Q1925" s="48">
        <f t="shared" si="756"/>
        <v>0</v>
      </c>
      <c r="R1925" s="48"/>
      <c r="S1925" s="48"/>
      <c r="T1925" s="48"/>
      <c r="U1925" s="48"/>
      <c r="V1925" s="48">
        <f t="shared" si="755"/>
        <v>0</v>
      </c>
      <c r="W1925" s="48"/>
      <c r="X1925" s="48"/>
      <c r="Y1925" s="48"/>
      <c r="Z1925" s="48"/>
      <c r="AA1925" s="65"/>
      <c r="AB1925" s="65"/>
    </row>
    <row r="1926" spans="1:28" hidden="1" x14ac:dyDescent="0.25">
      <c r="A1926" s="56"/>
      <c r="B1926" s="57" t="s">
        <v>86</v>
      </c>
      <c r="C1926" s="59"/>
      <c r="D1926" s="60"/>
      <c r="E1926" s="61"/>
      <c r="F1926" s="61"/>
      <c r="G1926" s="61"/>
      <c r="H1926" s="61"/>
      <c r="I1926" s="61"/>
      <c r="J1926" s="61"/>
      <c r="K1926" s="61"/>
      <c r="L1926" s="61"/>
      <c r="M1926" s="48"/>
      <c r="N1926" s="48"/>
      <c r="O1926" s="48"/>
      <c r="P1926" s="48"/>
      <c r="Q1926" s="48">
        <f t="shared" si="756"/>
        <v>0</v>
      </c>
      <c r="R1926" s="48"/>
      <c r="S1926" s="48"/>
      <c r="T1926" s="48"/>
      <c r="U1926" s="48"/>
      <c r="V1926" s="48">
        <f t="shared" si="755"/>
        <v>0</v>
      </c>
      <c r="W1926" s="48"/>
      <c r="X1926" s="48"/>
      <c r="Y1926" s="48"/>
      <c r="Z1926" s="48"/>
    </row>
    <row r="1927" spans="1:28" hidden="1" x14ac:dyDescent="0.25">
      <c r="A1927" s="56"/>
      <c r="B1927" s="57"/>
      <c r="C1927" s="62" t="s">
        <v>87</v>
      </c>
      <c r="D1927" s="60" t="s">
        <v>88</v>
      </c>
      <c r="E1927" s="61"/>
      <c r="F1927" s="61"/>
      <c r="G1927" s="61"/>
      <c r="H1927" s="61"/>
      <c r="I1927" s="61"/>
      <c r="J1927" s="61"/>
      <c r="K1927" s="61"/>
      <c r="L1927" s="61"/>
      <c r="M1927" s="48"/>
      <c r="N1927" s="48"/>
      <c r="O1927" s="48"/>
      <c r="P1927" s="48"/>
      <c r="Q1927" s="48">
        <f t="shared" si="756"/>
        <v>0</v>
      </c>
      <c r="R1927" s="48"/>
      <c r="S1927" s="48"/>
      <c r="T1927" s="48"/>
      <c r="U1927" s="48"/>
      <c r="V1927" s="48">
        <f t="shared" si="755"/>
        <v>0</v>
      </c>
      <c r="W1927" s="48"/>
      <c r="X1927" s="48"/>
      <c r="Y1927" s="48"/>
      <c r="Z1927" s="48"/>
    </row>
    <row r="1928" spans="1:28" hidden="1" x14ac:dyDescent="0.25">
      <c r="A1928" s="56"/>
      <c r="B1928" s="57"/>
      <c r="C1928" s="62" t="s">
        <v>89</v>
      </c>
      <c r="D1928" s="60" t="s">
        <v>90</v>
      </c>
      <c r="E1928" s="61"/>
      <c r="F1928" s="61"/>
      <c r="G1928" s="61"/>
      <c r="H1928" s="61"/>
      <c r="I1928" s="61"/>
      <c r="J1928" s="61"/>
      <c r="K1928" s="61"/>
      <c r="L1928" s="61"/>
      <c r="M1928" s="48"/>
      <c r="N1928" s="48"/>
      <c r="O1928" s="48"/>
      <c r="P1928" s="48"/>
      <c r="Q1928" s="48">
        <f t="shared" si="756"/>
        <v>0</v>
      </c>
      <c r="R1928" s="48"/>
      <c r="S1928" s="48"/>
      <c r="T1928" s="48"/>
      <c r="U1928" s="48"/>
      <c r="V1928" s="48">
        <f t="shared" si="755"/>
        <v>0</v>
      </c>
      <c r="W1928" s="48"/>
      <c r="X1928" s="48"/>
      <c r="Y1928" s="48"/>
      <c r="Z1928" s="48"/>
    </row>
    <row r="1929" spans="1:28" hidden="1" x14ac:dyDescent="0.25">
      <c r="A1929" s="56"/>
      <c r="B1929" s="57" t="s">
        <v>91</v>
      </c>
      <c r="C1929" s="62"/>
      <c r="D1929" s="60" t="s">
        <v>92</v>
      </c>
      <c r="E1929" s="61"/>
      <c r="F1929" s="61"/>
      <c r="G1929" s="61"/>
      <c r="H1929" s="61"/>
      <c r="I1929" s="61"/>
      <c r="J1929" s="61"/>
      <c r="K1929" s="61"/>
      <c r="L1929" s="61"/>
      <c r="M1929" s="48"/>
      <c r="N1929" s="48"/>
      <c r="O1929" s="48"/>
      <c r="P1929" s="48"/>
      <c r="Q1929" s="48">
        <f t="shared" si="756"/>
        <v>0</v>
      </c>
      <c r="R1929" s="48"/>
      <c r="S1929" s="48"/>
      <c r="T1929" s="48"/>
      <c r="U1929" s="48"/>
      <c r="V1929" s="48">
        <f t="shared" si="755"/>
        <v>0</v>
      </c>
      <c r="W1929" s="48"/>
      <c r="X1929" s="48"/>
      <c r="Y1929" s="48"/>
      <c r="Z1929" s="48"/>
    </row>
    <row r="1930" spans="1:28" ht="15.6" hidden="1" customHeight="1" x14ac:dyDescent="0.25">
      <c r="A1930" s="66"/>
      <c r="B1930" s="57" t="s">
        <v>93</v>
      </c>
      <c r="C1930" s="62"/>
      <c r="D1930" s="60" t="s">
        <v>94</v>
      </c>
      <c r="E1930" s="61"/>
      <c r="F1930" s="61"/>
      <c r="G1930" s="61"/>
      <c r="H1930" s="61"/>
      <c r="I1930" s="61"/>
      <c r="J1930" s="61"/>
      <c r="K1930" s="61"/>
      <c r="L1930" s="61"/>
      <c r="M1930" s="48"/>
      <c r="N1930" s="48"/>
      <c r="O1930" s="48"/>
      <c r="P1930" s="48"/>
      <c r="Q1930" s="48">
        <f t="shared" si="756"/>
        <v>0</v>
      </c>
      <c r="R1930" s="48"/>
      <c r="S1930" s="48"/>
      <c r="T1930" s="48"/>
      <c r="U1930" s="48"/>
      <c r="V1930" s="48">
        <f t="shared" si="755"/>
        <v>0</v>
      </c>
      <c r="W1930" s="48"/>
      <c r="X1930" s="48"/>
      <c r="Y1930" s="48"/>
      <c r="Z1930" s="48"/>
      <c r="AA1930" s="54"/>
      <c r="AB1930" s="54"/>
    </row>
    <row r="1931" spans="1:28" ht="13.15" hidden="1" customHeight="1" x14ac:dyDescent="0.25">
      <c r="A1931" s="56"/>
      <c r="B1931" s="57" t="s">
        <v>95</v>
      </c>
      <c r="C1931" s="62"/>
      <c r="D1931" s="60"/>
      <c r="E1931" s="61"/>
      <c r="F1931" s="61"/>
      <c r="G1931" s="61"/>
      <c r="H1931" s="61"/>
      <c r="I1931" s="61"/>
      <c r="J1931" s="61"/>
      <c r="K1931" s="61"/>
      <c r="L1931" s="61"/>
      <c r="M1931" s="48"/>
      <c r="N1931" s="48"/>
      <c r="O1931" s="48"/>
      <c r="P1931" s="48"/>
      <c r="Q1931" s="48">
        <f t="shared" si="756"/>
        <v>0</v>
      </c>
      <c r="R1931" s="48"/>
      <c r="S1931" s="48"/>
      <c r="T1931" s="48"/>
      <c r="U1931" s="48"/>
      <c r="V1931" s="48">
        <f t="shared" si="755"/>
        <v>0</v>
      </c>
      <c r="W1931" s="48"/>
      <c r="X1931" s="48"/>
      <c r="Y1931" s="48"/>
      <c r="Z1931" s="48"/>
      <c r="AA1931" s="54"/>
      <c r="AB1931" s="54"/>
    </row>
    <row r="1932" spans="1:28" ht="13.9" hidden="1" customHeight="1" x14ac:dyDescent="0.25">
      <c r="A1932" s="66"/>
      <c r="B1932" s="57"/>
      <c r="C1932" s="62" t="s">
        <v>96</v>
      </c>
      <c r="D1932" s="60" t="s">
        <v>97</v>
      </c>
      <c r="E1932" s="61"/>
      <c r="F1932" s="61"/>
      <c r="G1932" s="61"/>
      <c r="H1932" s="61"/>
      <c r="I1932" s="61"/>
      <c r="J1932" s="61"/>
      <c r="K1932" s="61"/>
      <c r="L1932" s="61"/>
      <c r="M1932" s="48"/>
      <c r="N1932" s="48"/>
      <c r="O1932" s="48"/>
      <c r="P1932" s="48"/>
      <c r="Q1932" s="48">
        <f t="shared" si="756"/>
        <v>0</v>
      </c>
      <c r="R1932" s="48"/>
      <c r="S1932" s="48"/>
      <c r="T1932" s="48"/>
      <c r="U1932" s="48"/>
      <c r="V1932" s="48">
        <f t="shared" si="755"/>
        <v>0</v>
      </c>
      <c r="W1932" s="48"/>
      <c r="X1932" s="48"/>
      <c r="Y1932" s="48"/>
      <c r="Z1932" s="48"/>
      <c r="AA1932" s="54"/>
      <c r="AB1932" s="54"/>
    </row>
    <row r="1933" spans="1:28" ht="13.9" hidden="1" customHeight="1" x14ac:dyDescent="0.25">
      <c r="A1933" s="67"/>
      <c r="B1933" s="57"/>
      <c r="C1933" s="62" t="s">
        <v>98</v>
      </c>
      <c r="D1933" s="60" t="s">
        <v>99</v>
      </c>
      <c r="E1933" s="61"/>
      <c r="F1933" s="61"/>
      <c r="G1933" s="61"/>
      <c r="H1933" s="61"/>
      <c r="I1933" s="61"/>
      <c r="J1933" s="61"/>
      <c r="K1933" s="61"/>
      <c r="L1933" s="61"/>
      <c r="M1933" s="48"/>
      <c r="N1933" s="48"/>
      <c r="O1933" s="48"/>
      <c r="P1933" s="48"/>
      <c r="Q1933" s="48">
        <f t="shared" si="756"/>
        <v>0</v>
      </c>
      <c r="R1933" s="48"/>
      <c r="S1933" s="48"/>
      <c r="T1933" s="48"/>
      <c r="U1933" s="48"/>
      <c r="V1933" s="48">
        <f t="shared" si="755"/>
        <v>0</v>
      </c>
      <c r="W1933" s="48"/>
      <c r="X1933" s="48"/>
      <c r="Y1933" s="48"/>
      <c r="Z1933" s="48"/>
      <c r="AA1933" s="54"/>
      <c r="AB1933" s="54"/>
    </row>
    <row r="1934" spans="1:28" ht="13.9" hidden="1" customHeight="1" x14ac:dyDescent="0.25">
      <c r="A1934" s="55"/>
      <c r="B1934" s="57"/>
      <c r="C1934" s="62" t="s">
        <v>100</v>
      </c>
      <c r="D1934" s="60" t="s">
        <v>101</v>
      </c>
      <c r="E1934" s="61"/>
      <c r="F1934" s="61"/>
      <c r="G1934" s="61"/>
      <c r="H1934" s="61"/>
      <c r="I1934" s="61"/>
      <c r="J1934" s="61"/>
      <c r="K1934" s="61"/>
      <c r="L1934" s="61"/>
      <c r="M1934" s="48"/>
      <c r="N1934" s="48"/>
      <c r="O1934" s="48"/>
      <c r="P1934" s="48"/>
      <c r="Q1934" s="48">
        <f t="shared" si="756"/>
        <v>0</v>
      </c>
      <c r="R1934" s="48"/>
      <c r="S1934" s="48"/>
      <c r="T1934" s="48"/>
      <c r="U1934" s="48"/>
      <c r="V1934" s="48">
        <f t="shared" si="755"/>
        <v>0</v>
      </c>
      <c r="W1934" s="48"/>
      <c r="X1934" s="48"/>
      <c r="Y1934" s="48"/>
      <c r="Z1934" s="48"/>
      <c r="AA1934" s="54"/>
      <c r="AB1934" s="54"/>
    </row>
    <row r="1935" spans="1:28" ht="13.9" hidden="1" customHeight="1" x14ac:dyDescent="0.25">
      <c r="A1935" s="68"/>
      <c r="B1935" s="57" t="s">
        <v>102</v>
      </c>
      <c r="C1935" s="59"/>
      <c r="D1935" s="60"/>
      <c r="E1935" s="61"/>
      <c r="F1935" s="61"/>
      <c r="G1935" s="61"/>
      <c r="H1935" s="61"/>
      <c r="I1935" s="61"/>
      <c r="J1935" s="61"/>
      <c r="K1935" s="61"/>
      <c r="L1935" s="61"/>
      <c r="M1935" s="48"/>
      <c r="N1935" s="48"/>
      <c r="O1935" s="48"/>
      <c r="P1935" s="48"/>
      <c r="Q1935" s="48">
        <f t="shared" si="756"/>
        <v>0</v>
      </c>
      <c r="R1935" s="48"/>
      <c r="S1935" s="48"/>
      <c r="T1935" s="48"/>
      <c r="U1935" s="48"/>
      <c r="V1935" s="48">
        <f t="shared" si="755"/>
        <v>0</v>
      </c>
      <c r="W1935" s="48"/>
      <c r="X1935" s="48"/>
      <c r="Y1935" s="48"/>
      <c r="Z1935" s="48"/>
      <c r="AA1935" s="54"/>
      <c r="AB1935" s="54"/>
    </row>
    <row r="1936" spans="1:28" ht="13.9" hidden="1" customHeight="1" x14ac:dyDescent="0.25">
      <c r="A1936" s="9"/>
      <c r="B1936" s="69"/>
      <c r="C1936" s="62" t="s">
        <v>103</v>
      </c>
      <c r="D1936" s="70" t="s">
        <v>104</v>
      </c>
      <c r="E1936" s="71"/>
      <c r="F1936" s="71"/>
      <c r="G1936" s="71"/>
      <c r="H1936" s="71"/>
      <c r="I1936" s="71"/>
      <c r="J1936" s="71"/>
      <c r="K1936" s="71"/>
      <c r="L1936" s="71"/>
      <c r="M1936" s="48"/>
      <c r="N1936" s="48"/>
      <c r="O1936" s="48"/>
      <c r="P1936" s="48"/>
      <c r="Q1936" s="48">
        <f t="shared" si="756"/>
        <v>0</v>
      </c>
      <c r="R1936" s="48"/>
      <c r="S1936" s="48"/>
      <c r="T1936" s="48"/>
      <c r="U1936" s="48"/>
      <c r="V1936" s="48">
        <f t="shared" si="755"/>
        <v>0</v>
      </c>
      <c r="W1936" s="48"/>
      <c r="X1936" s="48"/>
      <c r="Y1936" s="48"/>
      <c r="Z1936" s="48"/>
      <c r="AA1936" s="54"/>
      <c r="AB1936" s="54"/>
    </row>
    <row r="1937" spans="1:28" ht="13.9" hidden="1" customHeight="1" x14ac:dyDescent="0.25">
      <c r="A1937" s="72"/>
      <c r="B1937" s="73"/>
      <c r="C1937" s="59" t="s">
        <v>105</v>
      </c>
      <c r="D1937" s="60" t="s">
        <v>106</v>
      </c>
      <c r="E1937" s="61"/>
      <c r="F1937" s="61"/>
      <c r="G1937" s="61"/>
      <c r="H1937" s="61"/>
      <c r="I1937" s="61"/>
      <c r="J1937" s="61"/>
      <c r="K1937" s="61"/>
      <c r="L1937" s="61"/>
      <c r="M1937" s="48"/>
      <c r="N1937" s="48"/>
      <c r="O1937" s="48"/>
      <c r="P1937" s="48"/>
      <c r="Q1937" s="48">
        <f t="shared" si="756"/>
        <v>0</v>
      </c>
      <c r="R1937" s="48"/>
      <c r="S1937" s="48"/>
      <c r="T1937" s="48"/>
      <c r="U1937" s="48"/>
      <c r="V1937" s="48">
        <f t="shared" si="755"/>
        <v>0</v>
      </c>
      <c r="W1937" s="48"/>
      <c r="X1937" s="48"/>
      <c r="Y1937" s="48"/>
      <c r="Z1937" s="48"/>
      <c r="AA1937" s="54"/>
      <c r="AB1937" s="54"/>
    </row>
    <row r="1938" spans="1:28" ht="13.9" hidden="1" customHeight="1" x14ac:dyDescent="0.25">
      <c r="A1938" s="72"/>
      <c r="B1938" s="57"/>
      <c r="C1938" s="59" t="s">
        <v>107</v>
      </c>
      <c r="D1938" s="60" t="s">
        <v>108</v>
      </c>
      <c r="E1938" s="61"/>
      <c r="F1938" s="61"/>
      <c r="G1938" s="61"/>
      <c r="H1938" s="61"/>
      <c r="I1938" s="61"/>
      <c r="J1938" s="61"/>
      <c r="K1938" s="61"/>
      <c r="L1938" s="61"/>
      <c r="M1938" s="48"/>
      <c r="N1938" s="48"/>
      <c r="O1938" s="48"/>
      <c r="P1938" s="48"/>
      <c r="Q1938" s="48">
        <f t="shared" si="756"/>
        <v>0</v>
      </c>
      <c r="R1938" s="48"/>
      <c r="S1938" s="48"/>
      <c r="T1938" s="48"/>
      <c r="U1938" s="48"/>
      <c r="V1938" s="48">
        <f t="shared" si="755"/>
        <v>0</v>
      </c>
      <c r="W1938" s="48"/>
      <c r="X1938" s="48"/>
      <c r="Y1938" s="48"/>
      <c r="Z1938" s="48"/>
      <c r="AA1938" s="54"/>
      <c r="AB1938" s="54"/>
    </row>
    <row r="1939" spans="1:28" ht="13.9" hidden="1" customHeight="1" x14ac:dyDescent="0.25">
      <c r="A1939" s="56"/>
      <c r="B1939" s="57"/>
      <c r="C1939" s="59" t="s">
        <v>109</v>
      </c>
      <c r="D1939" s="60" t="s">
        <v>110</v>
      </c>
      <c r="E1939" s="61"/>
      <c r="F1939" s="61"/>
      <c r="G1939" s="61"/>
      <c r="H1939" s="61"/>
      <c r="I1939" s="61"/>
      <c r="J1939" s="61"/>
      <c r="K1939" s="61"/>
      <c r="L1939" s="61"/>
      <c r="M1939" s="48"/>
      <c r="N1939" s="48"/>
      <c r="O1939" s="48"/>
      <c r="P1939" s="48"/>
      <c r="Q1939" s="48">
        <f t="shared" si="756"/>
        <v>0</v>
      </c>
      <c r="R1939" s="48"/>
      <c r="S1939" s="48"/>
      <c r="T1939" s="48"/>
      <c r="U1939" s="48"/>
      <c r="V1939" s="48">
        <f t="shared" si="755"/>
        <v>0</v>
      </c>
      <c r="W1939" s="48"/>
      <c r="X1939" s="48"/>
      <c r="Y1939" s="48"/>
      <c r="Z1939" s="48"/>
      <c r="AA1939" s="54"/>
      <c r="AB1939" s="54"/>
    </row>
    <row r="1940" spans="1:28" ht="13.9" hidden="1" customHeight="1" x14ac:dyDescent="0.25">
      <c r="A1940" s="56"/>
      <c r="B1940" s="52" t="s">
        <v>111</v>
      </c>
      <c r="C1940" s="74"/>
      <c r="D1940" s="60"/>
      <c r="E1940" s="61"/>
      <c r="F1940" s="61"/>
      <c r="G1940" s="61"/>
      <c r="H1940" s="61"/>
      <c r="I1940" s="61"/>
      <c r="J1940" s="61"/>
      <c r="K1940" s="61"/>
      <c r="L1940" s="61"/>
      <c r="M1940" s="48"/>
      <c r="N1940" s="48"/>
      <c r="O1940" s="48"/>
      <c r="P1940" s="48"/>
      <c r="Q1940" s="48">
        <f t="shared" si="756"/>
        <v>0</v>
      </c>
      <c r="R1940" s="48"/>
      <c r="S1940" s="48"/>
      <c r="T1940" s="48"/>
      <c r="U1940" s="48"/>
      <c r="V1940" s="48">
        <f t="shared" si="755"/>
        <v>0</v>
      </c>
      <c r="W1940" s="48"/>
      <c r="X1940" s="48"/>
      <c r="Y1940" s="48"/>
      <c r="Z1940" s="48"/>
      <c r="AA1940" s="54"/>
      <c r="AB1940" s="54"/>
    </row>
    <row r="1941" spans="1:28" ht="13.9" hidden="1" customHeight="1" x14ac:dyDescent="0.25">
      <c r="A1941" s="67"/>
      <c r="B1941" s="73"/>
      <c r="C1941" s="59" t="s">
        <v>112</v>
      </c>
      <c r="D1941" s="60" t="s">
        <v>113</v>
      </c>
      <c r="E1941" s="61"/>
      <c r="F1941" s="61"/>
      <c r="G1941" s="61"/>
      <c r="H1941" s="61"/>
      <c r="I1941" s="61"/>
      <c r="J1941" s="61"/>
      <c r="K1941" s="61"/>
      <c r="L1941" s="61"/>
      <c r="M1941" s="48"/>
      <c r="N1941" s="48"/>
      <c r="O1941" s="48"/>
      <c r="P1941" s="48"/>
      <c r="Q1941" s="48">
        <f t="shared" si="756"/>
        <v>0</v>
      </c>
      <c r="R1941" s="48"/>
      <c r="S1941" s="48"/>
      <c r="T1941" s="48"/>
      <c r="U1941" s="48"/>
      <c r="V1941" s="48">
        <f t="shared" si="755"/>
        <v>0</v>
      </c>
      <c r="W1941" s="48"/>
      <c r="X1941" s="48"/>
      <c r="Y1941" s="48"/>
      <c r="Z1941" s="48"/>
      <c r="AA1941" s="54"/>
      <c r="AB1941" s="54"/>
    </row>
    <row r="1942" spans="1:28" ht="13.9" hidden="1" customHeight="1" x14ac:dyDescent="0.25">
      <c r="A1942" s="56"/>
      <c r="B1942" s="73"/>
      <c r="C1942" s="62" t="s">
        <v>114</v>
      </c>
      <c r="D1942" s="60" t="s">
        <v>115</v>
      </c>
      <c r="E1942" s="61"/>
      <c r="F1942" s="61"/>
      <c r="G1942" s="61"/>
      <c r="H1942" s="61"/>
      <c r="I1942" s="61"/>
      <c r="J1942" s="61"/>
      <c r="K1942" s="61"/>
      <c r="L1942" s="61"/>
      <c r="M1942" s="48"/>
      <c r="N1942" s="48"/>
      <c r="O1942" s="48"/>
      <c r="P1942" s="48"/>
      <c r="Q1942" s="48">
        <f t="shared" si="756"/>
        <v>0</v>
      </c>
      <c r="R1942" s="48"/>
      <c r="S1942" s="48"/>
      <c r="T1942" s="48"/>
      <c r="U1942" s="48"/>
      <c r="V1942" s="48">
        <f t="shared" si="755"/>
        <v>0</v>
      </c>
      <c r="W1942" s="48"/>
      <c r="X1942" s="48"/>
      <c r="Y1942" s="48"/>
      <c r="Z1942" s="48"/>
      <c r="AA1942" s="54"/>
      <c r="AB1942" s="54"/>
    </row>
    <row r="1943" spans="1:28" ht="13.9" hidden="1" customHeight="1" x14ac:dyDescent="0.25">
      <c r="A1943" s="56"/>
      <c r="B1943" s="73"/>
      <c r="C1943" s="59" t="s">
        <v>116</v>
      </c>
      <c r="D1943" s="60" t="s">
        <v>117</v>
      </c>
      <c r="E1943" s="61"/>
      <c r="F1943" s="61"/>
      <c r="G1943" s="61"/>
      <c r="H1943" s="61"/>
      <c r="I1943" s="61"/>
      <c r="J1943" s="61"/>
      <c r="K1943" s="61"/>
      <c r="L1943" s="61"/>
      <c r="M1943" s="48"/>
      <c r="N1943" s="48"/>
      <c r="O1943" s="48"/>
      <c r="P1943" s="48"/>
      <c r="Q1943" s="48">
        <f t="shared" si="756"/>
        <v>0</v>
      </c>
      <c r="R1943" s="48"/>
      <c r="S1943" s="48"/>
      <c r="T1943" s="48"/>
      <c r="U1943" s="48"/>
      <c r="V1943" s="48">
        <f t="shared" si="755"/>
        <v>0</v>
      </c>
      <c r="W1943" s="48"/>
      <c r="X1943" s="48"/>
      <c r="Y1943" s="48"/>
      <c r="Z1943" s="48"/>
      <c r="AA1943" s="54"/>
      <c r="AB1943" s="54"/>
    </row>
    <row r="1944" spans="1:28" ht="13.9" hidden="1" customHeight="1" x14ac:dyDescent="0.25">
      <c r="A1944" s="66"/>
      <c r="B1944" s="73"/>
      <c r="C1944" s="62" t="s">
        <v>118</v>
      </c>
      <c r="D1944" s="60" t="s">
        <v>119</v>
      </c>
      <c r="E1944" s="61"/>
      <c r="F1944" s="61"/>
      <c r="G1944" s="61"/>
      <c r="H1944" s="61"/>
      <c r="I1944" s="61"/>
      <c r="J1944" s="61"/>
      <c r="K1944" s="61"/>
      <c r="L1944" s="61"/>
      <c r="M1944" s="48"/>
      <c r="N1944" s="48"/>
      <c r="O1944" s="48"/>
      <c r="P1944" s="48"/>
      <c r="Q1944" s="48">
        <f t="shared" si="756"/>
        <v>0</v>
      </c>
      <c r="R1944" s="48"/>
      <c r="S1944" s="48"/>
      <c r="T1944" s="48"/>
      <c r="U1944" s="48"/>
      <c r="V1944" s="48">
        <f t="shared" si="755"/>
        <v>0</v>
      </c>
      <c r="W1944" s="48"/>
      <c r="X1944" s="48"/>
      <c r="Y1944" s="48"/>
      <c r="Z1944" s="48"/>
      <c r="AA1944" s="54"/>
      <c r="AB1944" s="54"/>
    </row>
    <row r="1945" spans="1:28" ht="13.9" hidden="1" customHeight="1" x14ac:dyDescent="0.25">
      <c r="A1945" s="56"/>
      <c r="B1945" s="73"/>
      <c r="C1945" s="59" t="s">
        <v>120</v>
      </c>
      <c r="D1945" s="60" t="s">
        <v>121</v>
      </c>
      <c r="E1945" s="61"/>
      <c r="F1945" s="61"/>
      <c r="G1945" s="61"/>
      <c r="H1945" s="61"/>
      <c r="I1945" s="61"/>
      <c r="J1945" s="61"/>
      <c r="K1945" s="61"/>
      <c r="L1945" s="61"/>
      <c r="M1945" s="48"/>
      <c r="N1945" s="48"/>
      <c r="O1945" s="48"/>
      <c r="P1945" s="48"/>
      <c r="Q1945" s="48">
        <f t="shared" si="756"/>
        <v>0</v>
      </c>
      <c r="R1945" s="48"/>
      <c r="S1945" s="48"/>
      <c r="T1945" s="48"/>
      <c r="U1945" s="48"/>
      <c r="V1945" s="48">
        <f t="shared" si="755"/>
        <v>0</v>
      </c>
      <c r="W1945" s="48"/>
      <c r="X1945" s="48"/>
      <c r="Y1945" s="48"/>
      <c r="Z1945" s="48"/>
      <c r="AA1945" s="54"/>
      <c r="AB1945" s="54"/>
    </row>
    <row r="1946" spans="1:28" ht="13.9" hidden="1" customHeight="1" x14ac:dyDescent="0.25">
      <c r="A1946" s="56"/>
      <c r="C1946" s="42"/>
      <c r="D1946" s="53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  <c r="AA1946" s="54"/>
      <c r="AB1946" s="54"/>
    </row>
    <row r="1947" spans="1:28" s="81" customFormat="1" ht="13.9" hidden="1" customHeight="1" x14ac:dyDescent="0.25">
      <c r="A1947" s="75"/>
      <c r="B1947" s="76" t="s">
        <v>122</v>
      </c>
      <c r="C1947" s="76"/>
      <c r="D1947" s="77"/>
      <c r="E1947" s="78"/>
      <c r="F1947" s="78"/>
      <c r="G1947" s="78">
        <f>F1947+E1947</f>
        <v>0</v>
      </c>
      <c r="H1947" s="78"/>
      <c r="I1947" s="78"/>
      <c r="J1947" s="78"/>
      <c r="K1947" s="78"/>
      <c r="L1947" s="78"/>
      <c r="M1947" s="79">
        <f t="shared" ref="M1947:V1947" si="757">SUM(M1896:M1946)</f>
        <v>0</v>
      </c>
      <c r="N1947" s="79">
        <f t="shared" si="757"/>
        <v>0</v>
      </c>
      <c r="O1947" s="79">
        <f t="shared" si="757"/>
        <v>0</v>
      </c>
      <c r="P1947" s="79">
        <f t="shared" si="757"/>
        <v>0</v>
      </c>
      <c r="Q1947" s="79">
        <f t="shared" si="757"/>
        <v>0</v>
      </c>
      <c r="R1947" s="79">
        <f t="shared" si="757"/>
        <v>0</v>
      </c>
      <c r="S1947" s="79">
        <f t="shared" si="757"/>
        <v>0</v>
      </c>
      <c r="T1947" s="79">
        <f t="shared" si="757"/>
        <v>0</v>
      </c>
      <c r="U1947" s="79">
        <f t="shared" si="757"/>
        <v>0</v>
      </c>
      <c r="V1947" s="79">
        <f t="shared" si="757"/>
        <v>0</v>
      </c>
      <c r="W1947" s="79"/>
      <c r="X1947" s="79">
        <f>L1947-Q1947</f>
        <v>0</v>
      </c>
      <c r="Y1947" s="79">
        <f>SUM(Y1896:Y1946)</f>
        <v>0</v>
      </c>
      <c r="Z1947" s="79">
        <f>SUM(Z1896:Z1946)</f>
        <v>0</v>
      </c>
      <c r="AA1947" s="80"/>
      <c r="AB1947" s="80"/>
    </row>
    <row r="1948" spans="1:28" ht="13.9" hidden="1" customHeight="1" x14ac:dyDescent="0.25">
      <c r="A1948" s="66"/>
      <c r="C1948" s="42"/>
      <c r="D1948" s="53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  <c r="AA1948" s="54"/>
      <c r="AB1948" s="54"/>
    </row>
    <row r="1949" spans="1:28" ht="13.9" hidden="1" customHeight="1" x14ac:dyDescent="0.25">
      <c r="A1949" s="51" t="s">
        <v>123</v>
      </c>
      <c r="B1949" s="15"/>
      <c r="C1949" s="82"/>
      <c r="D1949" s="83"/>
      <c r="E1949" s="84"/>
      <c r="F1949" s="84"/>
      <c r="G1949" s="84"/>
      <c r="H1949" s="84"/>
      <c r="I1949" s="84"/>
      <c r="J1949" s="84"/>
      <c r="K1949" s="84"/>
      <c r="L1949" s="84"/>
      <c r="M1949" s="84"/>
      <c r="N1949" s="84"/>
      <c r="O1949" s="84"/>
      <c r="P1949" s="84"/>
      <c r="Q1949" s="84"/>
      <c r="R1949" s="84"/>
      <c r="S1949" s="84"/>
      <c r="T1949" s="84"/>
      <c r="U1949" s="84"/>
      <c r="V1949" s="84"/>
      <c r="W1949" s="84"/>
      <c r="X1949" s="84"/>
      <c r="Y1949" s="84"/>
      <c r="Z1949" s="84"/>
      <c r="AA1949" s="54"/>
      <c r="AB1949" s="54"/>
    </row>
    <row r="1950" spans="1:28" ht="13.9" hidden="1" customHeight="1" x14ac:dyDescent="0.25">
      <c r="A1950" s="66"/>
      <c r="C1950" s="42"/>
      <c r="D1950" s="53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  <c r="AA1950" s="54"/>
      <c r="AB1950" s="54"/>
    </row>
    <row r="1951" spans="1:28" ht="13.9" hidden="1" customHeight="1" x14ac:dyDescent="0.25">
      <c r="A1951" s="85"/>
      <c r="B1951" s="57" t="s">
        <v>124</v>
      </c>
      <c r="C1951" s="14"/>
      <c r="D1951" s="86"/>
      <c r="E1951" s="87"/>
      <c r="F1951" s="87">
        <f>SUM(F1952:F1953)</f>
        <v>0</v>
      </c>
      <c r="G1951" s="87">
        <f t="shared" ref="G1951" si="758">SUM(G1952:G1953)</f>
        <v>0</v>
      </c>
      <c r="H1951" s="87"/>
      <c r="I1951" s="87"/>
      <c r="J1951" s="87"/>
      <c r="K1951" s="87">
        <f t="shared" ref="K1951:V1951" si="759">K1952+K1953</f>
        <v>0</v>
      </c>
      <c r="L1951" s="87">
        <f t="shared" si="759"/>
        <v>0</v>
      </c>
      <c r="M1951" s="87">
        <f t="shared" si="759"/>
        <v>0</v>
      </c>
      <c r="N1951" s="87">
        <f t="shared" si="759"/>
        <v>0</v>
      </c>
      <c r="O1951" s="87">
        <f t="shared" si="759"/>
        <v>0</v>
      </c>
      <c r="P1951" s="87">
        <f t="shared" si="759"/>
        <v>0</v>
      </c>
      <c r="Q1951" s="87">
        <f t="shared" si="759"/>
        <v>0</v>
      </c>
      <c r="R1951" s="87">
        <f t="shared" si="759"/>
        <v>0</v>
      </c>
      <c r="S1951" s="87">
        <f t="shared" si="759"/>
        <v>0</v>
      </c>
      <c r="T1951" s="87">
        <f t="shared" si="759"/>
        <v>0</v>
      </c>
      <c r="U1951" s="87">
        <f t="shared" si="759"/>
        <v>0</v>
      </c>
      <c r="V1951" s="87">
        <f t="shared" si="759"/>
        <v>0</v>
      </c>
      <c r="W1951" s="87"/>
      <c r="X1951" s="87">
        <f>X1952+X1953</f>
        <v>0</v>
      </c>
      <c r="Y1951" s="87"/>
      <c r="Z1951" s="87"/>
      <c r="AA1951" s="54"/>
      <c r="AB1951" s="54"/>
    </row>
    <row r="1952" spans="1:28" ht="13.9" hidden="1" customHeight="1" x14ac:dyDescent="0.25">
      <c r="A1952" s="66"/>
      <c r="B1952" s="58" t="s">
        <v>125</v>
      </c>
      <c r="C1952" s="59" t="s">
        <v>125</v>
      </c>
      <c r="D1952" s="95" t="s">
        <v>370</v>
      </c>
      <c r="E1952" s="61"/>
      <c r="F1952" s="61">
        <f>SUM(I1952:K1952)</f>
        <v>0</v>
      </c>
      <c r="G1952" s="61">
        <f>SUM(E1952+F1952)</f>
        <v>0</v>
      </c>
      <c r="H1952" s="61"/>
      <c r="I1952" s="61"/>
      <c r="J1952" s="61"/>
      <c r="K1952" s="48">
        <f t="shared" ref="K1952:P1953" si="760">K1741+K1130</f>
        <v>0</v>
      </c>
      <c r="L1952" s="48">
        <f t="shared" si="760"/>
        <v>0</v>
      </c>
      <c r="M1952" s="48">
        <f t="shared" si="760"/>
        <v>0</v>
      </c>
      <c r="N1952" s="48">
        <f t="shared" si="760"/>
        <v>0</v>
      </c>
      <c r="O1952" s="48">
        <f t="shared" si="760"/>
        <v>0</v>
      </c>
      <c r="P1952" s="48">
        <f t="shared" si="760"/>
        <v>0</v>
      </c>
      <c r="Q1952" s="48">
        <f>SUM(M1952:P1952)</f>
        <v>0</v>
      </c>
      <c r="R1952" s="48"/>
      <c r="S1952" s="48"/>
      <c r="T1952" s="48"/>
      <c r="U1952" s="48"/>
      <c r="V1952" s="48">
        <f>SUM(R1952:U1952)</f>
        <v>0</v>
      </c>
      <c r="W1952" s="48"/>
      <c r="X1952" s="48">
        <f>L1952-Q1952</f>
        <v>0</v>
      </c>
      <c r="Y1952" s="48"/>
      <c r="Z1952" s="48"/>
      <c r="AA1952" s="54"/>
      <c r="AB1952" s="54"/>
    </row>
    <row r="1953" spans="1:28" ht="13.9" hidden="1" customHeight="1" x14ac:dyDescent="0.25">
      <c r="A1953" s="66"/>
      <c r="B1953" s="58" t="s">
        <v>127</v>
      </c>
      <c r="C1953" s="59" t="s">
        <v>127</v>
      </c>
      <c r="D1953" s="95" t="s">
        <v>371</v>
      </c>
      <c r="E1953" s="61"/>
      <c r="F1953" s="61"/>
      <c r="G1953" s="61">
        <f>SUM(E1953+F1953)</f>
        <v>0</v>
      </c>
      <c r="H1953" s="61"/>
      <c r="I1953" s="61"/>
      <c r="J1953" s="61"/>
      <c r="K1953" s="48">
        <f t="shared" si="760"/>
        <v>0</v>
      </c>
      <c r="L1953" s="48">
        <f t="shared" si="760"/>
        <v>0</v>
      </c>
      <c r="M1953" s="48">
        <f t="shared" si="760"/>
        <v>0</v>
      </c>
      <c r="N1953" s="48">
        <f t="shared" si="760"/>
        <v>0</v>
      </c>
      <c r="O1953" s="48">
        <f t="shared" si="760"/>
        <v>0</v>
      </c>
      <c r="P1953" s="48">
        <f t="shared" si="760"/>
        <v>0</v>
      </c>
      <c r="Q1953" s="48">
        <f>SUM(M1953:P1953)</f>
        <v>0</v>
      </c>
      <c r="R1953" s="48"/>
      <c r="S1953" s="48"/>
      <c r="T1953" s="48"/>
      <c r="U1953" s="48"/>
      <c r="V1953" s="48">
        <f>SUM(R1953:U1953)</f>
        <v>0</v>
      </c>
      <c r="W1953" s="48"/>
      <c r="X1953" s="48">
        <f>L1953-Q1953</f>
        <v>0</v>
      </c>
      <c r="Y1953" s="48"/>
      <c r="Z1953" s="48"/>
      <c r="AA1953" s="54"/>
      <c r="AB1953" s="54"/>
    </row>
    <row r="1954" spans="1:28" ht="13.9" hidden="1" customHeight="1" x14ac:dyDescent="0.25">
      <c r="A1954" s="88"/>
      <c r="B1954" s="57" t="s">
        <v>129</v>
      </c>
      <c r="C1954" s="57"/>
      <c r="D1954" s="131"/>
      <c r="E1954" s="90"/>
      <c r="F1954" s="87">
        <f t="shared" ref="F1954:G1954" si="761">SUM(F1955:F1956)</f>
        <v>0</v>
      </c>
      <c r="G1954" s="90">
        <f t="shared" si="761"/>
        <v>0</v>
      </c>
      <c r="H1954" s="90"/>
      <c r="I1954" s="90"/>
      <c r="J1954" s="90"/>
      <c r="K1954" s="87">
        <f t="shared" ref="K1954:V1954" si="762">K1955+K1956</f>
        <v>0</v>
      </c>
      <c r="L1954" s="87">
        <f t="shared" si="762"/>
        <v>0</v>
      </c>
      <c r="M1954" s="87">
        <f t="shared" si="762"/>
        <v>0</v>
      </c>
      <c r="N1954" s="87">
        <f t="shared" si="762"/>
        <v>0</v>
      </c>
      <c r="O1954" s="87">
        <f t="shared" si="762"/>
        <v>0</v>
      </c>
      <c r="P1954" s="87">
        <f t="shared" si="762"/>
        <v>0</v>
      </c>
      <c r="Q1954" s="87">
        <f t="shared" si="762"/>
        <v>0</v>
      </c>
      <c r="R1954" s="87">
        <f t="shared" si="762"/>
        <v>0</v>
      </c>
      <c r="S1954" s="87">
        <f t="shared" si="762"/>
        <v>0</v>
      </c>
      <c r="T1954" s="87">
        <f t="shared" si="762"/>
        <v>0</v>
      </c>
      <c r="U1954" s="87">
        <f t="shared" si="762"/>
        <v>0</v>
      </c>
      <c r="V1954" s="87">
        <f t="shared" si="762"/>
        <v>0</v>
      </c>
      <c r="W1954" s="87"/>
      <c r="X1954" s="87">
        <f>X1955+X1956</f>
        <v>0</v>
      </c>
      <c r="Y1954" s="87"/>
      <c r="Z1954" s="87"/>
      <c r="AA1954" s="54"/>
      <c r="AB1954" s="54"/>
    </row>
    <row r="1955" spans="1:28" ht="13.9" hidden="1" customHeight="1" x14ac:dyDescent="0.25">
      <c r="A1955" s="56"/>
      <c r="B1955" s="57"/>
      <c r="C1955" s="59" t="s">
        <v>130</v>
      </c>
      <c r="D1955" s="95" t="s">
        <v>372</v>
      </c>
      <c r="E1955" s="61"/>
      <c r="F1955" s="61">
        <f>SUM(I1955:K1955)</f>
        <v>0</v>
      </c>
      <c r="G1955" s="61">
        <f t="shared" ref="G1955:G1956" si="763">SUM(E1955+F1955)</f>
        <v>0</v>
      </c>
      <c r="H1955" s="61"/>
      <c r="I1955" s="61"/>
      <c r="J1955" s="61"/>
      <c r="K1955" s="48">
        <f t="shared" ref="K1955:P1956" si="764">K1744+K1133</f>
        <v>0</v>
      </c>
      <c r="L1955" s="48">
        <f t="shared" si="764"/>
        <v>0</v>
      </c>
      <c r="M1955" s="48">
        <f t="shared" si="764"/>
        <v>0</v>
      </c>
      <c r="N1955" s="48">
        <f t="shared" si="764"/>
        <v>0</v>
      </c>
      <c r="O1955" s="48">
        <f t="shared" si="764"/>
        <v>0</v>
      </c>
      <c r="P1955" s="48">
        <f t="shared" si="764"/>
        <v>0</v>
      </c>
      <c r="Q1955" s="48">
        <f>SUM(M1955:P1955)</f>
        <v>0</v>
      </c>
      <c r="R1955" s="48"/>
      <c r="S1955" s="48"/>
      <c r="T1955" s="48"/>
      <c r="U1955" s="48"/>
      <c r="V1955" s="48">
        <f>SUM(R1955:U1955)</f>
        <v>0</v>
      </c>
      <c r="W1955" s="48"/>
      <c r="X1955" s="48">
        <f t="shared" ref="X1955:X1956" si="765">L1955-Q1955</f>
        <v>0</v>
      </c>
      <c r="Y1955" s="48"/>
      <c r="Z1955" s="48"/>
      <c r="AA1955" s="54"/>
      <c r="AB1955" s="54"/>
    </row>
    <row r="1956" spans="1:28" ht="13.9" hidden="1" customHeight="1" x14ac:dyDescent="0.25">
      <c r="A1956" s="56"/>
      <c r="B1956" s="57"/>
      <c r="C1956" s="59" t="s">
        <v>132</v>
      </c>
      <c r="D1956" s="95" t="s">
        <v>373</v>
      </c>
      <c r="E1956" s="61"/>
      <c r="F1956" s="61"/>
      <c r="G1956" s="61">
        <f t="shared" si="763"/>
        <v>0</v>
      </c>
      <c r="H1956" s="61"/>
      <c r="I1956" s="61"/>
      <c r="J1956" s="61"/>
      <c r="K1956" s="48">
        <f t="shared" si="764"/>
        <v>0</v>
      </c>
      <c r="L1956" s="48">
        <f t="shared" si="764"/>
        <v>0</v>
      </c>
      <c r="M1956" s="48">
        <f t="shared" si="764"/>
        <v>0</v>
      </c>
      <c r="N1956" s="48">
        <f t="shared" si="764"/>
        <v>0</v>
      </c>
      <c r="O1956" s="48">
        <f t="shared" si="764"/>
        <v>0</v>
      </c>
      <c r="P1956" s="48">
        <f t="shared" si="764"/>
        <v>0</v>
      </c>
      <c r="Q1956" s="48">
        <f>SUM(M1956:P1956)</f>
        <v>0</v>
      </c>
      <c r="R1956" s="48"/>
      <c r="S1956" s="48"/>
      <c r="T1956" s="48"/>
      <c r="U1956" s="48"/>
      <c r="V1956" s="48">
        <f>SUM(R1956:U1956)</f>
        <v>0</v>
      </c>
      <c r="W1956" s="48"/>
      <c r="X1956" s="48">
        <f t="shared" si="765"/>
        <v>0</v>
      </c>
      <c r="Y1956" s="48"/>
      <c r="Z1956" s="48"/>
      <c r="AA1956" s="54"/>
      <c r="AB1956" s="54"/>
    </row>
    <row r="1957" spans="1:28" ht="13.9" hidden="1" customHeight="1" x14ac:dyDescent="0.25">
      <c r="A1957" s="91"/>
      <c r="B1957" s="57" t="s">
        <v>134</v>
      </c>
      <c r="C1957" s="92"/>
      <c r="D1957" s="131"/>
      <c r="E1957" s="90"/>
      <c r="F1957" s="87">
        <f>SUM(F1958:F1977)</f>
        <v>0</v>
      </c>
      <c r="G1957" s="93">
        <f t="shared" ref="G1957" si="766">SUM(G1958:G1977)</f>
        <v>0</v>
      </c>
      <c r="H1957" s="90"/>
      <c r="I1957" s="90"/>
      <c r="J1957" s="90"/>
      <c r="K1957" s="93">
        <f t="shared" ref="K1957:V1957" si="767">SUM(K1958:K1977)</f>
        <v>0</v>
      </c>
      <c r="L1957" s="93">
        <f t="shared" si="767"/>
        <v>0</v>
      </c>
      <c r="M1957" s="93">
        <f t="shared" si="767"/>
        <v>0</v>
      </c>
      <c r="N1957" s="93">
        <f t="shared" si="767"/>
        <v>0</v>
      </c>
      <c r="O1957" s="93">
        <f t="shared" si="767"/>
        <v>0</v>
      </c>
      <c r="P1957" s="93">
        <f t="shared" si="767"/>
        <v>0</v>
      </c>
      <c r="Q1957" s="93">
        <f t="shared" si="767"/>
        <v>0</v>
      </c>
      <c r="R1957" s="93">
        <f t="shared" si="767"/>
        <v>0</v>
      </c>
      <c r="S1957" s="93">
        <f t="shared" si="767"/>
        <v>0</v>
      </c>
      <c r="T1957" s="93">
        <f t="shared" si="767"/>
        <v>0</v>
      </c>
      <c r="U1957" s="93">
        <f t="shared" si="767"/>
        <v>0</v>
      </c>
      <c r="V1957" s="93">
        <f t="shared" si="767"/>
        <v>0</v>
      </c>
      <c r="W1957" s="93"/>
      <c r="X1957" s="93">
        <f t="shared" ref="X1957" si="768">SUM(X1958:X1977)</f>
        <v>0</v>
      </c>
      <c r="Y1957" s="93"/>
      <c r="Z1957" s="93"/>
      <c r="AA1957" s="54"/>
      <c r="AB1957" s="54"/>
    </row>
    <row r="1958" spans="1:28" ht="13.9" hidden="1" customHeight="1" x14ac:dyDescent="0.25">
      <c r="A1958" s="56"/>
      <c r="B1958" s="57"/>
      <c r="C1958" s="59" t="s">
        <v>135</v>
      </c>
      <c r="D1958" s="95" t="s">
        <v>374</v>
      </c>
      <c r="E1958" s="61"/>
      <c r="F1958" s="61">
        <f t="shared" ref="F1958:F1977" si="769">SUM(I1958:K1958)</f>
        <v>0</v>
      </c>
      <c r="G1958" s="61">
        <f t="shared" ref="G1958:G1977" si="770">SUM(E1958+F1958)</f>
        <v>0</v>
      </c>
      <c r="H1958" s="61"/>
      <c r="I1958" s="61"/>
      <c r="J1958" s="61"/>
      <c r="K1958" s="48">
        <f t="shared" ref="K1958:P1964" si="771">K1747+K1136</f>
        <v>0</v>
      </c>
      <c r="L1958" s="48">
        <f t="shared" si="771"/>
        <v>0</v>
      </c>
      <c r="M1958" s="48">
        <f t="shared" si="771"/>
        <v>0</v>
      </c>
      <c r="N1958" s="48">
        <f t="shared" si="771"/>
        <v>0</v>
      </c>
      <c r="O1958" s="48">
        <f t="shared" si="771"/>
        <v>0</v>
      </c>
      <c r="P1958" s="48">
        <f t="shared" si="771"/>
        <v>0</v>
      </c>
      <c r="Q1958" s="48">
        <f t="shared" ref="Q1958:Q1976" si="772">SUM(M1958:P1958)</f>
        <v>0</v>
      </c>
      <c r="R1958" s="48"/>
      <c r="S1958" s="48"/>
      <c r="T1958" s="48"/>
      <c r="U1958" s="48"/>
      <c r="V1958" s="48">
        <f t="shared" ref="V1958:V1964" si="773">SUM(R1958:U1958)</f>
        <v>0</v>
      </c>
      <c r="W1958" s="48"/>
      <c r="X1958" s="48">
        <f t="shared" ref="X1958:X1977" si="774">L1958-Q1958</f>
        <v>0</v>
      </c>
      <c r="Y1958" s="48"/>
      <c r="Z1958" s="48"/>
      <c r="AA1958" s="54"/>
      <c r="AB1958" s="54"/>
    </row>
    <row r="1959" spans="1:28" ht="13.9" hidden="1" customHeight="1" x14ac:dyDescent="0.25">
      <c r="A1959" s="56"/>
      <c r="B1959" s="57"/>
      <c r="C1959" s="59" t="s">
        <v>137</v>
      </c>
      <c r="D1959" s="95" t="s">
        <v>375</v>
      </c>
      <c r="E1959" s="61"/>
      <c r="F1959" s="61">
        <f t="shared" si="769"/>
        <v>0</v>
      </c>
      <c r="G1959" s="61">
        <f t="shared" si="770"/>
        <v>0</v>
      </c>
      <c r="H1959" s="61"/>
      <c r="I1959" s="61"/>
      <c r="J1959" s="61"/>
      <c r="K1959" s="48">
        <f t="shared" si="771"/>
        <v>0</v>
      </c>
      <c r="L1959" s="48">
        <f t="shared" si="771"/>
        <v>0</v>
      </c>
      <c r="M1959" s="48">
        <f t="shared" si="771"/>
        <v>0</v>
      </c>
      <c r="N1959" s="48">
        <f t="shared" si="771"/>
        <v>0</v>
      </c>
      <c r="O1959" s="48">
        <f t="shared" si="771"/>
        <v>0</v>
      </c>
      <c r="P1959" s="48">
        <f t="shared" si="771"/>
        <v>0</v>
      </c>
      <c r="Q1959" s="48">
        <f t="shared" si="772"/>
        <v>0</v>
      </c>
      <c r="R1959" s="48"/>
      <c r="S1959" s="48"/>
      <c r="T1959" s="48"/>
      <c r="U1959" s="48"/>
      <c r="V1959" s="48">
        <f t="shared" si="773"/>
        <v>0</v>
      </c>
      <c r="W1959" s="48"/>
      <c r="X1959" s="48">
        <f t="shared" si="774"/>
        <v>0</v>
      </c>
      <c r="Y1959" s="48"/>
      <c r="Z1959" s="48"/>
      <c r="AA1959" s="54"/>
      <c r="AB1959" s="54"/>
    </row>
    <row r="1960" spans="1:28" ht="13.9" hidden="1" customHeight="1" x14ac:dyDescent="0.25">
      <c r="A1960" s="56"/>
      <c r="B1960" s="57"/>
      <c r="C1960" s="59" t="s">
        <v>139</v>
      </c>
      <c r="D1960" s="95" t="s">
        <v>376</v>
      </c>
      <c r="E1960" s="61"/>
      <c r="F1960" s="61">
        <f t="shared" si="769"/>
        <v>0</v>
      </c>
      <c r="G1960" s="61">
        <f t="shared" si="770"/>
        <v>0</v>
      </c>
      <c r="H1960" s="61"/>
      <c r="I1960" s="61"/>
      <c r="J1960" s="61"/>
      <c r="K1960" s="48">
        <f t="shared" si="771"/>
        <v>0</v>
      </c>
      <c r="L1960" s="48">
        <f t="shared" si="771"/>
        <v>0</v>
      </c>
      <c r="M1960" s="48">
        <f t="shared" si="771"/>
        <v>0</v>
      </c>
      <c r="N1960" s="48">
        <f t="shared" si="771"/>
        <v>0</v>
      </c>
      <c r="O1960" s="48">
        <f t="shared" si="771"/>
        <v>0</v>
      </c>
      <c r="P1960" s="48">
        <f t="shared" si="771"/>
        <v>0</v>
      </c>
      <c r="Q1960" s="48">
        <f t="shared" si="772"/>
        <v>0</v>
      </c>
      <c r="R1960" s="48"/>
      <c r="S1960" s="48"/>
      <c r="T1960" s="48"/>
      <c r="U1960" s="48"/>
      <c r="V1960" s="48">
        <f t="shared" si="773"/>
        <v>0</v>
      </c>
      <c r="W1960" s="48"/>
      <c r="X1960" s="48">
        <f t="shared" si="774"/>
        <v>0</v>
      </c>
      <c r="Y1960" s="48"/>
      <c r="Z1960" s="48"/>
      <c r="AA1960" s="54"/>
      <c r="AB1960" s="54"/>
    </row>
    <row r="1961" spans="1:28" ht="13.9" hidden="1" customHeight="1" x14ac:dyDescent="0.25">
      <c r="A1961" s="56"/>
      <c r="B1961" s="57"/>
      <c r="C1961" s="62" t="s">
        <v>141</v>
      </c>
      <c r="D1961" s="132" t="s">
        <v>377</v>
      </c>
      <c r="E1961" s="61"/>
      <c r="F1961" s="61">
        <f t="shared" si="769"/>
        <v>0</v>
      </c>
      <c r="G1961" s="61">
        <f t="shared" si="770"/>
        <v>0</v>
      </c>
      <c r="H1961" s="61"/>
      <c r="I1961" s="61"/>
      <c r="J1961" s="61"/>
      <c r="K1961" s="48">
        <f t="shared" si="771"/>
        <v>0</v>
      </c>
      <c r="L1961" s="48">
        <f t="shared" si="771"/>
        <v>0</v>
      </c>
      <c r="M1961" s="48">
        <f t="shared" si="771"/>
        <v>0</v>
      </c>
      <c r="N1961" s="48">
        <f t="shared" si="771"/>
        <v>0</v>
      </c>
      <c r="O1961" s="48">
        <f t="shared" si="771"/>
        <v>0</v>
      </c>
      <c r="P1961" s="48">
        <f t="shared" si="771"/>
        <v>0</v>
      </c>
      <c r="Q1961" s="48">
        <f t="shared" si="772"/>
        <v>0</v>
      </c>
      <c r="R1961" s="48"/>
      <c r="S1961" s="48"/>
      <c r="T1961" s="48"/>
      <c r="U1961" s="48"/>
      <c r="V1961" s="48">
        <f t="shared" si="773"/>
        <v>0</v>
      </c>
      <c r="W1961" s="48"/>
      <c r="X1961" s="48">
        <f t="shared" si="774"/>
        <v>0</v>
      </c>
      <c r="Y1961" s="48"/>
      <c r="Z1961" s="48"/>
      <c r="AA1961" s="54"/>
      <c r="AB1961" s="54"/>
    </row>
    <row r="1962" spans="1:28" ht="13.9" hidden="1" customHeight="1" x14ac:dyDescent="0.25">
      <c r="A1962" s="56"/>
      <c r="B1962" s="57"/>
      <c r="C1962" s="59" t="s">
        <v>143</v>
      </c>
      <c r="D1962" s="95" t="s">
        <v>378</v>
      </c>
      <c r="E1962" s="61"/>
      <c r="F1962" s="61">
        <f t="shared" si="769"/>
        <v>0</v>
      </c>
      <c r="G1962" s="61">
        <f t="shared" si="770"/>
        <v>0</v>
      </c>
      <c r="H1962" s="61"/>
      <c r="I1962" s="61"/>
      <c r="J1962" s="61"/>
      <c r="K1962" s="48">
        <f t="shared" si="771"/>
        <v>0</v>
      </c>
      <c r="L1962" s="48">
        <f t="shared" si="771"/>
        <v>0</v>
      </c>
      <c r="M1962" s="48">
        <f t="shared" si="771"/>
        <v>0</v>
      </c>
      <c r="N1962" s="48">
        <f t="shared" si="771"/>
        <v>0</v>
      </c>
      <c r="O1962" s="48">
        <f t="shared" si="771"/>
        <v>0</v>
      </c>
      <c r="P1962" s="48">
        <f t="shared" si="771"/>
        <v>0</v>
      </c>
      <c r="Q1962" s="48">
        <f t="shared" si="772"/>
        <v>0</v>
      </c>
      <c r="R1962" s="48"/>
      <c r="S1962" s="48"/>
      <c r="T1962" s="48"/>
      <c r="U1962" s="48"/>
      <c r="V1962" s="48">
        <f t="shared" si="773"/>
        <v>0</v>
      </c>
      <c r="W1962" s="48"/>
      <c r="X1962" s="48">
        <f t="shared" si="774"/>
        <v>0</v>
      </c>
      <c r="Y1962" s="48"/>
      <c r="Z1962" s="48"/>
      <c r="AA1962" s="54"/>
      <c r="AB1962" s="54"/>
    </row>
    <row r="1963" spans="1:28" ht="13.9" hidden="1" customHeight="1" x14ac:dyDescent="0.25">
      <c r="A1963" s="56"/>
      <c r="B1963" s="57"/>
      <c r="C1963" s="59" t="s">
        <v>145</v>
      </c>
      <c r="D1963" s="95" t="s">
        <v>379</v>
      </c>
      <c r="E1963" s="61"/>
      <c r="F1963" s="61">
        <f t="shared" si="769"/>
        <v>0</v>
      </c>
      <c r="G1963" s="61">
        <f t="shared" si="770"/>
        <v>0</v>
      </c>
      <c r="H1963" s="61"/>
      <c r="I1963" s="61"/>
      <c r="J1963" s="61"/>
      <c r="K1963" s="48">
        <f t="shared" si="771"/>
        <v>0</v>
      </c>
      <c r="L1963" s="48">
        <f t="shared" si="771"/>
        <v>0</v>
      </c>
      <c r="M1963" s="48">
        <f t="shared" si="771"/>
        <v>0</v>
      </c>
      <c r="N1963" s="48">
        <f t="shared" si="771"/>
        <v>0</v>
      </c>
      <c r="O1963" s="48">
        <f t="shared" si="771"/>
        <v>0</v>
      </c>
      <c r="P1963" s="48">
        <f t="shared" si="771"/>
        <v>0</v>
      </c>
      <c r="Q1963" s="48">
        <f t="shared" si="772"/>
        <v>0</v>
      </c>
      <c r="R1963" s="48"/>
      <c r="S1963" s="48"/>
      <c r="T1963" s="48"/>
      <c r="U1963" s="48"/>
      <c r="V1963" s="48">
        <f t="shared" si="773"/>
        <v>0</v>
      </c>
      <c r="W1963" s="48"/>
      <c r="X1963" s="48">
        <f t="shared" si="774"/>
        <v>0</v>
      </c>
      <c r="Y1963" s="48"/>
      <c r="Z1963" s="48"/>
      <c r="AA1963" s="54"/>
      <c r="AB1963" s="54"/>
    </row>
    <row r="1964" spans="1:28" ht="13.9" hidden="1" customHeight="1" x14ac:dyDescent="0.25">
      <c r="A1964" s="56"/>
      <c r="B1964" s="57"/>
      <c r="C1964" s="59" t="s">
        <v>147</v>
      </c>
      <c r="D1964" s="95" t="s">
        <v>380</v>
      </c>
      <c r="E1964" s="61"/>
      <c r="F1964" s="61">
        <f t="shared" si="769"/>
        <v>0</v>
      </c>
      <c r="G1964" s="61">
        <f>SUM(E1964+F1964)</f>
        <v>0</v>
      </c>
      <c r="H1964" s="61"/>
      <c r="I1964" s="61"/>
      <c r="J1964" s="61"/>
      <c r="K1964" s="48">
        <f t="shared" si="771"/>
        <v>0</v>
      </c>
      <c r="L1964" s="48">
        <f t="shared" si="771"/>
        <v>0</v>
      </c>
      <c r="M1964" s="48">
        <f t="shared" si="771"/>
        <v>0</v>
      </c>
      <c r="N1964" s="48">
        <f t="shared" si="771"/>
        <v>0</v>
      </c>
      <c r="O1964" s="48">
        <f t="shared" si="771"/>
        <v>0</v>
      </c>
      <c r="P1964" s="48">
        <f t="shared" si="771"/>
        <v>0</v>
      </c>
      <c r="Q1964" s="48">
        <f t="shared" si="772"/>
        <v>0</v>
      </c>
      <c r="R1964" s="48"/>
      <c r="S1964" s="48"/>
      <c r="T1964" s="48"/>
      <c r="U1964" s="48"/>
      <c r="V1964" s="48">
        <f t="shared" si="773"/>
        <v>0</v>
      </c>
      <c r="W1964" s="48"/>
      <c r="X1964" s="48">
        <f t="shared" si="774"/>
        <v>0</v>
      </c>
      <c r="Y1964" s="48"/>
      <c r="Z1964" s="48"/>
      <c r="AA1964" s="54"/>
      <c r="AB1964" s="54"/>
    </row>
    <row r="1965" spans="1:28" ht="13.9" hidden="1" customHeight="1" x14ac:dyDescent="0.25">
      <c r="A1965" s="56"/>
      <c r="B1965" s="57"/>
      <c r="C1965" s="94" t="s">
        <v>149</v>
      </c>
      <c r="D1965" s="95" t="s">
        <v>381</v>
      </c>
      <c r="E1965" s="61"/>
      <c r="F1965" s="61">
        <f t="shared" si="769"/>
        <v>0</v>
      </c>
      <c r="G1965" s="61">
        <f t="shared" si="770"/>
        <v>0</v>
      </c>
      <c r="H1965" s="61"/>
      <c r="I1965" s="61"/>
      <c r="J1965" s="61"/>
      <c r="K1965" s="48"/>
      <c r="L1965" s="48"/>
      <c r="M1965" s="48"/>
      <c r="N1965" s="48"/>
      <c r="O1965" s="48"/>
      <c r="P1965" s="48"/>
      <c r="Q1965" s="48">
        <f t="shared" si="772"/>
        <v>0</v>
      </c>
      <c r="R1965" s="48"/>
      <c r="S1965" s="48"/>
      <c r="T1965" s="48"/>
      <c r="U1965" s="48"/>
      <c r="V1965" s="48"/>
      <c r="W1965" s="48"/>
      <c r="X1965" s="48">
        <f t="shared" si="774"/>
        <v>0</v>
      </c>
      <c r="Y1965" s="48"/>
      <c r="Z1965" s="48"/>
      <c r="AA1965" s="54"/>
      <c r="AB1965" s="54"/>
    </row>
    <row r="1966" spans="1:28" ht="13.9" hidden="1" customHeight="1" x14ac:dyDescent="0.25">
      <c r="A1966" s="56"/>
      <c r="B1966" s="57"/>
      <c r="C1966" s="94" t="s">
        <v>151</v>
      </c>
      <c r="D1966" s="95" t="s">
        <v>382</v>
      </c>
      <c r="E1966" s="61"/>
      <c r="F1966" s="61">
        <f t="shared" si="769"/>
        <v>0</v>
      </c>
      <c r="G1966" s="61">
        <f t="shared" si="770"/>
        <v>0</v>
      </c>
      <c r="H1966" s="61"/>
      <c r="I1966" s="61"/>
      <c r="J1966" s="61"/>
      <c r="K1966" s="48">
        <f t="shared" ref="K1966:P1976" si="775">K1767+K1144</f>
        <v>0</v>
      </c>
      <c r="L1966" s="48">
        <f t="shared" si="775"/>
        <v>0</v>
      </c>
      <c r="M1966" s="48">
        <f t="shared" si="775"/>
        <v>0</v>
      </c>
      <c r="N1966" s="48">
        <f t="shared" si="775"/>
        <v>0</v>
      </c>
      <c r="O1966" s="48">
        <f t="shared" si="775"/>
        <v>0</v>
      </c>
      <c r="P1966" s="48">
        <f t="shared" si="775"/>
        <v>0</v>
      </c>
      <c r="Q1966" s="48">
        <f t="shared" si="772"/>
        <v>0</v>
      </c>
      <c r="R1966" s="48"/>
      <c r="S1966" s="48"/>
      <c r="T1966" s="48"/>
      <c r="U1966" s="48"/>
      <c r="V1966" s="48"/>
      <c r="W1966" s="48"/>
      <c r="X1966" s="48">
        <f t="shared" si="774"/>
        <v>0</v>
      </c>
      <c r="Y1966" s="48"/>
      <c r="Z1966" s="48"/>
      <c r="AA1966" s="54"/>
      <c r="AB1966" s="54"/>
    </row>
    <row r="1967" spans="1:28" ht="13.9" hidden="1" customHeight="1" x14ac:dyDescent="0.25">
      <c r="A1967" s="56"/>
      <c r="B1967" s="57"/>
      <c r="C1967" s="94" t="s">
        <v>153</v>
      </c>
      <c r="D1967" s="95" t="s">
        <v>383</v>
      </c>
      <c r="E1967" s="61"/>
      <c r="F1967" s="61">
        <f t="shared" si="769"/>
        <v>0</v>
      </c>
      <c r="G1967" s="61">
        <f t="shared" si="770"/>
        <v>0</v>
      </c>
      <c r="H1967" s="61"/>
      <c r="I1967" s="61"/>
      <c r="J1967" s="61"/>
      <c r="K1967" s="48">
        <f t="shared" si="775"/>
        <v>0</v>
      </c>
      <c r="L1967" s="48">
        <f t="shared" si="775"/>
        <v>0</v>
      </c>
      <c r="M1967" s="48">
        <f t="shared" si="775"/>
        <v>0</v>
      </c>
      <c r="N1967" s="48">
        <f t="shared" si="775"/>
        <v>0</v>
      </c>
      <c r="O1967" s="48">
        <f t="shared" si="775"/>
        <v>0</v>
      </c>
      <c r="P1967" s="48">
        <f t="shared" si="775"/>
        <v>0</v>
      </c>
      <c r="Q1967" s="48">
        <f t="shared" si="772"/>
        <v>0</v>
      </c>
      <c r="R1967" s="48"/>
      <c r="S1967" s="48"/>
      <c r="T1967" s="48"/>
      <c r="U1967" s="48"/>
      <c r="V1967" s="48"/>
      <c r="W1967" s="48"/>
      <c r="X1967" s="48">
        <f t="shared" si="774"/>
        <v>0</v>
      </c>
      <c r="Y1967" s="48"/>
      <c r="Z1967" s="48"/>
      <c r="AA1967" s="54"/>
      <c r="AB1967" s="54"/>
    </row>
    <row r="1968" spans="1:28" ht="13.9" hidden="1" customHeight="1" x14ac:dyDescent="0.25">
      <c r="A1968" s="56"/>
      <c r="B1968" s="57"/>
      <c r="C1968" s="94" t="s">
        <v>155</v>
      </c>
      <c r="D1968" s="95" t="s">
        <v>384</v>
      </c>
      <c r="E1968" s="61"/>
      <c r="F1968" s="61">
        <f t="shared" si="769"/>
        <v>0</v>
      </c>
      <c r="G1968" s="61">
        <f t="shared" si="770"/>
        <v>0</v>
      </c>
      <c r="H1968" s="61"/>
      <c r="I1968" s="61"/>
      <c r="J1968" s="61"/>
      <c r="K1968" s="48">
        <f t="shared" si="775"/>
        <v>0</v>
      </c>
      <c r="L1968" s="48">
        <f t="shared" si="775"/>
        <v>0</v>
      </c>
      <c r="M1968" s="48">
        <f t="shared" si="775"/>
        <v>0</v>
      </c>
      <c r="N1968" s="48">
        <f t="shared" si="775"/>
        <v>0</v>
      </c>
      <c r="O1968" s="48">
        <f t="shared" si="775"/>
        <v>0</v>
      </c>
      <c r="P1968" s="48">
        <f t="shared" si="775"/>
        <v>0</v>
      </c>
      <c r="Q1968" s="48">
        <f t="shared" si="772"/>
        <v>0</v>
      </c>
      <c r="R1968" s="48"/>
      <c r="S1968" s="48"/>
      <c r="T1968" s="48"/>
      <c r="U1968" s="48"/>
      <c r="V1968" s="48"/>
      <c r="W1968" s="48"/>
      <c r="X1968" s="48">
        <f t="shared" si="774"/>
        <v>0</v>
      </c>
      <c r="Y1968" s="48"/>
      <c r="Z1968" s="48"/>
      <c r="AA1968" s="54"/>
      <c r="AB1968" s="54"/>
    </row>
    <row r="1969" spans="1:28" ht="13.9" hidden="1" customHeight="1" x14ac:dyDescent="0.25">
      <c r="A1969" s="56"/>
      <c r="B1969" s="57"/>
      <c r="C1969" s="94" t="s">
        <v>157</v>
      </c>
      <c r="D1969" s="95" t="s">
        <v>385</v>
      </c>
      <c r="E1969" s="61"/>
      <c r="F1969" s="61">
        <f t="shared" si="769"/>
        <v>0</v>
      </c>
      <c r="G1969" s="61">
        <f t="shared" si="770"/>
        <v>0</v>
      </c>
      <c r="H1969" s="61"/>
      <c r="I1969" s="61"/>
      <c r="J1969" s="61"/>
      <c r="K1969" s="48">
        <f t="shared" si="775"/>
        <v>0</v>
      </c>
      <c r="L1969" s="48">
        <f t="shared" si="775"/>
        <v>0</v>
      </c>
      <c r="M1969" s="48">
        <f t="shared" si="775"/>
        <v>0</v>
      </c>
      <c r="N1969" s="48">
        <f t="shared" si="775"/>
        <v>0</v>
      </c>
      <c r="O1969" s="48">
        <f t="shared" si="775"/>
        <v>0</v>
      </c>
      <c r="P1969" s="48">
        <f t="shared" si="775"/>
        <v>0</v>
      </c>
      <c r="Q1969" s="48">
        <f t="shared" si="772"/>
        <v>0</v>
      </c>
      <c r="R1969" s="48"/>
      <c r="S1969" s="48"/>
      <c r="T1969" s="48"/>
      <c r="U1969" s="48"/>
      <c r="V1969" s="48"/>
      <c r="W1969" s="48"/>
      <c r="X1969" s="48">
        <f t="shared" si="774"/>
        <v>0</v>
      </c>
      <c r="Y1969" s="48"/>
      <c r="Z1969" s="48"/>
      <c r="AA1969" s="54"/>
      <c r="AB1969" s="54"/>
    </row>
    <row r="1970" spans="1:28" ht="13.9" hidden="1" customHeight="1" x14ac:dyDescent="0.25">
      <c r="A1970" s="56"/>
      <c r="B1970" s="57"/>
      <c r="C1970" s="94" t="s">
        <v>159</v>
      </c>
      <c r="D1970" s="95" t="s">
        <v>386</v>
      </c>
      <c r="E1970" s="61"/>
      <c r="F1970" s="61">
        <f t="shared" si="769"/>
        <v>0</v>
      </c>
      <c r="G1970" s="61">
        <f t="shared" si="770"/>
        <v>0</v>
      </c>
      <c r="H1970" s="61"/>
      <c r="I1970" s="61"/>
      <c r="J1970" s="61"/>
      <c r="K1970" s="48">
        <f t="shared" si="775"/>
        <v>0</v>
      </c>
      <c r="L1970" s="48">
        <f t="shared" si="775"/>
        <v>0</v>
      </c>
      <c r="M1970" s="48">
        <f t="shared" si="775"/>
        <v>0</v>
      </c>
      <c r="N1970" s="48">
        <f t="shared" si="775"/>
        <v>0</v>
      </c>
      <c r="O1970" s="48">
        <f t="shared" si="775"/>
        <v>0</v>
      </c>
      <c r="P1970" s="48">
        <f t="shared" si="775"/>
        <v>0</v>
      </c>
      <c r="Q1970" s="48">
        <f t="shared" si="772"/>
        <v>0</v>
      </c>
      <c r="R1970" s="48"/>
      <c r="S1970" s="48"/>
      <c r="T1970" s="48"/>
      <c r="U1970" s="48"/>
      <c r="V1970" s="48"/>
      <c r="W1970" s="48"/>
      <c r="X1970" s="48">
        <f t="shared" si="774"/>
        <v>0</v>
      </c>
      <c r="Y1970" s="48"/>
      <c r="Z1970" s="48"/>
      <c r="AA1970" s="54"/>
      <c r="AB1970" s="54"/>
    </row>
    <row r="1971" spans="1:28" ht="13.9" hidden="1" customHeight="1" x14ac:dyDescent="0.25">
      <c r="A1971" s="56"/>
      <c r="B1971" s="57"/>
      <c r="C1971" s="94" t="s">
        <v>161</v>
      </c>
      <c r="D1971" s="95" t="s">
        <v>387</v>
      </c>
      <c r="E1971" s="61"/>
      <c r="F1971" s="61">
        <f t="shared" si="769"/>
        <v>0</v>
      </c>
      <c r="G1971" s="61">
        <f t="shared" si="770"/>
        <v>0</v>
      </c>
      <c r="H1971" s="61"/>
      <c r="I1971" s="61"/>
      <c r="J1971" s="61"/>
      <c r="K1971" s="48">
        <f t="shared" si="775"/>
        <v>0</v>
      </c>
      <c r="L1971" s="48">
        <f t="shared" si="775"/>
        <v>0</v>
      </c>
      <c r="M1971" s="48">
        <f t="shared" si="775"/>
        <v>0</v>
      </c>
      <c r="N1971" s="48">
        <f t="shared" si="775"/>
        <v>0</v>
      </c>
      <c r="O1971" s="48">
        <f t="shared" si="775"/>
        <v>0</v>
      </c>
      <c r="P1971" s="48">
        <f t="shared" si="775"/>
        <v>0</v>
      </c>
      <c r="Q1971" s="48">
        <f t="shared" si="772"/>
        <v>0</v>
      </c>
      <c r="R1971" s="48"/>
      <c r="S1971" s="48"/>
      <c r="T1971" s="48"/>
      <c r="U1971" s="48"/>
      <c r="V1971" s="48"/>
      <c r="W1971" s="48"/>
      <c r="X1971" s="48">
        <f t="shared" si="774"/>
        <v>0</v>
      </c>
      <c r="Y1971" s="48"/>
      <c r="Z1971" s="48"/>
      <c r="AA1971" s="54"/>
      <c r="AB1971" s="54"/>
    </row>
    <row r="1972" spans="1:28" ht="13.9" hidden="1" customHeight="1" x14ac:dyDescent="0.25">
      <c r="A1972" s="56"/>
      <c r="B1972" s="57"/>
      <c r="C1972" s="94" t="s">
        <v>163</v>
      </c>
      <c r="D1972" s="95" t="s">
        <v>388</v>
      </c>
      <c r="E1972" s="61"/>
      <c r="F1972" s="61">
        <f t="shared" si="769"/>
        <v>0</v>
      </c>
      <c r="G1972" s="61">
        <f t="shared" si="770"/>
        <v>0</v>
      </c>
      <c r="H1972" s="61"/>
      <c r="I1972" s="61"/>
      <c r="J1972" s="61"/>
      <c r="K1972" s="48">
        <f t="shared" si="775"/>
        <v>0</v>
      </c>
      <c r="L1972" s="48">
        <f t="shared" si="775"/>
        <v>0</v>
      </c>
      <c r="M1972" s="48">
        <f t="shared" si="775"/>
        <v>0</v>
      </c>
      <c r="N1972" s="48">
        <f t="shared" si="775"/>
        <v>0</v>
      </c>
      <c r="O1972" s="48">
        <f t="shared" si="775"/>
        <v>0</v>
      </c>
      <c r="P1972" s="48">
        <f t="shared" si="775"/>
        <v>0</v>
      </c>
      <c r="Q1972" s="48">
        <f t="shared" si="772"/>
        <v>0</v>
      </c>
      <c r="R1972" s="48"/>
      <c r="S1972" s="48"/>
      <c r="T1972" s="48"/>
      <c r="U1972" s="48"/>
      <c r="V1972" s="48"/>
      <c r="W1972" s="48"/>
      <c r="X1972" s="48">
        <f t="shared" si="774"/>
        <v>0</v>
      </c>
      <c r="Y1972" s="48"/>
      <c r="Z1972" s="48"/>
      <c r="AA1972" s="54"/>
      <c r="AB1972" s="54"/>
    </row>
    <row r="1973" spans="1:28" ht="13.9" hidden="1" customHeight="1" x14ac:dyDescent="0.25">
      <c r="A1973" s="56"/>
      <c r="B1973" s="57"/>
      <c r="C1973" s="94" t="s">
        <v>165</v>
      </c>
      <c r="D1973" s="95" t="s">
        <v>389</v>
      </c>
      <c r="E1973" s="61"/>
      <c r="F1973" s="61">
        <f t="shared" si="769"/>
        <v>0</v>
      </c>
      <c r="G1973" s="61">
        <f t="shared" si="770"/>
        <v>0</v>
      </c>
      <c r="H1973" s="61"/>
      <c r="I1973" s="61"/>
      <c r="J1973" s="61"/>
      <c r="K1973" s="48">
        <f t="shared" si="775"/>
        <v>0</v>
      </c>
      <c r="L1973" s="48">
        <f t="shared" si="775"/>
        <v>0</v>
      </c>
      <c r="M1973" s="48">
        <f t="shared" si="775"/>
        <v>0</v>
      </c>
      <c r="N1973" s="48">
        <f t="shared" si="775"/>
        <v>0</v>
      </c>
      <c r="O1973" s="48">
        <f t="shared" si="775"/>
        <v>0</v>
      </c>
      <c r="P1973" s="48">
        <f t="shared" si="775"/>
        <v>0</v>
      </c>
      <c r="Q1973" s="48">
        <f t="shared" si="772"/>
        <v>0</v>
      </c>
      <c r="R1973" s="48"/>
      <c r="S1973" s="48"/>
      <c r="T1973" s="48"/>
      <c r="U1973" s="48"/>
      <c r="V1973" s="48"/>
      <c r="W1973" s="48"/>
      <c r="X1973" s="48">
        <f t="shared" si="774"/>
        <v>0</v>
      </c>
      <c r="Y1973" s="48"/>
      <c r="Z1973" s="48"/>
      <c r="AA1973" s="54"/>
      <c r="AB1973" s="54"/>
    </row>
    <row r="1974" spans="1:28" ht="13.9" hidden="1" customHeight="1" x14ac:dyDescent="0.25">
      <c r="A1974" s="56"/>
      <c r="B1974" s="57"/>
      <c r="C1974" s="94" t="s">
        <v>167</v>
      </c>
      <c r="D1974" s="95" t="s">
        <v>390</v>
      </c>
      <c r="E1974" s="61"/>
      <c r="F1974" s="61">
        <f t="shared" si="769"/>
        <v>0</v>
      </c>
      <c r="G1974" s="61">
        <f t="shared" si="770"/>
        <v>0</v>
      </c>
      <c r="H1974" s="61"/>
      <c r="I1974" s="61"/>
      <c r="J1974" s="61"/>
      <c r="K1974" s="48">
        <f t="shared" si="775"/>
        <v>0</v>
      </c>
      <c r="L1974" s="48">
        <f t="shared" si="775"/>
        <v>0</v>
      </c>
      <c r="M1974" s="48">
        <f t="shared" si="775"/>
        <v>0</v>
      </c>
      <c r="N1974" s="48">
        <f t="shared" si="775"/>
        <v>0</v>
      </c>
      <c r="O1974" s="48">
        <f t="shared" si="775"/>
        <v>0</v>
      </c>
      <c r="P1974" s="48">
        <f t="shared" si="775"/>
        <v>0</v>
      </c>
      <c r="Q1974" s="48">
        <f t="shared" si="772"/>
        <v>0</v>
      </c>
      <c r="R1974" s="48"/>
      <c r="S1974" s="48"/>
      <c r="T1974" s="48"/>
      <c r="U1974" s="48"/>
      <c r="V1974" s="48"/>
      <c r="W1974" s="48"/>
      <c r="X1974" s="48">
        <f t="shared" si="774"/>
        <v>0</v>
      </c>
      <c r="Y1974" s="48"/>
      <c r="Z1974" s="48"/>
      <c r="AA1974" s="54"/>
      <c r="AB1974" s="54"/>
    </row>
    <row r="1975" spans="1:28" ht="13.9" hidden="1" customHeight="1" x14ac:dyDescent="0.25">
      <c r="A1975" s="56"/>
      <c r="B1975" s="57"/>
      <c r="C1975" s="94" t="s">
        <v>169</v>
      </c>
      <c r="D1975" s="95" t="s">
        <v>391</v>
      </c>
      <c r="E1975" s="61"/>
      <c r="F1975" s="61">
        <f t="shared" si="769"/>
        <v>0</v>
      </c>
      <c r="G1975" s="61">
        <f t="shared" si="770"/>
        <v>0</v>
      </c>
      <c r="H1975" s="61"/>
      <c r="I1975" s="61"/>
      <c r="J1975" s="61"/>
      <c r="K1975" s="48">
        <f t="shared" si="775"/>
        <v>0</v>
      </c>
      <c r="L1975" s="48">
        <f t="shared" si="775"/>
        <v>0</v>
      </c>
      <c r="M1975" s="48">
        <f t="shared" si="775"/>
        <v>0</v>
      </c>
      <c r="N1975" s="48">
        <f t="shared" si="775"/>
        <v>0</v>
      </c>
      <c r="O1975" s="48">
        <f t="shared" si="775"/>
        <v>0</v>
      </c>
      <c r="P1975" s="48">
        <f t="shared" si="775"/>
        <v>0</v>
      </c>
      <c r="Q1975" s="48">
        <f t="shared" si="772"/>
        <v>0</v>
      </c>
      <c r="R1975" s="48"/>
      <c r="S1975" s="48"/>
      <c r="T1975" s="48"/>
      <c r="U1975" s="48"/>
      <c r="V1975" s="48"/>
      <c r="W1975" s="48"/>
      <c r="X1975" s="48">
        <f t="shared" si="774"/>
        <v>0</v>
      </c>
      <c r="Y1975" s="48"/>
      <c r="Z1975" s="48"/>
      <c r="AA1975" s="54"/>
      <c r="AB1975" s="54"/>
    </row>
    <row r="1976" spans="1:28" ht="13.9" hidden="1" customHeight="1" x14ac:dyDescent="0.25">
      <c r="A1976" s="56"/>
      <c r="B1976" s="57"/>
      <c r="C1976" s="94" t="s">
        <v>171</v>
      </c>
      <c r="D1976" s="95" t="s">
        <v>392</v>
      </c>
      <c r="E1976" s="61"/>
      <c r="F1976" s="61">
        <f t="shared" si="769"/>
        <v>0</v>
      </c>
      <c r="G1976" s="61">
        <f t="shared" si="770"/>
        <v>0</v>
      </c>
      <c r="H1976" s="61"/>
      <c r="I1976" s="61"/>
      <c r="J1976" s="61"/>
      <c r="K1976" s="48">
        <f t="shared" si="775"/>
        <v>0</v>
      </c>
      <c r="L1976" s="48">
        <f t="shared" si="775"/>
        <v>0</v>
      </c>
      <c r="M1976" s="48">
        <f t="shared" si="775"/>
        <v>0</v>
      </c>
      <c r="N1976" s="48">
        <f t="shared" si="775"/>
        <v>0</v>
      </c>
      <c r="O1976" s="48">
        <f t="shared" si="775"/>
        <v>0</v>
      </c>
      <c r="P1976" s="48">
        <f t="shared" si="775"/>
        <v>0</v>
      </c>
      <c r="Q1976" s="48">
        <f t="shared" si="772"/>
        <v>0</v>
      </c>
      <c r="R1976" s="48"/>
      <c r="S1976" s="48"/>
      <c r="T1976" s="48"/>
      <c r="U1976" s="48"/>
      <c r="V1976" s="48"/>
      <c r="W1976" s="48"/>
      <c r="X1976" s="48">
        <f t="shared" si="774"/>
        <v>0</v>
      </c>
      <c r="Y1976" s="48"/>
      <c r="Z1976" s="48"/>
      <c r="AA1976" s="54"/>
      <c r="AB1976" s="54"/>
    </row>
    <row r="1977" spans="1:28" ht="13.9" hidden="1" customHeight="1" x14ac:dyDescent="0.25">
      <c r="A1977" s="56"/>
      <c r="B1977" s="57"/>
      <c r="C1977" s="59" t="s">
        <v>173</v>
      </c>
      <c r="D1977" s="95" t="s">
        <v>393</v>
      </c>
      <c r="E1977" s="61"/>
      <c r="F1977" s="61">
        <f t="shared" si="769"/>
        <v>0</v>
      </c>
      <c r="G1977" s="61">
        <f t="shared" si="770"/>
        <v>0</v>
      </c>
      <c r="H1977" s="61"/>
      <c r="I1977" s="61"/>
      <c r="J1977" s="61"/>
      <c r="K1977" s="48">
        <f t="shared" ref="K1977:P1977" si="776">K1766+K1155</f>
        <v>0</v>
      </c>
      <c r="L1977" s="48">
        <f t="shared" si="776"/>
        <v>0</v>
      </c>
      <c r="M1977" s="48">
        <f t="shared" si="776"/>
        <v>0</v>
      </c>
      <c r="N1977" s="48">
        <f t="shared" si="776"/>
        <v>0</v>
      </c>
      <c r="O1977" s="48">
        <f t="shared" si="776"/>
        <v>0</v>
      </c>
      <c r="P1977" s="48">
        <f t="shared" si="776"/>
        <v>0</v>
      </c>
      <c r="Q1977" s="48">
        <f>SUM(M1977:P1977)</f>
        <v>0</v>
      </c>
      <c r="R1977" s="48"/>
      <c r="S1977" s="48"/>
      <c r="T1977" s="48"/>
      <c r="U1977" s="48"/>
      <c r="V1977" s="48">
        <f>SUM(R1977:U1977)</f>
        <v>0</v>
      </c>
      <c r="W1977" s="48"/>
      <c r="X1977" s="48">
        <f t="shared" si="774"/>
        <v>0</v>
      </c>
      <c r="Y1977" s="48"/>
      <c r="Z1977" s="48"/>
      <c r="AA1977" s="54"/>
      <c r="AB1977" s="54"/>
    </row>
    <row r="1978" spans="1:28" ht="13.15" hidden="1" customHeight="1" x14ac:dyDescent="0.25">
      <c r="A1978" s="88"/>
      <c r="B1978" s="57" t="s">
        <v>175</v>
      </c>
      <c r="C1978" s="57"/>
      <c r="D1978" s="131"/>
      <c r="E1978" s="90"/>
      <c r="F1978" s="87">
        <f>SUM(F1979:F1980)</f>
        <v>0</v>
      </c>
      <c r="G1978" s="87">
        <f t="shared" ref="G1978" si="777">SUM(G1979:G1980)</f>
        <v>0</v>
      </c>
      <c r="H1978" s="90"/>
      <c r="I1978" s="90"/>
      <c r="J1978" s="90"/>
      <c r="K1978" s="87">
        <f t="shared" ref="K1978:V1978" si="778">K1979+K1980</f>
        <v>0</v>
      </c>
      <c r="L1978" s="87">
        <f t="shared" si="778"/>
        <v>0</v>
      </c>
      <c r="M1978" s="87">
        <f t="shared" si="778"/>
        <v>0</v>
      </c>
      <c r="N1978" s="87">
        <f t="shared" si="778"/>
        <v>0</v>
      </c>
      <c r="O1978" s="87">
        <f t="shared" si="778"/>
        <v>0</v>
      </c>
      <c r="P1978" s="87">
        <f t="shared" si="778"/>
        <v>0</v>
      </c>
      <c r="Q1978" s="87">
        <f t="shared" si="778"/>
        <v>0</v>
      </c>
      <c r="R1978" s="87">
        <f t="shared" si="778"/>
        <v>0</v>
      </c>
      <c r="S1978" s="87">
        <f t="shared" si="778"/>
        <v>0</v>
      </c>
      <c r="T1978" s="87">
        <f t="shared" si="778"/>
        <v>0</v>
      </c>
      <c r="U1978" s="87">
        <f t="shared" si="778"/>
        <v>0</v>
      </c>
      <c r="V1978" s="87">
        <f t="shared" si="778"/>
        <v>0</v>
      </c>
      <c r="W1978" s="87"/>
      <c r="X1978" s="87">
        <f>X1979+X1980</f>
        <v>0</v>
      </c>
      <c r="Y1978" s="87"/>
      <c r="Z1978" s="87"/>
      <c r="AA1978" s="54"/>
      <c r="AB1978" s="54"/>
    </row>
    <row r="1979" spans="1:28" s="64" customFormat="1" ht="18.600000000000001" hidden="1" customHeight="1" x14ac:dyDescent="0.25">
      <c r="A1979" s="56"/>
      <c r="B1979" s="57"/>
      <c r="C1979" s="59" t="s">
        <v>176</v>
      </c>
      <c r="D1979" s="95" t="s">
        <v>394</v>
      </c>
      <c r="E1979" s="61"/>
      <c r="F1979" s="61">
        <f t="shared" ref="F1979:F1980" si="779">SUM(I1979:K1979)</f>
        <v>0</v>
      </c>
      <c r="G1979" s="61">
        <f t="shared" ref="G1979:G1980" si="780">SUM(E1979+F1979)</f>
        <v>0</v>
      </c>
      <c r="H1979" s="61"/>
      <c r="I1979" s="61"/>
      <c r="J1979" s="61"/>
      <c r="K1979" s="48">
        <f t="shared" ref="K1979:P1980" si="781">K1768+K1157</f>
        <v>0</v>
      </c>
      <c r="L1979" s="48">
        <f t="shared" si="781"/>
        <v>0</v>
      </c>
      <c r="M1979" s="48">
        <f t="shared" si="781"/>
        <v>0</v>
      </c>
      <c r="N1979" s="48">
        <f t="shared" si="781"/>
        <v>0</v>
      </c>
      <c r="O1979" s="48">
        <f t="shared" si="781"/>
        <v>0</v>
      </c>
      <c r="P1979" s="48">
        <f t="shared" si="781"/>
        <v>0</v>
      </c>
      <c r="Q1979" s="48">
        <f>SUM(M1979:P1979)</f>
        <v>0</v>
      </c>
      <c r="R1979" s="48"/>
      <c r="S1979" s="48"/>
      <c r="T1979" s="48"/>
      <c r="U1979" s="48"/>
      <c r="V1979" s="48">
        <f>SUM(R1979:U1979)</f>
        <v>0</v>
      </c>
      <c r="W1979" s="48"/>
      <c r="X1979" s="48">
        <f t="shared" ref="X1979:X1980" si="782">L1979-Q1979</f>
        <v>0</v>
      </c>
      <c r="Y1979" s="48"/>
      <c r="Z1979" s="48"/>
      <c r="AA1979" s="63"/>
      <c r="AB1979" s="63"/>
    </row>
    <row r="1980" spans="1:28" ht="13.15" hidden="1" customHeight="1" x14ac:dyDescent="0.25">
      <c r="A1980" s="56"/>
      <c r="B1980" s="57"/>
      <c r="C1980" s="59" t="s">
        <v>178</v>
      </c>
      <c r="D1980" s="95" t="s">
        <v>395</v>
      </c>
      <c r="E1980" s="61"/>
      <c r="F1980" s="61">
        <f t="shared" si="779"/>
        <v>0</v>
      </c>
      <c r="G1980" s="61">
        <f t="shared" si="780"/>
        <v>0</v>
      </c>
      <c r="H1980" s="61"/>
      <c r="I1980" s="61"/>
      <c r="J1980" s="61"/>
      <c r="K1980" s="48">
        <f t="shared" si="781"/>
        <v>0</v>
      </c>
      <c r="L1980" s="48">
        <f t="shared" si="781"/>
        <v>0</v>
      </c>
      <c r="M1980" s="48">
        <f t="shared" si="781"/>
        <v>0</v>
      </c>
      <c r="N1980" s="48">
        <f t="shared" si="781"/>
        <v>0</v>
      </c>
      <c r="O1980" s="48">
        <f t="shared" si="781"/>
        <v>0</v>
      </c>
      <c r="P1980" s="48">
        <f t="shared" si="781"/>
        <v>0</v>
      </c>
      <c r="Q1980" s="48">
        <f>SUM(M1980:P1980)</f>
        <v>0</v>
      </c>
      <c r="R1980" s="48"/>
      <c r="S1980" s="48"/>
      <c r="T1980" s="48"/>
      <c r="U1980" s="48"/>
      <c r="V1980" s="48">
        <f>SUM(R1980:U1980)</f>
        <v>0</v>
      </c>
      <c r="W1980" s="48"/>
      <c r="X1980" s="48">
        <f t="shared" si="782"/>
        <v>0</v>
      </c>
      <c r="Y1980" s="48"/>
      <c r="Z1980" s="48"/>
      <c r="AA1980" s="54"/>
      <c r="AB1980" s="54"/>
    </row>
    <row r="1981" spans="1:28" hidden="1" x14ac:dyDescent="0.25">
      <c r="A1981" s="88"/>
      <c r="B1981" s="57" t="s">
        <v>180</v>
      </c>
      <c r="C1981" s="57"/>
      <c r="D1981" s="131"/>
      <c r="E1981" s="90"/>
      <c r="F1981" s="87">
        <f>SUM(F1982:F1986)</f>
        <v>0</v>
      </c>
      <c r="G1981" s="87">
        <f t="shared" ref="G1981" si="783">SUM(G1982:G1986)</f>
        <v>0</v>
      </c>
      <c r="H1981" s="90"/>
      <c r="I1981" s="90"/>
      <c r="J1981" s="90"/>
      <c r="K1981" s="87">
        <f t="shared" ref="K1981:V1981" si="784">SUM(K1982:K1986)</f>
        <v>0</v>
      </c>
      <c r="L1981" s="87">
        <f t="shared" si="784"/>
        <v>0</v>
      </c>
      <c r="M1981" s="87">
        <f t="shared" si="784"/>
        <v>0</v>
      </c>
      <c r="N1981" s="87">
        <f t="shared" si="784"/>
        <v>0</v>
      </c>
      <c r="O1981" s="87">
        <f t="shared" si="784"/>
        <v>0</v>
      </c>
      <c r="P1981" s="87">
        <f t="shared" si="784"/>
        <v>0</v>
      </c>
      <c r="Q1981" s="87">
        <f t="shared" si="784"/>
        <v>0</v>
      </c>
      <c r="R1981" s="87">
        <f t="shared" si="784"/>
        <v>0</v>
      </c>
      <c r="S1981" s="87">
        <f t="shared" si="784"/>
        <v>0</v>
      </c>
      <c r="T1981" s="87">
        <f t="shared" si="784"/>
        <v>0</v>
      </c>
      <c r="U1981" s="87">
        <f t="shared" si="784"/>
        <v>0</v>
      </c>
      <c r="V1981" s="87">
        <f t="shared" si="784"/>
        <v>0</v>
      </c>
      <c r="W1981" s="87"/>
      <c r="X1981" s="87">
        <f>SUM(X1982:X1986)</f>
        <v>0</v>
      </c>
      <c r="Y1981" s="87"/>
      <c r="Z1981" s="87"/>
      <c r="AA1981" s="54"/>
      <c r="AB1981" s="54"/>
    </row>
    <row r="1982" spans="1:28" hidden="1" x14ac:dyDescent="0.25">
      <c r="A1982" s="56"/>
      <c r="B1982" s="57"/>
      <c r="C1982" s="74" t="s">
        <v>181</v>
      </c>
      <c r="D1982" s="95" t="s">
        <v>396</v>
      </c>
      <c r="E1982" s="61"/>
      <c r="F1982" s="61">
        <f t="shared" ref="F1982:F1986" si="785">SUM(I1982:K1982)</f>
        <v>0</v>
      </c>
      <c r="G1982" s="61">
        <f t="shared" ref="G1982:G1986" si="786">SUM(E1982+F1982)</f>
        <v>0</v>
      </c>
      <c r="H1982" s="61"/>
      <c r="I1982" s="61"/>
      <c r="J1982" s="61"/>
      <c r="K1982" s="48">
        <f t="shared" ref="K1982:P1986" si="787">K1771+K1160</f>
        <v>0</v>
      </c>
      <c r="L1982" s="48">
        <f t="shared" si="787"/>
        <v>0</v>
      </c>
      <c r="M1982" s="48">
        <f t="shared" si="787"/>
        <v>0</v>
      </c>
      <c r="N1982" s="48">
        <f t="shared" si="787"/>
        <v>0</v>
      </c>
      <c r="O1982" s="48">
        <f t="shared" si="787"/>
        <v>0</v>
      </c>
      <c r="P1982" s="48">
        <f t="shared" si="787"/>
        <v>0</v>
      </c>
      <c r="Q1982" s="48">
        <f>SUM(M1982:P1982)</f>
        <v>0</v>
      </c>
      <c r="R1982" s="48"/>
      <c r="S1982" s="48"/>
      <c r="T1982" s="48"/>
      <c r="U1982" s="48"/>
      <c r="V1982" s="48">
        <f>SUM(R1982:U1982)</f>
        <v>0</v>
      </c>
      <c r="W1982" s="48"/>
      <c r="X1982" s="48">
        <f t="shared" ref="X1982:X1986" si="788">L1982-Q1982</f>
        <v>0</v>
      </c>
      <c r="Y1982" s="48"/>
      <c r="Z1982" s="48"/>
      <c r="AA1982" s="54"/>
      <c r="AB1982" s="54"/>
    </row>
    <row r="1983" spans="1:28" hidden="1" x14ac:dyDescent="0.25">
      <c r="A1983" s="56"/>
      <c r="B1983" s="57"/>
      <c r="C1983" s="74" t="s">
        <v>183</v>
      </c>
      <c r="D1983" s="95" t="s">
        <v>397</v>
      </c>
      <c r="E1983" s="61"/>
      <c r="F1983" s="61">
        <f t="shared" si="785"/>
        <v>0</v>
      </c>
      <c r="G1983" s="61">
        <f t="shared" si="786"/>
        <v>0</v>
      </c>
      <c r="H1983" s="61"/>
      <c r="I1983" s="61"/>
      <c r="J1983" s="61"/>
      <c r="K1983" s="48">
        <f t="shared" si="787"/>
        <v>0</v>
      </c>
      <c r="L1983" s="48">
        <f t="shared" si="787"/>
        <v>0</v>
      </c>
      <c r="M1983" s="48">
        <f t="shared" si="787"/>
        <v>0</v>
      </c>
      <c r="N1983" s="48">
        <f t="shared" si="787"/>
        <v>0</v>
      </c>
      <c r="O1983" s="48">
        <f t="shared" si="787"/>
        <v>0</v>
      </c>
      <c r="P1983" s="48">
        <f t="shared" si="787"/>
        <v>0</v>
      </c>
      <c r="Q1983" s="48">
        <f>SUM(M1983:P1983)</f>
        <v>0</v>
      </c>
      <c r="R1983" s="48"/>
      <c r="S1983" s="48"/>
      <c r="T1983" s="48"/>
      <c r="U1983" s="48"/>
      <c r="V1983" s="48">
        <f>SUM(R1983:U1983)</f>
        <v>0</v>
      </c>
      <c r="W1983" s="48"/>
      <c r="X1983" s="48">
        <f t="shared" si="788"/>
        <v>0</v>
      </c>
      <c r="Y1983" s="48"/>
      <c r="Z1983" s="48"/>
      <c r="AA1983" s="54"/>
      <c r="AB1983" s="54"/>
    </row>
    <row r="1984" spans="1:28" hidden="1" x14ac:dyDescent="0.25">
      <c r="A1984" s="56"/>
      <c r="B1984" s="57"/>
      <c r="C1984" s="74" t="s">
        <v>185</v>
      </c>
      <c r="D1984" s="95" t="s">
        <v>398</v>
      </c>
      <c r="E1984" s="61"/>
      <c r="F1984" s="61">
        <f t="shared" si="785"/>
        <v>0</v>
      </c>
      <c r="G1984" s="61">
        <f t="shared" si="786"/>
        <v>0</v>
      </c>
      <c r="H1984" s="61"/>
      <c r="I1984" s="61"/>
      <c r="J1984" s="61"/>
      <c r="K1984" s="48">
        <f t="shared" si="787"/>
        <v>0</v>
      </c>
      <c r="L1984" s="48">
        <f t="shared" si="787"/>
        <v>0</v>
      </c>
      <c r="M1984" s="48">
        <f t="shared" si="787"/>
        <v>0</v>
      </c>
      <c r="N1984" s="48">
        <f t="shared" si="787"/>
        <v>0</v>
      </c>
      <c r="O1984" s="48">
        <f t="shared" si="787"/>
        <v>0</v>
      </c>
      <c r="P1984" s="48">
        <f t="shared" si="787"/>
        <v>0</v>
      </c>
      <c r="Q1984" s="48">
        <f>SUM(M1984:P1984)</f>
        <v>0</v>
      </c>
      <c r="R1984" s="48"/>
      <c r="S1984" s="48"/>
      <c r="T1984" s="48"/>
      <c r="U1984" s="48"/>
      <c r="V1984" s="48">
        <f>SUM(R1984:U1984)</f>
        <v>0</v>
      </c>
      <c r="W1984" s="48"/>
      <c r="X1984" s="48">
        <f t="shared" si="788"/>
        <v>0</v>
      </c>
      <c r="Y1984" s="48"/>
      <c r="Z1984" s="48"/>
      <c r="AA1984" s="54"/>
      <c r="AB1984" s="54"/>
    </row>
    <row r="1985" spans="1:28" hidden="1" x14ac:dyDescent="0.25">
      <c r="A1985" s="56"/>
      <c r="B1985" s="57"/>
      <c r="C1985" s="74" t="s">
        <v>187</v>
      </c>
      <c r="D1985" s="95" t="s">
        <v>399</v>
      </c>
      <c r="E1985" s="61"/>
      <c r="F1985" s="61">
        <f t="shared" si="785"/>
        <v>0</v>
      </c>
      <c r="G1985" s="61">
        <f t="shared" si="786"/>
        <v>0</v>
      </c>
      <c r="H1985" s="61"/>
      <c r="I1985" s="61"/>
      <c r="J1985" s="61"/>
      <c r="K1985" s="48">
        <f t="shared" si="787"/>
        <v>0</v>
      </c>
      <c r="L1985" s="48">
        <f t="shared" si="787"/>
        <v>0</v>
      </c>
      <c r="M1985" s="48">
        <f t="shared" si="787"/>
        <v>0</v>
      </c>
      <c r="N1985" s="48">
        <f t="shared" si="787"/>
        <v>0</v>
      </c>
      <c r="O1985" s="48">
        <f t="shared" si="787"/>
        <v>0</v>
      </c>
      <c r="P1985" s="48">
        <f t="shared" si="787"/>
        <v>0</v>
      </c>
      <c r="Q1985" s="48">
        <f>SUM(M1985:P1985)</f>
        <v>0</v>
      </c>
      <c r="R1985" s="48"/>
      <c r="S1985" s="48"/>
      <c r="T1985" s="48"/>
      <c r="U1985" s="48"/>
      <c r="V1985" s="48">
        <f>SUM(R1985:U1985)</f>
        <v>0</v>
      </c>
      <c r="W1985" s="48"/>
      <c r="X1985" s="48">
        <f t="shared" si="788"/>
        <v>0</v>
      </c>
      <c r="Y1985" s="48"/>
      <c r="Z1985" s="48"/>
      <c r="AA1985" s="54"/>
      <c r="AB1985" s="54"/>
    </row>
    <row r="1986" spans="1:28" hidden="1" x14ac:dyDescent="0.25">
      <c r="A1986" s="56"/>
      <c r="B1986" s="57"/>
      <c r="C1986" s="74" t="s">
        <v>189</v>
      </c>
      <c r="D1986" s="95" t="s">
        <v>400</v>
      </c>
      <c r="E1986" s="61"/>
      <c r="F1986" s="61">
        <f t="shared" si="785"/>
        <v>0</v>
      </c>
      <c r="G1986" s="61">
        <f t="shared" si="786"/>
        <v>0</v>
      </c>
      <c r="H1986" s="61"/>
      <c r="I1986" s="61"/>
      <c r="J1986" s="61"/>
      <c r="K1986" s="48">
        <f t="shared" si="787"/>
        <v>0</v>
      </c>
      <c r="L1986" s="48">
        <f t="shared" si="787"/>
        <v>0</v>
      </c>
      <c r="M1986" s="48">
        <f t="shared" si="787"/>
        <v>0</v>
      </c>
      <c r="N1986" s="48">
        <f t="shared" si="787"/>
        <v>0</v>
      </c>
      <c r="O1986" s="48">
        <f t="shared" si="787"/>
        <v>0</v>
      </c>
      <c r="P1986" s="48">
        <f t="shared" si="787"/>
        <v>0</v>
      </c>
      <c r="Q1986" s="48">
        <f>SUM(M1986:P1986)</f>
        <v>0</v>
      </c>
      <c r="R1986" s="48"/>
      <c r="S1986" s="48"/>
      <c r="T1986" s="48"/>
      <c r="U1986" s="48"/>
      <c r="V1986" s="48">
        <f>SUM(R1986:U1986)</f>
        <v>0</v>
      </c>
      <c r="W1986" s="48"/>
      <c r="X1986" s="48">
        <f t="shared" si="788"/>
        <v>0</v>
      </c>
      <c r="Y1986" s="48"/>
      <c r="Z1986" s="48"/>
      <c r="AA1986" s="54"/>
      <c r="AB1986" s="54"/>
    </row>
    <row r="1987" spans="1:28" hidden="1" x14ac:dyDescent="0.25">
      <c r="A1987" s="88"/>
      <c r="B1987" s="57" t="s">
        <v>191</v>
      </c>
      <c r="C1987" s="52"/>
      <c r="D1987" s="133"/>
      <c r="E1987" s="96"/>
      <c r="F1987" s="87">
        <f t="shared" ref="F1987:G1987" si="789">SUM(F1988:F1989)</f>
        <v>0</v>
      </c>
      <c r="G1987" s="87">
        <f t="shared" si="789"/>
        <v>0</v>
      </c>
      <c r="H1987" s="96"/>
      <c r="I1987" s="96"/>
      <c r="J1987" s="96"/>
      <c r="K1987" s="87">
        <f t="shared" ref="K1987:V1987" si="790">K1988+K1989</f>
        <v>0</v>
      </c>
      <c r="L1987" s="87">
        <f t="shared" si="790"/>
        <v>0</v>
      </c>
      <c r="M1987" s="87">
        <f t="shared" si="790"/>
        <v>0</v>
      </c>
      <c r="N1987" s="87">
        <f t="shared" si="790"/>
        <v>0</v>
      </c>
      <c r="O1987" s="87">
        <f t="shared" si="790"/>
        <v>0</v>
      </c>
      <c r="P1987" s="87">
        <f t="shared" si="790"/>
        <v>0</v>
      </c>
      <c r="Q1987" s="87">
        <f t="shared" si="790"/>
        <v>0</v>
      </c>
      <c r="R1987" s="87">
        <f t="shared" si="790"/>
        <v>0</v>
      </c>
      <c r="S1987" s="87">
        <f t="shared" si="790"/>
        <v>0</v>
      </c>
      <c r="T1987" s="87">
        <f t="shared" si="790"/>
        <v>0</v>
      </c>
      <c r="U1987" s="87">
        <f t="shared" si="790"/>
        <v>0</v>
      </c>
      <c r="V1987" s="87">
        <f t="shared" si="790"/>
        <v>0</v>
      </c>
      <c r="W1987" s="87"/>
      <c r="X1987" s="87">
        <f>X1988+X1989</f>
        <v>0</v>
      </c>
      <c r="Y1987" s="87"/>
      <c r="Z1987" s="87"/>
      <c r="AA1987" s="54"/>
      <c r="AB1987" s="54"/>
    </row>
    <row r="1988" spans="1:28" hidden="1" x14ac:dyDescent="0.25">
      <c r="A1988" s="56"/>
      <c r="B1988" s="57"/>
      <c r="C1988" s="74" t="s">
        <v>192</v>
      </c>
      <c r="D1988" s="95" t="s">
        <v>401</v>
      </c>
      <c r="E1988" s="61"/>
      <c r="F1988" s="61">
        <f t="shared" ref="F1988:F1990" si="791">SUM(I1988:K1988)</f>
        <v>0</v>
      </c>
      <c r="G1988" s="61">
        <f t="shared" ref="G1988:G1991" si="792">SUM(E1988+F1988)</f>
        <v>0</v>
      </c>
      <c r="H1988" s="61"/>
      <c r="I1988" s="61"/>
      <c r="J1988" s="61"/>
      <c r="K1988" s="48">
        <f t="shared" ref="K1988:P1991" si="793">K1777+K1166</f>
        <v>0</v>
      </c>
      <c r="L1988" s="48">
        <f t="shared" si="793"/>
        <v>0</v>
      </c>
      <c r="M1988" s="48">
        <f t="shared" si="793"/>
        <v>0</v>
      </c>
      <c r="N1988" s="48">
        <f t="shared" si="793"/>
        <v>0</v>
      </c>
      <c r="O1988" s="48">
        <f t="shared" si="793"/>
        <v>0</v>
      </c>
      <c r="P1988" s="48">
        <f t="shared" si="793"/>
        <v>0</v>
      </c>
      <c r="Q1988" s="48">
        <f>SUM(M1988:P1988)</f>
        <v>0</v>
      </c>
      <c r="R1988" s="48"/>
      <c r="S1988" s="48"/>
      <c r="T1988" s="48"/>
      <c r="U1988" s="48"/>
      <c r="V1988" s="48">
        <f>SUM(R1988:U1988)</f>
        <v>0</v>
      </c>
      <c r="W1988" s="48"/>
      <c r="X1988" s="48">
        <f t="shared" ref="X1988:X1991" si="794">L1988-Q1988</f>
        <v>0</v>
      </c>
      <c r="Y1988" s="48"/>
      <c r="Z1988" s="48"/>
      <c r="AA1988" s="54"/>
      <c r="AB1988" s="54"/>
    </row>
    <row r="1989" spans="1:28" hidden="1" x14ac:dyDescent="0.25">
      <c r="A1989" s="56"/>
      <c r="B1989" s="57"/>
      <c r="C1989" s="74" t="s">
        <v>194</v>
      </c>
      <c r="D1989" s="95" t="s">
        <v>402</v>
      </c>
      <c r="E1989" s="61"/>
      <c r="F1989" s="61">
        <f t="shared" si="791"/>
        <v>0</v>
      </c>
      <c r="G1989" s="61">
        <f t="shared" si="792"/>
        <v>0</v>
      </c>
      <c r="H1989" s="61"/>
      <c r="I1989" s="61"/>
      <c r="J1989" s="61"/>
      <c r="K1989" s="48">
        <f t="shared" si="793"/>
        <v>0</v>
      </c>
      <c r="L1989" s="48">
        <f t="shared" si="793"/>
        <v>0</v>
      </c>
      <c r="M1989" s="48">
        <f t="shared" si="793"/>
        <v>0</v>
      </c>
      <c r="N1989" s="48">
        <f t="shared" si="793"/>
        <v>0</v>
      </c>
      <c r="O1989" s="48">
        <f t="shared" si="793"/>
        <v>0</v>
      </c>
      <c r="P1989" s="48">
        <f t="shared" si="793"/>
        <v>0</v>
      </c>
      <c r="Q1989" s="48">
        <f>SUM(M1989:P1989)</f>
        <v>0</v>
      </c>
      <c r="R1989" s="48"/>
      <c r="S1989" s="48"/>
      <c r="T1989" s="48"/>
      <c r="U1989" s="48"/>
      <c r="V1989" s="48">
        <f>SUM(R1989:U1989)</f>
        <v>0</v>
      </c>
      <c r="W1989" s="48"/>
      <c r="X1989" s="48">
        <f t="shared" si="794"/>
        <v>0</v>
      </c>
      <c r="Y1989" s="48"/>
      <c r="Z1989" s="48"/>
      <c r="AA1989" s="54"/>
      <c r="AB1989" s="54"/>
    </row>
    <row r="1990" spans="1:28" hidden="1" x14ac:dyDescent="0.25">
      <c r="A1990" s="88"/>
      <c r="B1990" s="57" t="s">
        <v>196</v>
      </c>
      <c r="C1990" s="52"/>
      <c r="D1990" s="95" t="s">
        <v>403</v>
      </c>
      <c r="E1990" s="61"/>
      <c r="F1990" s="61">
        <f t="shared" si="791"/>
        <v>0</v>
      </c>
      <c r="G1990" s="61">
        <f t="shared" si="792"/>
        <v>0</v>
      </c>
      <c r="H1990" s="61"/>
      <c r="I1990" s="61"/>
      <c r="J1990" s="61"/>
      <c r="K1990" s="48">
        <f t="shared" si="793"/>
        <v>0</v>
      </c>
      <c r="L1990" s="48">
        <f t="shared" si="793"/>
        <v>0</v>
      </c>
      <c r="M1990" s="48">
        <f t="shared" si="793"/>
        <v>0</v>
      </c>
      <c r="N1990" s="48">
        <f t="shared" si="793"/>
        <v>0</v>
      </c>
      <c r="O1990" s="48">
        <f t="shared" si="793"/>
        <v>0</v>
      </c>
      <c r="P1990" s="48">
        <f t="shared" si="793"/>
        <v>0</v>
      </c>
      <c r="Q1990" s="48">
        <f>SUM(M1990:P1990)</f>
        <v>0</v>
      </c>
      <c r="R1990" s="48"/>
      <c r="S1990" s="48"/>
      <c r="T1990" s="48"/>
      <c r="U1990" s="48"/>
      <c r="V1990" s="48">
        <f>SUM(R1990:U1990)</f>
        <v>0</v>
      </c>
      <c r="W1990" s="48"/>
      <c r="X1990" s="48">
        <f t="shared" si="794"/>
        <v>0</v>
      </c>
      <c r="Y1990" s="48"/>
      <c r="Z1990" s="48"/>
      <c r="AA1990" s="54"/>
      <c r="AB1990" s="54"/>
    </row>
    <row r="1991" spans="1:28" hidden="1" x14ac:dyDescent="0.25">
      <c r="A1991" s="88"/>
      <c r="B1991" s="57" t="s">
        <v>198</v>
      </c>
      <c r="C1991" s="52"/>
      <c r="D1991" s="95" t="s">
        <v>404</v>
      </c>
      <c r="E1991" s="97"/>
      <c r="F1991" s="61">
        <f>SUM(I1991:K1991)</f>
        <v>0</v>
      </c>
      <c r="G1991" s="61">
        <f t="shared" si="792"/>
        <v>0</v>
      </c>
      <c r="H1991" s="97"/>
      <c r="I1991" s="97"/>
      <c r="J1991" s="97"/>
      <c r="K1991" s="98">
        <f t="shared" si="793"/>
        <v>0</v>
      </c>
      <c r="L1991" s="98">
        <f t="shared" si="793"/>
        <v>0</v>
      </c>
      <c r="M1991" s="98">
        <f t="shared" si="793"/>
        <v>0</v>
      </c>
      <c r="N1991" s="98">
        <f t="shared" si="793"/>
        <v>0</v>
      </c>
      <c r="O1991" s="98">
        <f t="shared" si="793"/>
        <v>0</v>
      </c>
      <c r="P1991" s="98">
        <f t="shared" si="793"/>
        <v>0</v>
      </c>
      <c r="Q1991" s="98">
        <f>SUM(M1991:P1991)</f>
        <v>0</v>
      </c>
      <c r="R1991" s="98"/>
      <c r="S1991" s="98"/>
      <c r="T1991" s="98"/>
      <c r="U1991" s="98"/>
      <c r="V1991" s="98">
        <f>SUM(R1991:U1991)</f>
        <v>0</v>
      </c>
      <c r="W1991" s="98"/>
      <c r="X1991" s="48">
        <f t="shared" si="794"/>
        <v>0</v>
      </c>
      <c r="Y1991" s="98"/>
      <c r="Z1991" s="98"/>
      <c r="AA1991" s="54"/>
      <c r="AB1991" s="54"/>
    </row>
    <row r="1992" spans="1:28" ht="13.9" hidden="1" customHeight="1" x14ac:dyDescent="0.25">
      <c r="A1992" s="88"/>
      <c r="B1992" s="57" t="s">
        <v>200</v>
      </c>
      <c r="C1992" s="57"/>
      <c r="D1992" s="133"/>
      <c r="E1992" s="97"/>
      <c r="F1992" s="87">
        <f t="shared" ref="F1992:G1992" si="795">SUM(F1993:F1996)</f>
        <v>0</v>
      </c>
      <c r="G1992" s="87">
        <f t="shared" si="795"/>
        <v>0</v>
      </c>
      <c r="H1992" s="97"/>
      <c r="I1992" s="97"/>
      <c r="J1992" s="97"/>
      <c r="K1992" s="87">
        <f t="shared" ref="K1992:V1992" si="796">SUM(K1993:K1996)</f>
        <v>0</v>
      </c>
      <c r="L1992" s="87">
        <f t="shared" si="796"/>
        <v>0</v>
      </c>
      <c r="M1992" s="87">
        <f t="shared" si="796"/>
        <v>0</v>
      </c>
      <c r="N1992" s="87">
        <f t="shared" si="796"/>
        <v>0</v>
      </c>
      <c r="O1992" s="87">
        <f t="shared" si="796"/>
        <v>0</v>
      </c>
      <c r="P1992" s="87">
        <f t="shared" si="796"/>
        <v>0</v>
      </c>
      <c r="Q1992" s="87">
        <f t="shared" si="796"/>
        <v>0</v>
      </c>
      <c r="R1992" s="87">
        <f t="shared" si="796"/>
        <v>0</v>
      </c>
      <c r="S1992" s="87">
        <f t="shared" si="796"/>
        <v>0</v>
      </c>
      <c r="T1992" s="87">
        <f t="shared" si="796"/>
        <v>0</v>
      </c>
      <c r="U1992" s="87">
        <f t="shared" si="796"/>
        <v>0</v>
      </c>
      <c r="V1992" s="87">
        <f t="shared" si="796"/>
        <v>0</v>
      </c>
      <c r="W1992" s="87"/>
      <c r="X1992" s="87">
        <f>SUM(X1993:X1996)</f>
        <v>0</v>
      </c>
      <c r="Y1992" s="87"/>
      <c r="Z1992" s="87"/>
      <c r="AA1992" s="54"/>
      <c r="AB1992" s="54"/>
    </row>
    <row r="1993" spans="1:28" hidden="1" x14ac:dyDescent="0.25">
      <c r="A1993" s="56"/>
      <c r="B1993" s="57"/>
      <c r="C1993" s="59" t="s">
        <v>201</v>
      </c>
      <c r="D1993" s="95" t="s">
        <v>405</v>
      </c>
      <c r="E1993" s="61"/>
      <c r="F1993" s="61">
        <f t="shared" ref="F1993:F1996" si="797">SUM(I1993:K1993)</f>
        <v>0</v>
      </c>
      <c r="G1993" s="61">
        <f t="shared" ref="G1993:G1996" si="798">SUM(E1993+F1993)</f>
        <v>0</v>
      </c>
      <c r="H1993" s="61"/>
      <c r="I1993" s="61"/>
      <c r="J1993" s="61"/>
      <c r="K1993" s="48">
        <f t="shared" ref="K1993:P1996" si="799">K1782+K1171</f>
        <v>0</v>
      </c>
      <c r="L1993" s="48">
        <f t="shared" si="799"/>
        <v>0</v>
      </c>
      <c r="M1993" s="48">
        <f t="shared" si="799"/>
        <v>0</v>
      </c>
      <c r="N1993" s="48">
        <f t="shared" si="799"/>
        <v>0</v>
      </c>
      <c r="O1993" s="48">
        <f t="shared" si="799"/>
        <v>0</v>
      </c>
      <c r="P1993" s="48">
        <f t="shared" si="799"/>
        <v>0</v>
      </c>
      <c r="Q1993" s="48">
        <f>SUM(M1993:P1993)</f>
        <v>0</v>
      </c>
      <c r="R1993" s="48"/>
      <c r="S1993" s="48"/>
      <c r="T1993" s="48"/>
      <c r="U1993" s="48"/>
      <c r="V1993" s="48">
        <f>SUM(R1993:U1993)</f>
        <v>0</v>
      </c>
      <c r="W1993" s="48"/>
      <c r="X1993" s="48">
        <f t="shared" ref="X1993:X1996" si="800">L1993-Q1993</f>
        <v>0</v>
      </c>
      <c r="Y1993" s="48"/>
      <c r="Z1993" s="48"/>
      <c r="AA1993" s="54"/>
      <c r="AB1993" s="54"/>
    </row>
    <row r="1994" spans="1:28" hidden="1" x14ac:dyDescent="0.25">
      <c r="A1994" s="56"/>
      <c r="B1994" s="57"/>
      <c r="C1994" s="59" t="s">
        <v>203</v>
      </c>
      <c r="D1994" s="95" t="s">
        <v>406</v>
      </c>
      <c r="E1994" s="61"/>
      <c r="F1994" s="61">
        <f t="shared" si="797"/>
        <v>0</v>
      </c>
      <c r="G1994" s="61">
        <f t="shared" si="798"/>
        <v>0</v>
      </c>
      <c r="H1994" s="61"/>
      <c r="I1994" s="61"/>
      <c r="J1994" s="61"/>
      <c r="K1994" s="48">
        <f t="shared" si="799"/>
        <v>0</v>
      </c>
      <c r="L1994" s="48">
        <f t="shared" si="799"/>
        <v>0</v>
      </c>
      <c r="M1994" s="48">
        <f t="shared" si="799"/>
        <v>0</v>
      </c>
      <c r="N1994" s="48">
        <f t="shared" si="799"/>
        <v>0</v>
      </c>
      <c r="O1994" s="48">
        <f t="shared" si="799"/>
        <v>0</v>
      </c>
      <c r="P1994" s="48">
        <f t="shared" si="799"/>
        <v>0</v>
      </c>
      <c r="Q1994" s="48">
        <f>SUM(M1994:P1994)</f>
        <v>0</v>
      </c>
      <c r="R1994" s="48"/>
      <c r="S1994" s="48"/>
      <c r="T1994" s="48"/>
      <c r="U1994" s="48"/>
      <c r="V1994" s="48">
        <f>SUM(R1994:U1994)</f>
        <v>0</v>
      </c>
      <c r="W1994" s="48"/>
      <c r="X1994" s="48">
        <f t="shared" si="800"/>
        <v>0</v>
      </c>
      <c r="Y1994" s="48"/>
      <c r="Z1994" s="48"/>
      <c r="AA1994" s="54"/>
      <c r="AB1994" s="54"/>
    </row>
    <row r="1995" spans="1:28" hidden="1" x14ac:dyDescent="0.25">
      <c r="A1995" s="56"/>
      <c r="B1995" s="57"/>
      <c r="C1995" s="59" t="s">
        <v>205</v>
      </c>
      <c r="D1995" s="95" t="s">
        <v>407</v>
      </c>
      <c r="E1995" s="61"/>
      <c r="F1995" s="61">
        <f t="shared" si="797"/>
        <v>0</v>
      </c>
      <c r="G1995" s="61">
        <f t="shared" si="798"/>
        <v>0</v>
      </c>
      <c r="H1995" s="61"/>
      <c r="I1995" s="61"/>
      <c r="J1995" s="61"/>
      <c r="K1995" s="48">
        <f t="shared" si="799"/>
        <v>0</v>
      </c>
      <c r="L1995" s="48">
        <f t="shared" si="799"/>
        <v>0</v>
      </c>
      <c r="M1995" s="48">
        <f t="shared" si="799"/>
        <v>0</v>
      </c>
      <c r="N1995" s="48">
        <f t="shared" si="799"/>
        <v>0</v>
      </c>
      <c r="O1995" s="48">
        <f t="shared" si="799"/>
        <v>0</v>
      </c>
      <c r="P1995" s="48">
        <f t="shared" si="799"/>
        <v>0</v>
      </c>
      <c r="Q1995" s="48">
        <f>SUM(M1995:P1995)</f>
        <v>0</v>
      </c>
      <c r="R1995" s="48"/>
      <c r="S1995" s="48"/>
      <c r="T1995" s="48"/>
      <c r="U1995" s="48"/>
      <c r="V1995" s="48">
        <f>SUM(R1995:U1995)</f>
        <v>0</v>
      </c>
      <c r="W1995" s="48"/>
      <c r="X1995" s="48">
        <f t="shared" si="800"/>
        <v>0</v>
      </c>
      <c r="Y1995" s="48"/>
      <c r="Z1995" s="48"/>
      <c r="AA1995" s="54"/>
      <c r="AB1995" s="54"/>
    </row>
    <row r="1996" spans="1:28" hidden="1" x14ac:dyDescent="0.25">
      <c r="A1996" s="56"/>
      <c r="B1996" s="57"/>
      <c r="C1996" s="59" t="s">
        <v>207</v>
      </c>
      <c r="D1996" s="95" t="s">
        <v>408</v>
      </c>
      <c r="E1996" s="61"/>
      <c r="F1996" s="61">
        <f t="shared" si="797"/>
        <v>0</v>
      </c>
      <c r="G1996" s="61">
        <f t="shared" si="798"/>
        <v>0</v>
      </c>
      <c r="H1996" s="61"/>
      <c r="I1996" s="61"/>
      <c r="J1996" s="61"/>
      <c r="K1996" s="48">
        <f t="shared" si="799"/>
        <v>0</v>
      </c>
      <c r="L1996" s="48">
        <f t="shared" si="799"/>
        <v>0</v>
      </c>
      <c r="M1996" s="48">
        <f t="shared" si="799"/>
        <v>0</v>
      </c>
      <c r="N1996" s="48">
        <f t="shared" si="799"/>
        <v>0</v>
      </c>
      <c r="O1996" s="48">
        <f t="shared" si="799"/>
        <v>0</v>
      </c>
      <c r="P1996" s="48">
        <f t="shared" si="799"/>
        <v>0</v>
      </c>
      <c r="Q1996" s="48">
        <f>SUM(M1996:P1996)</f>
        <v>0</v>
      </c>
      <c r="R1996" s="48"/>
      <c r="S1996" s="48"/>
      <c r="T1996" s="48"/>
      <c r="U1996" s="48"/>
      <c r="V1996" s="48">
        <f>SUM(R1996:U1996)</f>
        <v>0</v>
      </c>
      <c r="W1996" s="48"/>
      <c r="X1996" s="48">
        <f t="shared" si="800"/>
        <v>0</v>
      </c>
      <c r="Y1996" s="48"/>
      <c r="Z1996" s="48"/>
      <c r="AA1996" s="54"/>
      <c r="AB1996" s="54"/>
    </row>
    <row r="1997" spans="1:28" ht="13.9" hidden="1" customHeight="1" x14ac:dyDescent="0.25">
      <c r="A1997" s="88"/>
      <c r="B1997" s="57" t="s">
        <v>209</v>
      </c>
      <c r="C1997" s="57"/>
      <c r="D1997" s="131"/>
      <c r="E1997" s="90"/>
      <c r="F1997" s="87">
        <f t="shared" ref="F1997:G1997" si="801">SUM(F1998:F2000)</f>
        <v>0</v>
      </c>
      <c r="G1997" s="87">
        <f t="shared" si="801"/>
        <v>0</v>
      </c>
      <c r="H1997" s="90"/>
      <c r="I1997" s="90"/>
      <c r="J1997" s="90"/>
      <c r="K1997" s="87">
        <f t="shared" ref="K1997:V1997" si="802">SUM(K1998:K2000)</f>
        <v>0</v>
      </c>
      <c r="L1997" s="87">
        <f t="shared" si="802"/>
        <v>0</v>
      </c>
      <c r="M1997" s="87">
        <f t="shared" si="802"/>
        <v>0</v>
      </c>
      <c r="N1997" s="87">
        <f t="shared" si="802"/>
        <v>0</v>
      </c>
      <c r="O1997" s="87">
        <f t="shared" si="802"/>
        <v>0</v>
      </c>
      <c r="P1997" s="87">
        <f t="shared" si="802"/>
        <v>0</v>
      </c>
      <c r="Q1997" s="87">
        <f t="shared" si="802"/>
        <v>0</v>
      </c>
      <c r="R1997" s="87">
        <f t="shared" si="802"/>
        <v>0</v>
      </c>
      <c r="S1997" s="87">
        <f t="shared" si="802"/>
        <v>0</v>
      </c>
      <c r="T1997" s="87">
        <f t="shared" si="802"/>
        <v>0</v>
      </c>
      <c r="U1997" s="87">
        <f t="shared" si="802"/>
        <v>0</v>
      </c>
      <c r="V1997" s="87">
        <f t="shared" si="802"/>
        <v>0</v>
      </c>
      <c r="W1997" s="87"/>
      <c r="X1997" s="87">
        <f t="shared" ref="X1997" si="803">SUM(X1998:X2000)</f>
        <v>0</v>
      </c>
      <c r="Y1997" s="87"/>
      <c r="Z1997" s="87"/>
      <c r="AA1997" s="54"/>
      <c r="AB1997" s="54"/>
    </row>
    <row r="1998" spans="1:28" hidden="1" x14ac:dyDescent="0.25">
      <c r="A1998" s="56"/>
      <c r="B1998" s="57"/>
      <c r="C1998" s="59" t="s">
        <v>210</v>
      </c>
      <c r="D1998" s="95" t="s">
        <v>409</v>
      </c>
      <c r="E1998" s="61"/>
      <c r="F1998" s="61">
        <f t="shared" ref="F1998:F2000" si="804">SUM(I1998:K1998)</f>
        <v>0</v>
      </c>
      <c r="G1998" s="61">
        <f t="shared" ref="G1998:G2000" si="805">SUM(E1998+F1998)</f>
        <v>0</v>
      </c>
      <c r="H1998" s="61"/>
      <c r="I1998" s="61"/>
      <c r="J1998" s="61"/>
      <c r="K1998" s="48">
        <f t="shared" ref="K1998:P2000" si="806">K1787+K1176</f>
        <v>0</v>
      </c>
      <c r="L1998" s="48">
        <f t="shared" si="806"/>
        <v>0</v>
      </c>
      <c r="M1998" s="48">
        <f t="shared" si="806"/>
        <v>0</v>
      </c>
      <c r="N1998" s="48">
        <f t="shared" si="806"/>
        <v>0</v>
      </c>
      <c r="O1998" s="48">
        <f t="shared" si="806"/>
        <v>0</v>
      </c>
      <c r="P1998" s="48">
        <f t="shared" si="806"/>
        <v>0</v>
      </c>
      <c r="Q1998" s="48">
        <f>SUM(M1998:P1998)</f>
        <v>0</v>
      </c>
      <c r="R1998" s="48"/>
      <c r="S1998" s="48"/>
      <c r="T1998" s="48"/>
      <c r="U1998" s="48"/>
      <c r="V1998" s="48">
        <f>SUM(R1998:U1998)</f>
        <v>0</v>
      </c>
      <c r="W1998" s="48"/>
      <c r="X1998" s="48">
        <f t="shared" ref="X1998:X2000" si="807">L1998-Q1998</f>
        <v>0</v>
      </c>
      <c r="Y1998" s="48"/>
      <c r="Z1998" s="48"/>
      <c r="AA1998" s="54"/>
      <c r="AB1998" s="54"/>
    </row>
    <row r="1999" spans="1:28" ht="13.9" hidden="1" customHeight="1" x14ac:dyDescent="0.25">
      <c r="A1999" s="56"/>
      <c r="B1999" s="57"/>
      <c r="C1999" s="59" t="s">
        <v>212</v>
      </c>
      <c r="D1999" s="95" t="s">
        <v>410</v>
      </c>
      <c r="E1999" s="61"/>
      <c r="F1999" s="61">
        <f t="shared" si="804"/>
        <v>0</v>
      </c>
      <c r="G1999" s="61">
        <f t="shared" si="805"/>
        <v>0</v>
      </c>
      <c r="H1999" s="61"/>
      <c r="I1999" s="61"/>
      <c r="J1999" s="61"/>
      <c r="K1999" s="48">
        <f t="shared" si="806"/>
        <v>0</v>
      </c>
      <c r="L1999" s="48">
        <f t="shared" si="806"/>
        <v>0</v>
      </c>
      <c r="M1999" s="48">
        <f t="shared" si="806"/>
        <v>0</v>
      </c>
      <c r="N1999" s="48">
        <f t="shared" si="806"/>
        <v>0</v>
      </c>
      <c r="O1999" s="48">
        <f t="shared" si="806"/>
        <v>0</v>
      </c>
      <c r="P1999" s="48">
        <f t="shared" si="806"/>
        <v>0</v>
      </c>
      <c r="Q1999" s="48">
        <f>SUM(M1999:P1999)</f>
        <v>0</v>
      </c>
      <c r="R1999" s="48"/>
      <c r="S1999" s="48"/>
      <c r="T1999" s="48"/>
      <c r="U1999" s="48"/>
      <c r="V1999" s="48">
        <f>SUM(R1999:U1999)</f>
        <v>0</v>
      </c>
      <c r="W1999" s="48"/>
      <c r="X1999" s="48">
        <f t="shared" si="807"/>
        <v>0</v>
      </c>
      <c r="Y1999" s="48"/>
      <c r="Z1999" s="48"/>
      <c r="AA1999" s="54"/>
      <c r="AB1999" s="54"/>
    </row>
    <row r="2000" spans="1:28" hidden="1" x14ac:dyDescent="0.25">
      <c r="A2000" s="56"/>
      <c r="B2000" s="57"/>
      <c r="C2000" s="59" t="s">
        <v>214</v>
      </c>
      <c r="D2000" s="95" t="s">
        <v>411</v>
      </c>
      <c r="E2000" s="61"/>
      <c r="F2000" s="61">
        <f t="shared" si="804"/>
        <v>0</v>
      </c>
      <c r="G2000" s="61">
        <f t="shared" si="805"/>
        <v>0</v>
      </c>
      <c r="H2000" s="61"/>
      <c r="I2000" s="61"/>
      <c r="J2000" s="61"/>
      <c r="K2000" s="48">
        <f t="shared" si="806"/>
        <v>0</v>
      </c>
      <c r="L2000" s="48">
        <f t="shared" si="806"/>
        <v>0</v>
      </c>
      <c r="M2000" s="48">
        <f t="shared" si="806"/>
        <v>0</v>
      </c>
      <c r="N2000" s="48">
        <f t="shared" si="806"/>
        <v>0</v>
      </c>
      <c r="O2000" s="48">
        <f t="shared" si="806"/>
        <v>0</v>
      </c>
      <c r="P2000" s="48">
        <f t="shared" si="806"/>
        <v>0</v>
      </c>
      <c r="Q2000" s="48">
        <f>SUM(M2000:P2000)</f>
        <v>0</v>
      </c>
      <c r="R2000" s="48"/>
      <c r="S2000" s="48"/>
      <c r="T2000" s="48"/>
      <c r="U2000" s="48"/>
      <c r="V2000" s="48">
        <f>SUM(R2000:U2000)</f>
        <v>0</v>
      </c>
      <c r="W2000" s="48"/>
      <c r="X2000" s="48">
        <f t="shared" si="807"/>
        <v>0</v>
      </c>
      <c r="Y2000" s="48"/>
      <c r="Z2000" s="48"/>
      <c r="AA2000" s="54"/>
      <c r="AB2000" s="54"/>
    </row>
    <row r="2001" spans="1:28" hidden="1" x14ac:dyDescent="0.25">
      <c r="A2001" s="88"/>
      <c r="B2001" s="57" t="s">
        <v>216</v>
      </c>
      <c r="C2001" s="57"/>
      <c r="D2001" s="131"/>
      <c r="E2001" s="90"/>
      <c r="F2001" s="87">
        <f t="shared" ref="F2001:G2001" si="808">SUM(F2002:F2032)</f>
        <v>0</v>
      </c>
      <c r="G2001" s="87">
        <f t="shared" si="808"/>
        <v>0</v>
      </c>
      <c r="H2001" s="90"/>
      <c r="I2001" s="90"/>
      <c r="J2001" s="90"/>
      <c r="K2001" s="87">
        <f t="shared" ref="K2001:Q2001" si="809">SUM(K2002:K2032)</f>
        <v>0</v>
      </c>
      <c r="L2001" s="87">
        <f t="shared" si="809"/>
        <v>0</v>
      </c>
      <c r="M2001" s="87">
        <f t="shared" si="809"/>
        <v>0</v>
      </c>
      <c r="N2001" s="87">
        <f t="shared" si="809"/>
        <v>0</v>
      </c>
      <c r="O2001" s="87">
        <f t="shared" si="809"/>
        <v>0</v>
      </c>
      <c r="P2001" s="87">
        <f t="shared" si="809"/>
        <v>0</v>
      </c>
      <c r="Q2001" s="87">
        <f t="shared" si="809"/>
        <v>0</v>
      </c>
      <c r="R2001" s="87">
        <f>SUM(R2002:R2009)</f>
        <v>0</v>
      </c>
      <c r="S2001" s="87">
        <f>SUM(S2002:S2009)</f>
        <v>0</v>
      </c>
      <c r="T2001" s="87">
        <f>SUM(T2002:T2009)</f>
        <v>0</v>
      </c>
      <c r="U2001" s="87">
        <f>SUM(U2002:U2009)</f>
        <v>0</v>
      </c>
      <c r="V2001" s="87">
        <f>SUM(V2002:V2009)</f>
        <v>0</v>
      </c>
      <c r="W2001" s="87"/>
      <c r="X2001" s="87">
        <f>SUM(X2002:X2032)</f>
        <v>0</v>
      </c>
      <c r="Y2001" s="87"/>
      <c r="Z2001" s="87"/>
      <c r="AA2001" s="54"/>
      <c r="AB2001" s="54"/>
    </row>
    <row r="2002" spans="1:28" hidden="1" x14ac:dyDescent="0.25">
      <c r="A2002" s="56"/>
      <c r="B2002" s="57" t="s">
        <v>217</v>
      </c>
      <c r="C2002" s="59"/>
      <c r="D2002" s="95" t="s">
        <v>412</v>
      </c>
      <c r="E2002" s="61"/>
      <c r="F2002" s="61">
        <f t="shared" ref="F2002:F2032" si="810">SUM(I2002:K2002)</f>
        <v>0</v>
      </c>
      <c r="G2002" s="61">
        <f t="shared" ref="G2002:G2032" si="811">SUM(E2002+F2002)</f>
        <v>0</v>
      </c>
      <c r="H2002" s="61"/>
      <c r="I2002" s="61"/>
      <c r="J2002" s="61"/>
      <c r="K2002" s="48">
        <f t="shared" ref="K2002:P2017" si="812">K1791+K1180</f>
        <v>0</v>
      </c>
      <c r="L2002" s="48">
        <f t="shared" si="812"/>
        <v>0</v>
      </c>
      <c r="M2002" s="48">
        <f t="shared" si="812"/>
        <v>0</v>
      </c>
      <c r="N2002" s="48">
        <f t="shared" si="812"/>
        <v>0</v>
      </c>
      <c r="O2002" s="48">
        <f t="shared" si="812"/>
        <v>0</v>
      </c>
      <c r="P2002" s="48">
        <f t="shared" si="812"/>
        <v>0</v>
      </c>
      <c r="Q2002" s="48">
        <f t="shared" ref="Q2002:Q2032" si="813">SUM(M2002:P2002)</f>
        <v>0</v>
      </c>
      <c r="R2002" s="48"/>
      <c r="S2002" s="48"/>
      <c r="T2002" s="48"/>
      <c r="U2002" s="48"/>
      <c r="V2002" s="48">
        <f t="shared" ref="V2002:V2009" si="814">SUM(R2002:U2002)</f>
        <v>0</v>
      </c>
      <c r="W2002" s="48"/>
      <c r="X2002" s="48">
        <f t="shared" ref="X2002:X2032" si="815">L2002-Q2002</f>
        <v>0</v>
      </c>
      <c r="Y2002" s="48"/>
      <c r="Z2002" s="48"/>
      <c r="AA2002" s="54"/>
      <c r="AB2002" s="54"/>
    </row>
    <row r="2003" spans="1:28" hidden="1" x14ac:dyDescent="0.25">
      <c r="A2003" s="56"/>
      <c r="B2003" s="57" t="s">
        <v>219</v>
      </c>
      <c r="C2003" s="59"/>
      <c r="D2003" s="95" t="s">
        <v>413</v>
      </c>
      <c r="E2003" s="61"/>
      <c r="F2003" s="61">
        <f t="shared" si="810"/>
        <v>0</v>
      </c>
      <c r="G2003" s="61">
        <f t="shared" si="811"/>
        <v>0</v>
      </c>
      <c r="H2003" s="61"/>
      <c r="I2003" s="61"/>
      <c r="J2003" s="61"/>
      <c r="K2003" s="48">
        <f t="shared" si="812"/>
        <v>0</v>
      </c>
      <c r="L2003" s="48">
        <f t="shared" si="812"/>
        <v>0</v>
      </c>
      <c r="M2003" s="48">
        <f t="shared" si="812"/>
        <v>0</v>
      </c>
      <c r="N2003" s="48">
        <f t="shared" si="812"/>
        <v>0</v>
      </c>
      <c r="O2003" s="48">
        <f t="shared" si="812"/>
        <v>0</v>
      </c>
      <c r="P2003" s="48">
        <f t="shared" si="812"/>
        <v>0</v>
      </c>
      <c r="Q2003" s="48">
        <f t="shared" si="813"/>
        <v>0</v>
      </c>
      <c r="R2003" s="48"/>
      <c r="S2003" s="48"/>
      <c r="T2003" s="48"/>
      <c r="U2003" s="48"/>
      <c r="V2003" s="48">
        <f t="shared" si="814"/>
        <v>0</v>
      </c>
      <c r="W2003" s="48"/>
      <c r="X2003" s="48">
        <f t="shared" si="815"/>
        <v>0</v>
      </c>
      <c r="Y2003" s="48"/>
      <c r="Z2003" s="48"/>
      <c r="AA2003" s="54"/>
      <c r="AB2003" s="54"/>
    </row>
    <row r="2004" spans="1:28" hidden="1" x14ac:dyDescent="0.25">
      <c r="A2004" s="56"/>
      <c r="B2004" s="57" t="s">
        <v>221</v>
      </c>
      <c r="C2004" s="59"/>
      <c r="D2004" s="95" t="s">
        <v>414</v>
      </c>
      <c r="E2004" s="61"/>
      <c r="F2004" s="61">
        <f t="shared" si="810"/>
        <v>0</v>
      </c>
      <c r="G2004" s="61">
        <f t="shared" si="811"/>
        <v>0</v>
      </c>
      <c r="H2004" s="61"/>
      <c r="I2004" s="61"/>
      <c r="J2004" s="61"/>
      <c r="K2004" s="48">
        <f t="shared" si="812"/>
        <v>0</v>
      </c>
      <c r="L2004" s="48">
        <f t="shared" si="812"/>
        <v>0</v>
      </c>
      <c r="M2004" s="48">
        <f t="shared" si="812"/>
        <v>0</v>
      </c>
      <c r="N2004" s="48">
        <f t="shared" si="812"/>
        <v>0</v>
      </c>
      <c r="O2004" s="48">
        <f t="shared" si="812"/>
        <v>0</v>
      </c>
      <c r="P2004" s="48">
        <f t="shared" si="812"/>
        <v>0</v>
      </c>
      <c r="Q2004" s="48">
        <f t="shared" si="813"/>
        <v>0</v>
      </c>
      <c r="R2004" s="48"/>
      <c r="S2004" s="48"/>
      <c r="T2004" s="48"/>
      <c r="U2004" s="48"/>
      <c r="V2004" s="48">
        <f t="shared" si="814"/>
        <v>0</v>
      </c>
      <c r="W2004" s="48"/>
      <c r="X2004" s="48">
        <f t="shared" si="815"/>
        <v>0</v>
      </c>
      <c r="Y2004" s="48"/>
      <c r="Z2004" s="48"/>
      <c r="AA2004" s="54"/>
      <c r="AB2004" s="54"/>
    </row>
    <row r="2005" spans="1:28" hidden="1" x14ac:dyDescent="0.25">
      <c r="A2005" s="56"/>
      <c r="B2005" s="57" t="s">
        <v>223</v>
      </c>
      <c r="C2005" s="59"/>
      <c r="D2005" s="95" t="s">
        <v>415</v>
      </c>
      <c r="E2005" s="61"/>
      <c r="F2005" s="61">
        <f t="shared" si="810"/>
        <v>0</v>
      </c>
      <c r="G2005" s="61">
        <f t="shared" si="811"/>
        <v>0</v>
      </c>
      <c r="H2005" s="61"/>
      <c r="I2005" s="61"/>
      <c r="J2005" s="61"/>
      <c r="K2005" s="48">
        <f t="shared" si="812"/>
        <v>0</v>
      </c>
      <c r="L2005" s="48">
        <f t="shared" si="812"/>
        <v>0</v>
      </c>
      <c r="M2005" s="48">
        <f t="shared" si="812"/>
        <v>0</v>
      </c>
      <c r="N2005" s="48">
        <f t="shared" si="812"/>
        <v>0</v>
      </c>
      <c r="O2005" s="48">
        <f t="shared" si="812"/>
        <v>0</v>
      </c>
      <c r="P2005" s="48">
        <f t="shared" si="812"/>
        <v>0</v>
      </c>
      <c r="Q2005" s="48">
        <f t="shared" si="813"/>
        <v>0</v>
      </c>
      <c r="R2005" s="48"/>
      <c r="S2005" s="48"/>
      <c r="T2005" s="48"/>
      <c r="U2005" s="48"/>
      <c r="V2005" s="48">
        <f t="shared" si="814"/>
        <v>0</v>
      </c>
      <c r="W2005" s="48"/>
      <c r="X2005" s="48">
        <f t="shared" si="815"/>
        <v>0</v>
      </c>
      <c r="Y2005" s="48"/>
      <c r="Z2005" s="48"/>
      <c r="AA2005" s="54"/>
      <c r="AB2005" s="54"/>
    </row>
    <row r="2006" spans="1:28" hidden="1" x14ac:dyDescent="0.25">
      <c r="A2006" s="56"/>
      <c r="B2006" s="57" t="s">
        <v>225</v>
      </c>
      <c r="C2006" s="59"/>
      <c r="D2006" s="95" t="s">
        <v>416</v>
      </c>
      <c r="E2006" s="61"/>
      <c r="F2006" s="61">
        <f t="shared" si="810"/>
        <v>0</v>
      </c>
      <c r="G2006" s="61">
        <f t="shared" si="811"/>
        <v>0</v>
      </c>
      <c r="H2006" s="61"/>
      <c r="I2006" s="61"/>
      <c r="J2006" s="61"/>
      <c r="K2006" s="48">
        <f t="shared" si="812"/>
        <v>0</v>
      </c>
      <c r="L2006" s="48">
        <f t="shared" si="812"/>
        <v>0</v>
      </c>
      <c r="M2006" s="48">
        <f t="shared" si="812"/>
        <v>0</v>
      </c>
      <c r="N2006" s="48">
        <f t="shared" si="812"/>
        <v>0</v>
      </c>
      <c r="O2006" s="48">
        <f t="shared" si="812"/>
        <v>0</v>
      </c>
      <c r="P2006" s="48">
        <f t="shared" si="812"/>
        <v>0</v>
      </c>
      <c r="Q2006" s="48">
        <f t="shared" si="813"/>
        <v>0</v>
      </c>
      <c r="R2006" s="48"/>
      <c r="S2006" s="48"/>
      <c r="T2006" s="48"/>
      <c r="U2006" s="48"/>
      <c r="V2006" s="48">
        <f t="shared" si="814"/>
        <v>0</v>
      </c>
      <c r="W2006" s="48"/>
      <c r="X2006" s="48">
        <f t="shared" si="815"/>
        <v>0</v>
      </c>
      <c r="Y2006" s="48"/>
      <c r="Z2006" s="48"/>
      <c r="AA2006" s="54"/>
      <c r="AB2006" s="54"/>
    </row>
    <row r="2007" spans="1:28" hidden="1" x14ac:dyDescent="0.25">
      <c r="A2007" s="56"/>
      <c r="B2007" s="57" t="s">
        <v>227</v>
      </c>
      <c r="C2007" s="59"/>
      <c r="D2007" s="95" t="s">
        <v>417</v>
      </c>
      <c r="E2007" s="61"/>
      <c r="F2007" s="61">
        <f t="shared" si="810"/>
        <v>0</v>
      </c>
      <c r="G2007" s="61">
        <f t="shared" si="811"/>
        <v>0</v>
      </c>
      <c r="H2007" s="61"/>
      <c r="I2007" s="61"/>
      <c r="J2007" s="61"/>
      <c r="K2007" s="48">
        <f t="shared" si="812"/>
        <v>0</v>
      </c>
      <c r="L2007" s="48">
        <f t="shared" si="812"/>
        <v>0</v>
      </c>
      <c r="M2007" s="48">
        <f t="shared" si="812"/>
        <v>0</v>
      </c>
      <c r="N2007" s="48">
        <f t="shared" si="812"/>
        <v>0</v>
      </c>
      <c r="O2007" s="48">
        <f t="shared" si="812"/>
        <v>0</v>
      </c>
      <c r="P2007" s="48">
        <f t="shared" si="812"/>
        <v>0</v>
      </c>
      <c r="Q2007" s="48">
        <f t="shared" si="813"/>
        <v>0</v>
      </c>
      <c r="R2007" s="48"/>
      <c r="S2007" s="48"/>
      <c r="T2007" s="48"/>
      <c r="U2007" s="48"/>
      <c r="V2007" s="48">
        <f t="shared" si="814"/>
        <v>0</v>
      </c>
      <c r="W2007" s="48"/>
      <c r="X2007" s="48">
        <f t="shared" si="815"/>
        <v>0</v>
      </c>
      <c r="Y2007" s="48"/>
      <c r="Z2007" s="48"/>
      <c r="AA2007" s="54"/>
      <c r="AB2007" s="54"/>
    </row>
    <row r="2008" spans="1:28" hidden="1" x14ac:dyDescent="0.25">
      <c r="A2008" s="56"/>
      <c r="B2008" s="57" t="s">
        <v>229</v>
      </c>
      <c r="C2008" s="59"/>
      <c r="D2008" s="95" t="s">
        <v>418</v>
      </c>
      <c r="E2008" s="61"/>
      <c r="F2008" s="61">
        <f t="shared" si="810"/>
        <v>0</v>
      </c>
      <c r="G2008" s="61">
        <f t="shared" si="811"/>
        <v>0</v>
      </c>
      <c r="H2008" s="61"/>
      <c r="I2008" s="61"/>
      <c r="J2008" s="61"/>
      <c r="K2008" s="48">
        <f t="shared" si="812"/>
        <v>0</v>
      </c>
      <c r="L2008" s="48">
        <f t="shared" si="812"/>
        <v>0</v>
      </c>
      <c r="M2008" s="48">
        <f t="shared" si="812"/>
        <v>0</v>
      </c>
      <c r="N2008" s="48">
        <f t="shared" si="812"/>
        <v>0</v>
      </c>
      <c r="O2008" s="48">
        <f t="shared" si="812"/>
        <v>0</v>
      </c>
      <c r="P2008" s="48">
        <f t="shared" si="812"/>
        <v>0</v>
      </c>
      <c r="Q2008" s="48">
        <f t="shared" si="813"/>
        <v>0</v>
      </c>
      <c r="R2008" s="48"/>
      <c r="S2008" s="48"/>
      <c r="T2008" s="48"/>
      <c r="U2008" s="48"/>
      <c r="V2008" s="48">
        <f t="shared" si="814"/>
        <v>0</v>
      </c>
      <c r="W2008" s="48"/>
      <c r="X2008" s="48">
        <f t="shared" si="815"/>
        <v>0</v>
      </c>
      <c r="Y2008" s="48"/>
      <c r="Z2008" s="48"/>
      <c r="AA2008" s="54"/>
      <c r="AB2008" s="54"/>
    </row>
    <row r="2009" spans="1:28" hidden="1" x14ac:dyDescent="0.25">
      <c r="A2009" s="56"/>
      <c r="B2009" s="57" t="s">
        <v>231</v>
      </c>
      <c r="C2009" s="59"/>
      <c r="D2009" s="95" t="s">
        <v>419</v>
      </c>
      <c r="E2009" s="61"/>
      <c r="F2009" s="61">
        <f t="shared" si="810"/>
        <v>0</v>
      </c>
      <c r="G2009" s="61">
        <f t="shared" si="811"/>
        <v>0</v>
      </c>
      <c r="H2009" s="61"/>
      <c r="I2009" s="61"/>
      <c r="J2009" s="61"/>
      <c r="K2009" s="48">
        <f t="shared" si="812"/>
        <v>0</v>
      </c>
      <c r="L2009" s="48">
        <f t="shared" si="812"/>
        <v>0</v>
      </c>
      <c r="M2009" s="48">
        <f t="shared" si="812"/>
        <v>0</v>
      </c>
      <c r="N2009" s="48">
        <f t="shared" si="812"/>
        <v>0</v>
      </c>
      <c r="O2009" s="48">
        <f t="shared" si="812"/>
        <v>0</v>
      </c>
      <c r="P2009" s="48">
        <f t="shared" si="812"/>
        <v>0</v>
      </c>
      <c r="Q2009" s="48">
        <f t="shared" si="813"/>
        <v>0</v>
      </c>
      <c r="R2009" s="48"/>
      <c r="S2009" s="48"/>
      <c r="T2009" s="48"/>
      <c r="U2009" s="48"/>
      <c r="V2009" s="48">
        <f t="shared" si="814"/>
        <v>0</v>
      </c>
      <c r="W2009" s="48"/>
      <c r="X2009" s="48">
        <f t="shared" si="815"/>
        <v>0</v>
      </c>
      <c r="Y2009" s="48"/>
      <c r="Z2009" s="48"/>
      <c r="AA2009" s="54"/>
      <c r="AB2009" s="54"/>
    </row>
    <row r="2010" spans="1:28" hidden="1" x14ac:dyDescent="0.25">
      <c r="A2010" s="56"/>
      <c r="B2010" s="57" t="s">
        <v>233</v>
      </c>
      <c r="C2010" s="59"/>
      <c r="D2010" s="95" t="s">
        <v>420</v>
      </c>
      <c r="E2010" s="61"/>
      <c r="F2010" s="61">
        <f t="shared" si="810"/>
        <v>0</v>
      </c>
      <c r="G2010" s="61">
        <f t="shared" si="811"/>
        <v>0</v>
      </c>
      <c r="H2010" s="61"/>
      <c r="I2010" s="61"/>
      <c r="J2010" s="61"/>
      <c r="K2010" s="48">
        <f t="shared" si="812"/>
        <v>0</v>
      </c>
      <c r="L2010" s="48">
        <f t="shared" si="812"/>
        <v>0</v>
      </c>
      <c r="M2010" s="48">
        <f t="shared" si="812"/>
        <v>0</v>
      </c>
      <c r="N2010" s="48">
        <f t="shared" si="812"/>
        <v>0</v>
      </c>
      <c r="O2010" s="48">
        <f t="shared" si="812"/>
        <v>0</v>
      </c>
      <c r="P2010" s="48">
        <f t="shared" si="812"/>
        <v>0</v>
      </c>
      <c r="Q2010" s="48">
        <f t="shared" si="813"/>
        <v>0</v>
      </c>
      <c r="R2010" s="48"/>
      <c r="S2010" s="48"/>
      <c r="T2010" s="48"/>
      <c r="U2010" s="48"/>
      <c r="V2010" s="48"/>
      <c r="W2010" s="48"/>
      <c r="X2010" s="48">
        <f t="shared" si="815"/>
        <v>0</v>
      </c>
      <c r="Y2010" s="48"/>
      <c r="Z2010" s="48"/>
      <c r="AA2010" s="54"/>
      <c r="AB2010" s="54"/>
    </row>
    <row r="2011" spans="1:28" hidden="1" x14ac:dyDescent="0.25">
      <c r="A2011" s="56"/>
      <c r="B2011" s="57" t="s">
        <v>235</v>
      </c>
      <c r="C2011" s="59"/>
      <c r="D2011" s="95" t="s">
        <v>421</v>
      </c>
      <c r="E2011" s="61"/>
      <c r="F2011" s="61">
        <f t="shared" si="810"/>
        <v>0</v>
      </c>
      <c r="G2011" s="61">
        <f t="shared" si="811"/>
        <v>0</v>
      </c>
      <c r="H2011" s="61"/>
      <c r="I2011" s="61"/>
      <c r="J2011" s="61"/>
      <c r="K2011" s="48">
        <f t="shared" si="812"/>
        <v>0</v>
      </c>
      <c r="L2011" s="48">
        <f t="shared" si="812"/>
        <v>0</v>
      </c>
      <c r="M2011" s="48">
        <f t="shared" si="812"/>
        <v>0</v>
      </c>
      <c r="N2011" s="48">
        <f t="shared" si="812"/>
        <v>0</v>
      </c>
      <c r="O2011" s="48">
        <f t="shared" si="812"/>
        <v>0</v>
      </c>
      <c r="P2011" s="48">
        <f t="shared" si="812"/>
        <v>0</v>
      </c>
      <c r="Q2011" s="48">
        <f t="shared" si="813"/>
        <v>0</v>
      </c>
      <c r="R2011" s="48"/>
      <c r="S2011" s="48"/>
      <c r="T2011" s="48"/>
      <c r="U2011" s="48"/>
      <c r="V2011" s="48"/>
      <c r="W2011" s="48"/>
      <c r="X2011" s="48">
        <f t="shared" si="815"/>
        <v>0</v>
      </c>
      <c r="Y2011" s="48"/>
      <c r="Z2011" s="48"/>
      <c r="AA2011" s="54"/>
      <c r="AB2011" s="54"/>
    </row>
    <row r="2012" spans="1:28" hidden="1" x14ac:dyDescent="0.25">
      <c r="A2012" s="56"/>
      <c r="B2012" s="57" t="s">
        <v>237</v>
      </c>
      <c r="C2012" s="59"/>
      <c r="D2012" s="95" t="s">
        <v>422</v>
      </c>
      <c r="E2012" s="61"/>
      <c r="F2012" s="61">
        <f t="shared" si="810"/>
        <v>0</v>
      </c>
      <c r="G2012" s="61">
        <f t="shared" si="811"/>
        <v>0</v>
      </c>
      <c r="H2012" s="61"/>
      <c r="I2012" s="61"/>
      <c r="J2012" s="61"/>
      <c r="K2012" s="48">
        <f t="shared" si="812"/>
        <v>0</v>
      </c>
      <c r="L2012" s="48">
        <f t="shared" si="812"/>
        <v>0</v>
      </c>
      <c r="M2012" s="48">
        <f t="shared" si="812"/>
        <v>0</v>
      </c>
      <c r="N2012" s="48">
        <f t="shared" si="812"/>
        <v>0</v>
      </c>
      <c r="O2012" s="48">
        <f t="shared" si="812"/>
        <v>0</v>
      </c>
      <c r="P2012" s="48">
        <f t="shared" si="812"/>
        <v>0</v>
      </c>
      <c r="Q2012" s="48">
        <f t="shared" si="813"/>
        <v>0</v>
      </c>
      <c r="R2012" s="48"/>
      <c r="S2012" s="48"/>
      <c r="T2012" s="48"/>
      <c r="U2012" s="48"/>
      <c r="V2012" s="48"/>
      <c r="W2012" s="48"/>
      <c r="X2012" s="48">
        <f t="shared" si="815"/>
        <v>0</v>
      </c>
      <c r="Y2012" s="48"/>
      <c r="Z2012" s="48"/>
      <c r="AA2012" s="54"/>
      <c r="AB2012" s="54"/>
    </row>
    <row r="2013" spans="1:28" hidden="1" x14ac:dyDescent="0.25">
      <c r="A2013" s="56"/>
      <c r="B2013" s="57" t="s">
        <v>239</v>
      </c>
      <c r="C2013" s="59"/>
      <c r="D2013" s="95" t="s">
        <v>423</v>
      </c>
      <c r="E2013" s="61"/>
      <c r="F2013" s="61">
        <f t="shared" si="810"/>
        <v>0</v>
      </c>
      <c r="G2013" s="61">
        <f t="shared" si="811"/>
        <v>0</v>
      </c>
      <c r="H2013" s="61"/>
      <c r="I2013" s="61"/>
      <c r="J2013" s="61"/>
      <c r="K2013" s="48">
        <f t="shared" si="812"/>
        <v>0</v>
      </c>
      <c r="L2013" s="48">
        <f t="shared" si="812"/>
        <v>0</v>
      </c>
      <c r="M2013" s="48">
        <f t="shared" si="812"/>
        <v>0</v>
      </c>
      <c r="N2013" s="48">
        <f t="shared" si="812"/>
        <v>0</v>
      </c>
      <c r="O2013" s="48">
        <f t="shared" si="812"/>
        <v>0</v>
      </c>
      <c r="P2013" s="48">
        <f t="shared" si="812"/>
        <v>0</v>
      </c>
      <c r="Q2013" s="48">
        <f t="shared" si="813"/>
        <v>0</v>
      </c>
      <c r="R2013" s="48"/>
      <c r="S2013" s="48"/>
      <c r="T2013" s="48"/>
      <c r="U2013" s="48"/>
      <c r="V2013" s="48"/>
      <c r="W2013" s="48"/>
      <c r="X2013" s="48">
        <f t="shared" si="815"/>
        <v>0</v>
      </c>
      <c r="Y2013" s="48"/>
      <c r="Z2013" s="48"/>
      <c r="AA2013" s="54"/>
      <c r="AB2013" s="54"/>
    </row>
    <row r="2014" spans="1:28" hidden="1" x14ac:dyDescent="0.25">
      <c r="A2014" s="56"/>
      <c r="B2014" s="57" t="s">
        <v>241</v>
      </c>
      <c r="C2014" s="59"/>
      <c r="D2014" s="95" t="s">
        <v>424</v>
      </c>
      <c r="E2014" s="61"/>
      <c r="F2014" s="61">
        <f t="shared" si="810"/>
        <v>0</v>
      </c>
      <c r="G2014" s="61">
        <f t="shared" si="811"/>
        <v>0</v>
      </c>
      <c r="H2014" s="61"/>
      <c r="I2014" s="61"/>
      <c r="J2014" s="61"/>
      <c r="K2014" s="48">
        <f t="shared" si="812"/>
        <v>0</v>
      </c>
      <c r="L2014" s="48">
        <f t="shared" si="812"/>
        <v>0</v>
      </c>
      <c r="M2014" s="48">
        <f t="shared" si="812"/>
        <v>0</v>
      </c>
      <c r="N2014" s="48">
        <f t="shared" si="812"/>
        <v>0</v>
      </c>
      <c r="O2014" s="48">
        <f t="shared" si="812"/>
        <v>0</v>
      </c>
      <c r="P2014" s="48">
        <f t="shared" si="812"/>
        <v>0</v>
      </c>
      <c r="Q2014" s="48">
        <f t="shared" si="813"/>
        <v>0</v>
      </c>
      <c r="R2014" s="48"/>
      <c r="S2014" s="48"/>
      <c r="T2014" s="48"/>
      <c r="U2014" s="48"/>
      <c r="V2014" s="48"/>
      <c r="W2014" s="48"/>
      <c r="X2014" s="48">
        <f t="shared" si="815"/>
        <v>0</v>
      </c>
      <c r="Y2014" s="48"/>
      <c r="Z2014" s="48"/>
      <c r="AA2014" s="54"/>
      <c r="AB2014" s="54"/>
    </row>
    <row r="2015" spans="1:28" hidden="1" x14ac:dyDescent="0.25">
      <c r="A2015" s="56"/>
      <c r="B2015" s="57" t="s">
        <v>243</v>
      </c>
      <c r="C2015" s="59"/>
      <c r="D2015" s="95" t="s">
        <v>425</v>
      </c>
      <c r="E2015" s="61"/>
      <c r="F2015" s="61">
        <f t="shared" si="810"/>
        <v>0</v>
      </c>
      <c r="G2015" s="61">
        <f t="shared" si="811"/>
        <v>0</v>
      </c>
      <c r="H2015" s="61"/>
      <c r="I2015" s="61"/>
      <c r="J2015" s="61"/>
      <c r="K2015" s="48">
        <f t="shared" si="812"/>
        <v>0</v>
      </c>
      <c r="L2015" s="48">
        <f t="shared" si="812"/>
        <v>0</v>
      </c>
      <c r="M2015" s="48">
        <f t="shared" si="812"/>
        <v>0</v>
      </c>
      <c r="N2015" s="48">
        <f t="shared" si="812"/>
        <v>0</v>
      </c>
      <c r="O2015" s="48">
        <f t="shared" si="812"/>
        <v>0</v>
      </c>
      <c r="P2015" s="48">
        <f t="shared" si="812"/>
        <v>0</v>
      </c>
      <c r="Q2015" s="48">
        <f t="shared" si="813"/>
        <v>0</v>
      </c>
      <c r="R2015" s="48"/>
      <c r="S2015" s="48"/>
      <c r="T2015" s="48"/>
      <c r="U2015" s="48"/>
      <c r="V2015" s="48"/>
      <c r="W2015" s="48"/>
      <c r="X2015" s="48">
        <f t="shared" si="815"/>
        <v>0</v>
      </c>
      <c r="Y2015" s="48"/>
      <c r="Z2015" s="48"/>
      <c r="AA2015" s="54"/>
      <c r="AB2015" s="54"/>
    </row>
    <row r="2016" spans="1:28" hidden="1" x14ac:dyDescent="0.25">
      <c r="A2016" s="56"/>
      <c r="B2016" s="57" t="s">
        <v>245</v>
      </c>
      <c r="C2016" s="59"/>
      <c r="D2016" s="95" t="s">
        <v>426</v>
      </c>
      <c r="E2016" s="61"/>
      <c r="F2016" s="61">
        <f t="shared" si="810"/>
        <v>0</v>
      </c>
      <c r="G2016" s="61">
        <f t="shared" si="811"/>
        <v>0</v>
      </c>
      <c r="H2016" s="61"/>
      <c r="I2016" s="61"/>
      <c r="J2016" s="61"/>
      <c r="K2016" s="48">
        <f t="shared" si="812"/>
        <v>0</v>
      </c>
      <c r="L2016" s="48">
        <f t="shared" si="812"/>
        <v>0</v>
      </c>
      <c r="M2016" s="48">
        <f t="shared" si="812"/>
        <v>0</v>
      </c>
      <c r="N2016" s="48">
        <f t="shared" si="812"/>
        <v>0</v>
      </c>
      <c r="O2016" s="48">
        <f t="shared" si="812"/>
        <v>0</v>
      </c>
      <c r="P2016" s="48">
        <f t="shared" si="812"/>
        <v>0</v>
      </c>
      <c r="Q2016" s="48">
        <f t="shared" si="813"/>
        <v>0</v>
      </c>
      <c r="R2016" s="48"/>
      <c r="S2016" s="48"/>
      <c r="T2016" s="48"/>
      <c r="U2016" s="48"/>
      <c r="V2016" s="48"/>
      <c r="W2016" s="48"/>
      <c r="X2016" s="48">
        <f t="shared" si="815"/>
        <v>0</v>
      </c>
      <c r="Y2016" s="48"/>
      <c r="Z2016" s="48"/>
      <c r="AA2016" s="54"/>
      <c r="AB2016" s="54"/>
    </row>
    <row r="2017" spans="1:28" hidden="1" x14ac:dyDescent="0.25">
      <c r="A2017" s="56"/>
      <c r="B2017" s="57" t="s">
        <v>247</v>
      </c>
      <c r="C2017" s="59"/>
      <c r="D2017" s="95" t="s">
        <v>427</v>
      </c>
      <c r="E2017" s="61"/>
      <c r="F2017" s="61">
        <f t="shared" si="810"/>
        <v>0</v>
      </c>
      <c r="G2017" s="61">
        <f t="shared" si="811"/>
        <v>0</v>
      </c>
      <c r="H2017" s="61"/>
      <c r="I2017" s="61"/>
      <c r="J2017" s="61"/>
      <c r="K2017" s="48">
        <f t="shared" si="812"/>
        <v>0</v>
      </c>
      <c r="L2017" s="48">
        <f t="shared" si="812"/>
        <v>0</v>
      </c>
      <c r="M2017" s="48">
        <f t="shared" si="812"/>
        <v>0</v>
      </c>
      <c r="N2017" s="48">
        <f t="shared" si="812"/>
        <v>0</v>
      </c>
      <c r="O2017" s="48">
        <f t="shared" si="812"/>
        <v>0</v>
      </c>
      <c r="P2017" s="48">
        <f t="shared" si="812"/>
        <v>0</v>
      </c>
      <c r="Q2017" s="48">
        <f t="shared" si="813"/>
        <v>0</v>
      </c>
      <c r="R2017" s="48"/>
      <c r="S2017" s="48"/>
      <c r="T2017" s="48"/>
      <c r="U2017" s="48"/>
      <c r="V2017" s="48"/>
      <c r="W2017" s="48"/>
      <c r="X2017" s="48">
        <f t="shared" si="815"/>
        <v>0</v>
      </c>
      <c r="Y2017" s="48"/>
      <c r="Z2017" s="48"/>
      <c r="AA2017" s="54"/>
      <c r="AB2017" s="54"/>
    </row>
    <row r="2018" spans="1:28" hidden="1" x14ac:dyDescent="0.25">
      <c r="A2018" s="56"/>
      <c r="B2018" s="57" t="s">
        <v>249</v>
      </c>
      <c r="C2018" s="59"/>
      <c r="D2018" s="95" t="s">
        <v>428</v>
      </c>
      <c r="E2018" s="61"/>
      <c r="F2018" s="61">
        <f t="shared" si="810"/>
        <v>0</v>
      </c>
      <c r="G2018" s="61">
        <f t="shared" si="811"/>
        <v>0</v>
      </c>
      <c r="H2018" s="61"/>
      <c r="I2018" s="61"/>
      <c r="J2018" s="61"/>
      <c r="K2018" s="48">
        <f t="shared" ref="K2018:P2019" si="816">K1807+K1196</f>
        <v>0</v>
      </c>
      <c r="L2018" s="48">
        <f t="shared" si="816"/>
        <v>0</v>
      </c>
      <c r="M2018" s="48">
        <f t="shared" si="816"/>
        <v>0</v>
      </c>
      <c r="N2018" s="48">
        <f t="shared" si="816"/>
        <v>0</v>
      </c>
      <c r="O2018" s="48">
        <f t="shared" si="816"/>
        <v>0</v>
      </c>
      <c r="P2018" s="48">
        <f t="shared" si="816"/>
        <v>0</v>
      </c>
      <c r="Q2018" s="48">
        <f t="shared" si="813"/>
        <v>0</v>
      </c>
      <c r="R2018" s="48"/>
      <c r="S2018" s="48"/>
      <c r="T2018" s="48"/>
      <c r="U2018" s="48"/>
      <c r="V2018" s="48"/>
      <c r="W2018" s="48"/>
      <c r="X2018" s="48">
        <f t="shared" si="815"/>
        <v>0</v>
      </c>
      <c r="Y2018" s="48"/>
      <c r="Z2018" s="48"/>
      <c r="AA2018" s="54"/>
      <c r="AB2018" s="54"/>
    </row>
    <row r="2019" spans="1:28" hidden="1" x14ac:dyDescent="0.25">
      <c r="A2019" s="56"/>
      <c r="B2019" s="57" t="s">
        <v>251</v>
      </c>
      <c r="C2019" s="59"/>
      <c r="D2019" s="95" t="s">
        <v>429</v>
      </c>
      <c r="E2019" s="61"/>
      <c r="F2019" s="61">
        <f t="shared" si="810"/>
        <v>0</v>
      </c>
      <c r="G2019" s="61">
        <f t="shared" si="811"/>
        <v>0</v>
      </c>
      <c r="H2019" s="61"/>
      <c r="I2019" s="61"/>
      <c r="J2019" s="61"/>
      <c r="K2019" s="48">
        <f t="shared" si="816"/>
        <v>0</v>
      </c>
      <c r="L2019" s="48">
        <f t="shared" si="816"/>
        <v>0</v>
      </c>
      <c r="M2019" s="48">
        <f t="shared" si="816"/>
        <v>0</v>
      </c>
      <c r="N2019" s="48">
        <f t="shared" si="816"/>
        <v>0</v>
      </c>
      <c r="O2019" s="48">
        <f t="shared" si="816"/>
        <v>0</v>
      </c>
      <c r="P2019" s="48">
        <f t="shared" si="816"/>
        <v>0</v>
      </c>
      <c r="Q2019" s="48">
        <f t="shared" si="813"/>
        <v>0</v>
      </c>
      <c r="R2019" s="48"/>
      <c r="S2019" s="48"/>
      <c r="T2019" s="48"/>
      <c r="U2019" s="48"/>
      <c r="V2019" s="48"/>
      <c r="W2019" s="48"/>
      <c r="X2019" s="48">
        <f t="shared" si="815"/>
        <v>0</v>
      </c>
      <c r="Y2019" s="48"/>
      <c r="Z2019" s="48"/>
      <c r="AA2019" s="54"/>
      <c r="AB2019" s="54"/>
    </row>
    <row r="2020" spans="1:28" hidden="1" x14ac:dyDescent="0.25">
      <c r="A2020" s="56"/>
      <c r="B2020" s="99" t="s">
        <v>253</v>
      </c>
      <c r="C2020" s="100"/>
      <c r="D2020" s="95" t="s">
        <v>430</v>
      </c>
      <c r="E2020" s="61"/>
      <c r="F2020" s="61">
        <f t="shared" si="810"/>
        <v>0</v>
      </c>
      <c r="G2020" s="61">
        <f t="shared" si="811"/>
        <v>0</v>
      </c>
      <c r="H2020" s="61"/>
      <c r="I2020" s="61"/>
      <c r="J2020" s="61"/>
      <c r="K2020" s="48">
        <f t="shared" ref="K2020:P2031" si="817">K1821+K1198</f>
        <v>0</v>
      </c>
      <c r="L2020" s="48">
        <f t="shared" si="817"/>
        <v>0</v>
      </c>
      <c r="M2020" s="48">
        <f t="shared" si="817"/>
        <v>0</v>
      </c>
      <c r="N2020" s="48">
        <f t="shared" si="817"/>
        <v>0</v>
      </c>
      <c r="O2020" s="48">
        <f t="shared" si="817"/>
        <v>0</v>
      </c>
      <c r="P2020" s="48">
        <f t="shared" si="817"/>
        <v>0</v>
      </c>
      <c r="Q2020" s="48">
        <f t="shared" ref="Q2020:Q2031" si="818">SUM(M2020:P2020)</f>
        <v>0</v>
      </c>
      <c r="R2020" s="48"/>
      <c r="S2020" s="48"/>
      <c r="T2020" s="48"/>
      <c r="U2020" s="48"/>
      <c r="V2020" s="48"/>
      <c r="W2020" s="48"/>
      <c r="X2020" s="48">
        <f t="shared" si="815"/>
        <v>0</v>
      </c>
      <c r="Y2020" s="48"/>
      <c r="Z2020" s="48"/>
      <c r="AA2020" s="54"/>
      <c r="AB2020" s="54"/>
    </row>
    <row r="2021" spans="1:28" ht="14.25" hidden="1" x14ac:dyDescent="0.2">
      <c r="A2021" s="56"/>
      <c r="B2021" s="101" t="s">
        <v>151</v>
      </c>
      <c r="C2021" s="100"/>
      <c r="D2021" s="95" t="s">
        <v>431</v>
      </c>
      <c r="E2021" s="61"/>
      <c r="F2021" s="61">
        <f t="shared" si="810"/>
        <v>0</v>
      </c>
      <c r="G2021" s="61">
        <f t="shared" si="811"/>
        <v>0</v>
      </c>
      <c r="H2021" s="61"/>
      <c r="I2021" s="61"/>
      <c r="J2021" s="61"/>
      <c r="K2021" s="48">
        <f t="shared" si="817"/>
        <v>0</v>
      </c>
      <c r="L2021" s="48">
        <f t="shared" si="817"/>
        <v>0</v>
      </c>
      <c r="M2021" s="48">
        <f t="shared" si="817"/>
        <v>0</v>
      </c>
      <c r="N2021" s="48">
        <f t="shared" si="817"/>
        <v>0</v>
      </c>
      <c r="O2021" s="48">
        <f t="shared" si="817"/>
        <v>0</v>
      </c>
      <c r="P2021" s="48">
        <f t="shared" si="817"/>
        <v>0</v>
      </c>
      <c r="Q2021" s="48">
        <f t="shared" si="818"/>
        <v>0</v>
      </c>
      <c r="R2021" s="48"/>
      <c r="S2021" s="48"/>
      <c r="T2021" s="48"/>
      <c r="U2021" s="48"/>
      <c r="V2021" s="48"/>
      <c r="W2021" s="48"/>
      <c r="X2021" s="48">
        <f t="shared" si="815"/>
        <v>0</v>
      </c>
      <c r="Y2021" s="48"/>
      <c r="Z2021" s="48"/>
      <c r="AA2021" s="54"/>
      <c r="AB2021" s="54"/>
    </row>
    <row r="2022" spans="1:28" ht="14.25" hidden="1" x14ac:dyDescent="0.2">
      <c r="A2022" s="56"/>
      <c r="B2022" s="101" t="s">
        <v>153</v>
      </c>
      <c r="C2022" s="100"/>
      <c r="D2022" s="95" t="s">
        <v>432</v>
      </c>
      <c r="E2022" s="61"/>
      <c r="F2022" s="61">
        <f t="shared" si="810"/>
        <v>0</v>
      </c>
      <c r="G2022" s="61">
        <f t="shared" si="811"/>
        <v>0</v>
      </c>
      <c r="H2022" s="61"/>
      <c r="I2022" s="61"/>
      <c r="J2022" s="61"/>
      <c r="K2022" s="48">
        <f t="shared" si="817"/>
        <v>0</v>
      </c>
      <c r="L2022" s="48">
        <f t="shared" si="817"/>
        <v>0</v>
      </c>
      <c r="M2022" s="48">
        <f t="shared" si="817"/>
        <v>0</v>
      </c>
      <c r="N2022" s="48">
        <f t="shared" si="817"/>
        <v>0</v>
      </c>
      <c r="O2022" s="48">
        <f t="shared" si="817"/>
        <v>0</v>
      </c>
      <c r="P2022" s="48">
        <f t="shared" si="817"/>
        <v>0</v>
      </c>
      <c r="Q2022" s="48">
        <f t="shared" si="818"/>
        <v>0</v>
      </c>
      <c r="R2022" s="48"/>
      <c r="S2022" s="48"/>
      <c r="T2022" s="48"/>
      <c r="U2022" s="48"/>
      <c r="V2022" s="48"/>
      <c r="W2022" s="48"/>
      <c r="X2022" s="48">
        <f t="shared" si="815"/>
        <v>0</v>
      </c>
      <c r="Y2022" s="48"/>
      <c r="Z2022" s="48"/>
      <c r="AA2022" s="54"/>
      <c r="AB2022" s="54"/>
    </row>
    <row r="2023" spans="1:28" ht="14.25" hidden="1" x14ac:dyDescent="0.2">
      <c r="A2023" s="56"/>
      <c r="B2023" s="101" t="s">
        <v>155</v>
      </c>
      <c r="C2023" s="100"/>
      <c r="D2023" s="95" t="s">
        <v>433</v>
      </c>
      <c r="E2023" s="61"/>
      <c r="F2023" s="61">
        <f t="shared" si="810"/>
        <v>0</v>
      </c>
      <c r="G2023" s="61">
        <f t="shared" si="811"/>
        <v>0</v>
      </c>
      <c r="H2023" s="61"/>
      <c r="I2023" s="61"/>
      <c r="J2023" s="61"/>
      <c r="K2023" s="48">
        <f t="shared" si="817"/>
        <v>0</v>
      </c>
      <c r="L2023" s="48">
        <f t="shared" si="817"/>
        <v>0</v>
      </c>
      <c r="M2023" s="48">
        <f t="shared" si="817"/>
        <v>0</v>
      </c>
      <c r="N2023" s="48">
        <f t="shared" si="817"/>
        <v>0</v>
      </c>
      <c r="O2023" s="48">
        <f t="shared" si="817"/>
        <v>0</v>
      </c>
      <c r="P2023" s="48">
        <f t="shared" si="817"/>
        <v>0</v>
      </c>
      <c r="Q2023" s="48">
        <f t="shared" si="818"/>
        <v>0</v>
      </c>
      <c r="R2023" s="48"/>
      <c r="S2023" s="48"/>
      <c r="T2023" s="48"/>
      <c r="U2023" s="48"/>
      <c r="V2023" s="48"/>
      <c r="W2023" s="48"/>
      <c r="X2023" s="48">
        <f t="shared" si="815"/>
        <v>0</v>
      </c>
      <c r="Y2023" s="48"/>
      <c r="Z2023" s="48"/>
      <c r="AA2023" s="54"/>
      <c r="AB2023" s="54"/>
    </row>
    <row r="2024" spans="1:28" ht="14.25" hidden="1" x14ac:dyDescent="0.2">
      <c r="A2024" s="56"/>
      <c r="B2024" s="101" t="s">
        <v>157</v>
      </c>
      <c r="C2024" s="100"/>
      <c r="D2024" s="95" t="s">
        <v>434</v>
      </c>
      <c r="E2024" s="61"/>
      <c r="F2024" s="61">
        <f t="shared" si="810"/>
        <v>0</v>
      </c>
      <c r="G2024" s="61">
        <f t="shared" si="811"/>
        <v>0</v>
      </c>
      <c r="H2024" s="61"/>
      <c r="I2024" s="61"/>
      <c r="J2024" s="61"/>
      <c r="K2024" s="48">
        <f t="shared" si="817"/>
        <v>0</v>
      </c>
      <c r="L2024" s="48">
        <f t="shared" si="817"/>
        <v>0</v>
      </c>
      <c r="M2024" s="48">
        <f t="shared" si="817"/>
        <v>0</v>
      </c>
      <c r="N2024" s="48">
        <f t="shared" si="817"/>
        <v>0</v>
      </c>
      <c r="O2024" s="48">
        <f t="shared" si="817"/>
        <v>0</v>
      </c>
      <c r="P2024" s="48">
        <f t="shared" si="817"/>
        <v>0</v>
      </c>
      <c r="Q2024" s="48">
        <f t="shared" si="818"/>
        <v>0</v>
      </c>
      <c r="R2024" s="48"/>
      <c r="S2024" s="48"/>
      <c r="T2024" s="48"/>
      <c r="U2024" s="48"/>
      <c r="V2024" s="48"/>
      <c r="W2024" s="48"/>
      <c r="X2024" s="48">
        <f t="shared" si="815"/>
        <v>0</v>
      </c>
      <c r="Y2024" s="48"/>
      <c r="Z2024" s="48"/>
      <c r="AA2024" s="54"/>
      <c r="AB2024" s="54"/>
    </row>
    <row r="2025" spans="1:28" ht="14.25" hidden="1" x14ac:dyDescent="0.2">
      <c r="A2025" s="56"/>
      <c r="B2025" s="101" t="s">
        <v>159</v>
      </c>
      <c r="C2025" s="100"/>
      <c r="D2025" s="95" t="s">
        <v>435</v>
      </c>
      <c r="E2025" s="61"/>
      <c r="F2025" s="61">
        <f t="shared" si="810"/>
        <v>0</v>
      </c>
      <c r="G2025" s="61">
        <f t="shared" si="811"/>
        <v>0</v>
      </c>
      <c r="H2025" s="61"/>
      <c r="I2025" s="61"/>
      <c r="J2025" s="61"/>
      <c r="K2025" s="48">
        <f t="shared" si="817"/>
        <v>0</v>
      </c>
      <c r="L2025" s="48">
        <f t="shared" si="817"/>
        <v>0</v>
      </c>
      <c r="M2025" s="48">
        <f t="shared" si="817"/>
        <v>0</v>
      </c>
      <c r="N2025" s="48">
        <f t="shared" si="817"/>
        <v>0</v>
      </c>
      <c r="O2025" s="48">
        <f t="shared" si="817"/>
        <v>0</v>
      </c>
      <c r="P2025" s="48">
        <f t="shared" si="817"/>
        <v>0</v>
      </c>
      <c r="Q2025" s="48">
        <f t="shared" si="818"/>
        <v>0</v>
      </c>
      <c r="R2025" s="48"/>
      <c r="S2025" s="48"/>
      <c r="T2025" s="48"/>
      <c r="U2025" s="48"/>
      <c r="V2025" s="48"/>
      <c r="W2025" s="48"/>
      <c r="X2025" s="48">
        <f t="shared" si="815"/>
        <v>0</v>
      </c>
      <c r="Y2025" s="48"/>
      <c r="Z2025" s="48"/>
      <c r="AA2025" s="54"/>
      <c r="AB2025" s="54"/>
    </row>
    <row r="2026" spans="1:28" ht="14.25" hidden="1" x14ac:dyDescent="0.2">
      <c r="A2026" s="56"/>
      <c r="B2026" s="101" t="s">
        <v>161</v>
      </c>
      <c r="C2026" s="100"/>
      <c r="D2026" s="95" t="s">
        <v>436</v>
      </c>
      <c r="E2026" s="61"/>
      <c r="F2026" s="61">
        <f t="shared" si="810"/>
        <v>0</v>
      </c>
      <c r="G2026" s="61">
        <f t="shared" si="811"/>
        <v>0</v>
      </c>
      <c r="H2026" s="61"/>
      <c r="I2026" s="61"/>
      <c r="J2026" s="61"/>
      <c r="K2026" s="48">
        <f t="shared" si="817"/>
        <v>0</v>
      </c>
      <c r="L2026" s="48">
        <f t="shared" si="817"/>
        <v>0</v>
      </c>
      <c r="M2026" s="48">
        <f t="shared" si="817"/>
        <v>0</v>
      </c>
      <c r="N2026" s="48">
        <f t="shared" si="817"/>
        <v>0</v>
      </c>
      <c r="O2026" s="48">
        <f t="shared" si="817"/>
        <v>0</v>
      </c>
      <c r="P2026" s="48">
        <f t="shared" si="817"/>
        <v>0</v>
      </c>
      <c r="Q2026" s="48">
        <f t="shared" si="818"/>
        <v>0</v>
      </c>
      <c r="R2026" s="48"/>
      <c r="S2026" s="48"/>
      <c r="T2026" s="48"/>
      <c r="U2026" s="48"/>
      <c r="V2026" s="48"/>
      <c r="W2026" s="48"/>
      <c r="X2026" s="48">
        <f t="shared" si="815"/>
        <v>0</v>
      </c>
      <c r="Y2026" s="48"/>
      <c r="Z2026" s="48"/>
      <c r="AA2026" s="54"/>
      <c r="AB2026" s="54"/>
    </row>
    <row r="2027" spans="1:28" ht="14.25" hidden="1" x14ac:dyDescent="0.2">
      <c r="A2027" s="56"/>
      <c r="B2027" s="101" t="s">
        <v>163</v>
      </c>
      <c r="C2027" s="100"/>
      <c r="D2027" s="95" t="s">
        <v>437</v>
      </c>
      <c r="E2027" s="61"/>
      <c r="F2027" s="61">
        <f t="shared" si="810"/>
        <v>0</v>
      </c>
      <c r="G2027" s="61">
        <f t="shared" si="811"/>
        <v>0</v>
      </c>
      <c r="H2027" s="61"/>
      <c r="I2027" s="61"/>
      <c r="J2027" s="61"/>
      <c r="K2027" s="48">
        <f t="shared" si="817"/>
        <v>0</v>
      </c>
      <c r="L2027" s="48">
        <f t="shared" si="817"/>
        <v>0</v>
      </c>
      <c r="M2027" s="48">
        <f t="shared" si="817"/>
        <v>0</v>
      </c>
      <c r="N2027" s="48">
        <f t="shared" si="817"/>
        <v>0</v>
      </c>
      <c r="O2027" s="48">
        <f t="shared" si="817"/>
        <v>0</v>
      </c>
      <c r="P2027" s="48">
        <f t="shared" si="817"/>
        <v>0</v>
      </c>
      <c r="Q2027" s="48">
        <f t="shared" si="818"/>
        <v>0</v>
      </c>
      <c r="R2027" s="48"/>
      <c r="S2027" s="48"/>
      <c r="T2027" s="48"/>
      <c r="U2027" s="48"/>
      <c r="V2027" s="48"/>
      <c r="W2027" s="48"/>
      <c r="X2027" s="48">
        <f t="shared" si="815"/>
        <v>0</v>
      </c>
      <c r="Y2027" s="48"/>
      <c r="Z2027" s="48"/>
      <c r="AA2027" s="54"/>
      <c r="AB2027" s="54"/>
    </row>
    <row r="2028" spans="1:28" ht="14.25" hidden="1" x14ac:dyDescent="0.2">
      <c r="A2028" s="56"/>
      <c r="B2028" s="101" t="s">
        <v>165</v>
      </c>
      <c r="C2028" s="100"/>
      <c r="D2028" s="95" t="s">
        <v>438</v>
      </c>
      <c r="E2028" s="61"/>
      <c r="F2028" s="61">
        <f t="shared" si="810"/>
        <v>0</v>
      </c>
      <c r="G2028" s="61">
        <f t="shared" si="811"/>
        <v>0</v>
      </c>
      <c r="H2028" s="61"/>
      <c r="I2028" s="61"/>
      <c r="J2028" s="61"/>
      <c r="K2028" s="48">
        <f t="shared" si="817"/>
        <v>0</v>
      </c>
      <c r="L2028" s="48">
        <f t="shared" si="817"/>
        <v>0</v>
      </c>
      <c r="M2028" s="48">
        <f t="shared" si="817"/>
        <v>0</v>
      </c>
      <c r="N2028" s="48">
        <f t="shared" si="817"/>
        <v>0</v>
      </c>
      <c r="O2028" s="48">
        <f t="shared" si="817"/>
        <v>0</v>
      </c>
      <c r="P2028" s="48">
        <f t="shared" si="817"/>
        <v>0</v>
      </c>
      <c r="Q2028" s="48">
        <f t="shared" si="818"/>
        <v>0</v>
      </c>
      <c r="R2028" s="48"/>
      <c r="S2028" s="48"/>
      <c r="T2028" s="48"/>
      <c r="U2028" s="48"/>
      <c r="V2028" s="48"/>
      <c r="W2028" s="48"/>
      <c r="X2028" s="48">
        <f t="shared" si="815"/>
        <v>0</v>
      </c>
      <c r="Y2028" s="48"/>
      <c r="Z2028" s="48"/>
      <c r="AA2028" s="54"/>
      <c r="AB2028" s="54"/>
    </row>
    <row r="2029" spans="1:28" hidden="1" x14ac:dyDescent="0.25">
      <c r="A2029" s="56"/>
      <c r="B2029" s="99" t="s">
        <v>263</v>
      </c>
      <c r="C2029" s="100"/>
      <c r="D2029" s="95" t="s">
        <v>439</v>
      </c>
      <c r="E2029" s="61"/>
      <c r="F2029" s="61">
        <f t="shared" si="810"/>
        <v>0</v>
      </c>
      <c r="G2029" s="61">
        <f t="shared" si="811"/>
        <v>0</v>
      </c>
      <c r="H2029" s="61"/>
      <c r="I2029" s="61"/>
      <c r="J2029" s="61"/>
      <c r="K2029" s="48">
        <f t="shared" si="817"/>
        <v>0</v>
      </c>
      <c r="L2029" s="48">
        <f t="shared" si="817"/>
        <v>0</v>
      </c>
      <c r="M2029" s="48">
        <f t="shared" si="817"/>
        <v>0</v>
      </c>
      <c r="N2029" s="48">
        <f t="shared" si="817"/>
        <v>0</v>
      </c>
      <c r="O2029" s="48">
        <f t="shared" si="817"/>
        <v>0</v>
      </c>
      <c r="P2029" s="48">
        <f t="shared" si="817"/>
        <v>0</v>
      </c>
      <c r="Q2029" s="48">
        <f t="shared" si="818"/>
        <v>0</v>
      </c>
      <c r="R2029" s="48"/>
      <c r="S2029" s="48"/>
      <c r="T2029" s="48"/>
      <c r="U2029" s="48"/>
      <c r="V2029" s="48"/>
      <c r="W2029" s="48"/>
      <c r="X2029" s="48">
        <f t="shared" si="815"/>
        <v>0</v>
      </c>
      <c r="Y2029" s="48"/>
      <c r="Z2029" s="48"/>
      <c r="AA2029" s="54"/>
      <c r="AB2029" s="54"/>
    </row>
    <row r="2030" spans="1:28" ht="14.25" hidden="1" x14ac:dyDescent="0.2">
      <c r="A2030" s="56"/>
      <c r="B2030" s="101" t="s">
        <v>169</v>
      </c>
      <c r="C2030" s="100"/>
      <c r="D2030" s="95" t="s">
        <v>440</v>
      </c>
      <c r="E2030" s="61"/>
      <c r="F2030" s="61">
        <f t="shared" si="810"/>
        <v>0</v>
      </c>
      <c r="G2030" s="61">
        <f t="shared" si="811"/>
        <v>0</v>
      </c>
      <c r="H2030" s="61"/>
      <c r="I2030" s="61"/>
      <c r="J2030" s="61"/>
      <c r="K2030" s="48">
        <f t="shared" si="817"/>
        <v>0</v>
      </c>
      <c r="L2030" s="48">
        <f t="shared" si="817"/>
        <v>0</v>
      </c>
      <c r="M2030" s="48">
        <f t="shared" si="817"/>
        <v>0</v>
      </c>
      <c r="N2030" s="48">
        <f t="shared" si="817"/>
        <v>0</v>
      </c>
      <c r="O2030" s="48">
        <f t="shared" si="817"/>
        <v>0</v>
      </c>
      <c r="P2030" s="48">
        <f t="shared" si="817"/>
        <v>0</v>
      </c>
      <c r="Q2030" s="48">
        <f t="shared" si="818"/>
        <v>0</v>
      </c>
      <c r="R2030" s="48"/>
      <c r="S2030" s="48"/>
      <c r="T2030" s="48"/>
      <c r="U2030" s="48"/>
      <c r="V2030" s="48"/>
      <c r="W2030" s="48"/>
      <c r="X2030" s="48">
        <f t="shared" si="815"/>
        <v>0</v>
      </c>
      <c r="Y2030" s="48"/>
      <c r="Z2030" s="48"/>
      <c r="AA2030" s="54"/>
      <c r="AB2030" s="54"/>
    </row>
    <row r="2031" spans="1:28" ht="14.25" hidden="1" x14ac:dyDescent="0.2">
      <c r="A2031" s="56"/>
      <c r="B2031" s="101" t="s">
        <v>171</v>
      </c>
      <c r="C2031" s="100"/>
      <c r="D2031" s="95" t="s">
        <v>441</v>
      </c>
      <c r="E2031" s="61"/>
      <c r="F2031" s="61">
        <f t="shared" si="810"/>
        <v>0</v>
      </c>
      <c r="G2031" s="61">
        <f t="shared" si="811"/>
        <v>0</v>
      </c>
      <c r="H2031" s="61"/>
      <c r="I2031" s="61"/>
      <c r="J2031" s="61"/>
      <c r="K2031" s="48">
        <f t="shared" si="817"/>
        <v>0</v>
      </c>
      <c r="L2031" s="48">
        <f t="shared" si="817"/>
        <v>0</v>
      </c>
      <c r="M2031" s="48">
        <f t="shared" si="817"/>
        <v>0</v>
      </c>
      <c r="N2031" s="48">
        <f t="shared" si="817"/>
        <v>0</v>
      </c>
      <c r="O2031" s="48">
        <f t="shared" si="817"/>
        <v>0</v>
      </c>
      <c r="P2031" s="48">
        <f t="shared" si="817"/>
        <v>0</v>
      </c>
      <c r="Q2031" s="48">
        <f t="shared" si="818"/>
        <v>0</v>
      </c>
      <c r="R2031" s="48"/>
      <c r="S2031" s="48"/>
      <c r="T2031" s="48"/>
      <c r="U2031" s="48"/>
      <c r="V2031" s="48"/>
      <c r="W2031" s="48"/>
      <c r="X2031" s="48">
        <f t="shared" si="815"/>
        <v>0</v>
      </c>
      <c r="Y2031" s="48"/>
      <c r="Z2031" s="48"/>
      <c r="AA2031" s="54"/>
      <c r="AB2031" s="54"/>
    </row>
    <row r="2032" spans="1:28" hidden="1" x14ac:dyDescent="0.25">
      <c r="A2032" s="56"/>
      <c r="B2032" s="57" t="s">
        <v>267</v>
      </c>
      <c r="C2032" s="59"/>
      <c r="D2032" s="95" t="s">
        <v>442</v>
      </c>
      <c r="E2032" s="61"/>
      <c r="F2032" s="61">
        <f t="shared" si="810"/>
        <v>0</v>
      </c>
      <c r="G2032" s="61">
        <f t="shared" si="811"/>
        <v>0</v>
      </c>
      <c r="H2032" s="61"/>
      <c r="I2032" s="61"/>
      <c r="J2032" s="61"/>
      <c r="K2032" s="48">
        <f t="shared" ref="K2032:P2032" si="819">K1821+K1210</f>
        <v>0</v>
      </c>
      <c r="L2032" s="48">
        <f t="shared" si="819"/>
        <v>0</v>
      </c>
      <c r="M2032" s="48">
        <f t="shared" si="819"/>
        <v>0</v>
      </c>
      <c r="N2032" s="48">
        <f t="shared" si="819"/>
        <v>0</v>
      </c>
      <c r="O2032" s="48">
        <f t="shared" si="819"/>
        <v>0</v>
      </c>
      <c r="P2032" s="48">
        <f t="shared" si="819"/>
        <v>0</v>
      </c>
      <c r="Q2032" s="48">
        <f t="shared" si="813"/>
        <v>0</v>
      </c>
      <c r="R2032" s="48"/>
      <c r="S2032" s="48"/>
      <c r="T2032" s="48"/>
      <c r="U2032" s="48"/>
      <c r="V2032" s="48"/>
      <c r="W2032" s="48"/>
      <c r="X2032" s="48">
        <f t="shared" si="815"/>
        <v>0</v>
      </c>
      <c r="Y2032" s="48"/>
      <c r="Z2032" s="48"/>
      <c r="AA2032" s="54"/>
      <c r="AB2032" s="54"/>
    </row>
    <row r="2033" spans="1:28" hidden="1" x14ac:dyDescent="0.25">
      <c r="A2033" s="88"/>
      <c r="B2033" s="57" t="s">
        <v>269</v>
      </c>
      <c r="C2033" s="57"/>
      <c r="D2033" s="131"/>
      <c r="E2033" s="90"/>
      <c r="F2033" s="87">
        <f t="shared" ref="F2033:G2033" si="820">SUM(F2034:F2038)</f>
        <v>0</v>
      </c>
      <c r="G2033" s="87">
        <f t="shared" si="820"/>
        <v>0</v>
      </c>
      <c r="H2033" s="90"/>
      <c r="I2033" s="90"/>
      <c r="J2033" s="90"/>
      <c r="K2033" s="87">
        <f t="shared" ref="K2033:V2033" si="821">SUM(K2034:K2038)</f>
        <v>0</v>
      </c>
      <c r="L2033" s="87">
        <f t="shared" si="821"/>
        <v>0</v>
      </c>
      <c r="M2033" s="87">
        <f t="shared" si="821"/>
        <v>0</v>
      </c>
      <c r="N2033" s="87">
        <f t="shared" si="821"/>
        <v>0</v>
      </c>
      <c r="O2033" s="87">
        <f t="shared" si="821"/>
        <v>0</v>
      </c>
      <c r="P2033" s="87">
        <f t="shared" si="821"/>
        <v>0</v>
      </c>
      <c r="Q2033" s="87">
        <f t="shared" si="821"/>
        <v>0</v>
      </c>
      <c r="R2033" s="87">
        <f t="shared" si="821"/>
        <v>0</v>
      </c>
      <c r="S2033" s="87">
        <f t="shared" si="821"/>
        <v>0</v>
      </c>
      <c r="T2033" s="87">
        <f t="shared" si="821"/>
        <v>0</v>
      </c>
      <c r="U2033" s="87">
        <f t="shared" si="821"/>
        <v>0</v>
      </c>
      <c r="V2033" s="87">
        <f t="shared" si="821"/>
        <v>0</v>
      </c>
      <c r="W2033" s="87"/>
      <c r="X2033" s="87">
        <f>SUM(X2034:X2038)</f>
        <v>0</v>
      </c>
      <c r="Y2033" s="87"/>
      <c r="Z2033" s="87"/>
      <c r="AA2033" s="54"/>
      <c r="AB2033" s="54"/>
    </row>
    <row r="2034" spans="1:28" hidden="1" x14ac:dyDescent="0.25">
      <c r="A2034" s="56"/>
      <c r="B2034" s="57"/>
      <c r="C2034" s="59" t="s">
        <v>270</v>
      </c>
      <c r="D2034" s="95" t="s">
        <v>443</v>
      </c>
      <c r="E2034" s="61"/>
      <c r="F2034" s="61">
        <f t="shared" ref="F2034:F2038" si="822">SUM(I2034:K2034)</f>
        <v>0</v>
      </c>
      <c r="G2034" s="61">
        <f t="shared" ref="G2034:G2038" si="823">SUM(E2034+F2034)</f>
        <v>0</v>
      </c>
      <c r="H2034" s="61"/>
      <c r="I2034" s="61"/>
      <c r="J2034" s="61"/>
      <c r="K2034" s="48">
        <f t="shared" ref="K2034:P2038" si="824">K1823+K1212</f>
        <v>0</v>
      </c>
      <c r="L2034" s="48">
        <f t="shared" si="824"/>
        <v>0</v>
      </c>
      <c r="M2034" s="48">
        <f t="shared" si="824"/>
        <v>0</v>
      </c>
      <c r="N2034" s="48">
        <f t="shared" si="824"/>
        <v>0</v>
      </c>
      <c r="O2034" s="48">
        <f t="shared" si="824"/>
        <v>0</v>
      </c>
      <c r="P2034" s="48">
        <f t="shared" si="824"/>
        <v>0</v>
      </c>
      <c r="Q2034" s="48">
        <f>SUM(M2034:P2034)</f>
        <v>0</v>
      </c>
      <c r="R2034" s="48"/>
      <c r="S2034" s="48"/>
      <c r="T2034" s="48"/>
      <c r="U2034" s="48"/>
      <c r="V2034" s="48">
        <f>SUM(R2034:U2034)</f>
        <v>0</v>
      </c>
      <c r="W2034" s="48"/>
      <c r="X2034" s="48">
        <f t="shared" ref="X2034:X2038" si="825">L2034-Q2034</f>
        <v>0</v>
      </c>
      <c r="Y2034" s="48"/>
      <c r="Z2034" s="48"/>
      <c r="AA2034" s="54"/>
      <c r="AB2034" s="54"/>
    </row>
    <row r="2035" spans="1:28" hidden="1" x14ac:dyDescent="0.25">
      <c r="A2035" s="56"/>
      <c r="B2035" s="57"/>
      <c r="C2035" s="59" t="s">
        <v>272</v>
      </c>
      <c r="D2035" s="95" t="s">
        <v>444</v>
      </c>
      <c r="E2035" s="61"/>
      <c r="F2035" s="61">
        <f t="shared" si="822"/>
        <v>0</v>
      </c>
      <c r="G2035" s="61">
        <f t="shared" si="823"/>
        <v>0</v>
      </c>
      <c r="H2035" s="61"/>
      <c r="I2035" s="61"/>
      <c r="J2035" s="61"/>
      <c r="K2035" s="48">
        <f t="shared" si="824"/>
        <v>0</v>
      </c>
      <c r="L2035" s="48">
        <f t="shared" si="824"/>
        <v>0</v>
      </c>
      <c r="M2035" s="48">
        <f t="shared" si="824"/>
        <v>0</v>
      </c>
      <c r="N2035" s="48">
        <f t="shared" si="824"/>
        <v>0</v>
      </c>
      <c r="O2035" s="48">
        <f t="shared" si="824"/>
        <v>0</v>
      </c>
      <c r="P2035" s="48">
        <f t="shared" si="824"/>
        <v>0</v>
      </c>
      <c r="Q2035" s="48">
        <f>SUM(M2035:P2035)</f>
        <v>0</v>
      </c>
      <c r="R2035" s="48"/>
      <c r="S2035" s="48"/>
      <c r="T2035" s="48"/>
      <c r="U2035" s="48"/>
      <c r="V2035" s="48">
        <f>SUM(R2035:U2035)</f>
        <v>0</v>
      </c>
      <c r="W2035" s="48"/>
      <c r="X2035" s="48">
        <f t="shared" si="825"/>
        <v>0</v>
      </c>
      <c r="Y2035" s="48"/>
      <c r="Z2035" s="48"/>
      <c r="AA2035" s="54"/>
      <c r="AB2035" s="54"/>
    </row>
    <row r="2036" spans="1:28" hidden="1" x14ac:dyDescent="0.25">
      <c r="A2036" s="56"/>
      <c r="B2036" s="57"/>
      <c r="C2036" s="59" t="s">
        <v>274</v>
      </c>
      <c r="D2036" s="95" t="s">
        <v>445</v>
      </c>
      <c r="E2036" s="61"/>
      <c r="F2036" s="61">
        <f t="shared" si="822"/>
        <v>0</v>
      </c>
      <c r="G2036" s="61">
        <f t="shared" si="823"/>
        <v>0</v>
      </c>
      <c r="H2036" s="61"/>
      <c r="I2036" s="61"/>
      <c r="J2036" s="61"/>
      <c r="K2036" s="48">
        <f t="shared" si="824"/>
        <v>0</v>
      </c>
      <c r="L2036" s="48">
        <f t="shared" si="824"/>
        <v>0</v>
      </c>
      <c r="M2036" s="48">
        <f t="shared" si="824"/>
        <v>0</v>
      </c>
      <c r="N2036" s="48">
        <f t="shared" si="824"/>
        <v>0</v>
      </c>
      <c r="O2036" s="48">
        <f t="shared" si="824"/>
        <v>0</v>
      </c>
      <c r="P2036" s="48">
        <f t="shared" si="824"/>
        <v>0</v>
      </c>
      <c r="Q2036" s="48">
        <f>SUM(M2036:P2036)</f>
        <v>0</v>
      </c>
      <c r="R2036" s="48"/>
      <c r="S2036" s="48"/>
      <c r="T2036" s="48"/>
      <c r="U2036" s="48"/>
      <c r="V2036" s="48">
        <f>SUM(R2036:U2036)</f>
        <v>0</v>
      </c>
      <c r="W2036" s="48"/>
      <c r="X2036" s="48">
        <f t="shared" si="825"/>
        <v>0</v>
      </c>
      <c r="Y2036" s="48"/>
      <c r="Z2036" s="48"/>
      <c r="AA2036" s="54"/>
      <c r="AB2036" s="54"/>
    </row>
    <row r="2037" spans="1:28" hidden="1" x14ac:dyDescent="0.25">
      <c r="A2037" s="56"/>
      <c r="B2037" s="57"/>
      <c r="C2037" s="59" t="s">
        <v>276</v>
      </c>
      <c r="D2037" s="95" t="s">
        <v>446</v>
      </c>
      <c r="E2037" s="61"/>
      <c r="F2037" s="61">
        <f t="shared" si="822"/>
        <v>0</v>
      </c>
      <c r="G2037" s="61">
        <f t="shared" si="823"/>
        <v>0</v>
      </c>
      <c r="H2037" s="61"/>
      <c r="I2037" s="61"/>
      <c r="J2037" s="61"/>
      <c r="K2037" s="48">
        <f t="shared" si="824"/>
        <v>0</v>
      </c>
      <c r="L2037" s="48">
        <f t="shared" si="824"/>
        <v>0</v>
      </c>
      <c r="M2037" s="48">
        <f t="shared" si="824"/>
        <v>0</v>
      </c>
      <c r="N2037" s="48">
        <f t="shared" si="824"/>
        <v>0</v>
      </c>
      <c r="O2037" s="48">
        <f t="shared" si="824"/>
        <v>0</v>
      </c>
      <c r="P2037" s="48">
        <f t="shared" si="824"/>
        <v>0</v>
      </c>
      <c r="Q2037" s="48">
        <f>SUM(M2037:P2037)</f>
        <v>0</v>
      </c>
      <c r="R2037" s="48"/>
      <c r="S2037" s="48"/>
      <c r="T2037" s="48"/>
      <c r="U2037" s="48"/>
      <c r="V2037" s="48">
        <f>SUM(R2037:U2037)</f>
        <v>0</v>
      </c>
      <c r="W2037" s="48"/>
      <c r="X2037" s="48">
        <f t="shared" si="825"/>
        <v>0</v>
      </c>
      <c r="Y2037" s="48"/>
      <c r="Z2037" s="48"/>
      <c r="AA2037" s="54"/>
      <c r="AB2037" s="54"/>
    </row>
    <row r="2038" spans="1:28" hidden="1" x14ac:dyDescent="0.25">
      <c r="A2038" s="56"/>
      <c r="B2038" s="57"/>
      <c r="C2038" s="59" t="s">
        <v>278</v>
      </c>
      <c r="D2038" s="95" t="s">
        <v>447</v>
      </c>
      <c r="E2038" s="61"/>
      <c r="F2038" s="61">
        <f t="shared" si="822"/>
        <v>0</v>
      </c>
      <c r="G2038" s="61">
        <f t="shared" si="823"/>
        <v>0</v>
      </c>
      <c r="H2038" s="61"/>
      <c r="I2038" s="61"/>
      <c r="J2038" s="61"/>
      <c r="K2038" s="48">
        <f t="shared" si="824"/>
        <v>0</v>
      </c>
      <c r="L2038" s="48">
        <f t="shared" si="824"/>
        <v>0</v>
      </c>
      <c r="M2038" s="48">
        <f t="shared" si="824"/>
        <v>0</v>
      </c>
      <c r="N2038" s="48">
        <f t="shared" si="824"/>
        <v>0</v>
      </c>
      <c r="O2038" s="48">
        <f t="shared" si="824"/>
        <v>0</v>
      </c>
      <c r="P2038" s="48">
        <f t="shared" si="824"/>
        <v>0</v>
      </c>
      <c r="Q2038" s="48">
        <f>SUM(M2038:P2038)</f>
        <v>0</v>
      </c>
      <c r="R2038" s="48"/>
      <c r="S2038" s="48"/>
      <c r="T2038" s="48"/>
      <c r="U2038" s="48"/>
      <c r="V2038" s="48">
        <f>SUM(R2038:U2038)</f>
        <v>0</v>
      </c>
      <c r="W2038" s="48"/>
      <c r="X2038" s="48">
        <f t="shared" si="825"/>
        <v>0</v>
      </c>
      <c r="Y2038" s="48"/>
      <c r="Z2038" s="48"/>
      <c r="AA2038" s="54"/>
      <c r="AB2038" s="54"/>
    </row>
    <row r="2039" spans="1:28" hidden="1" x14ac:dyDescent="0.25">
      <c r="A2039" s="88"/>
      <c r="B2039" s="57" t="s">
        <v>280</v>
      </c>
      <c r="C2039" s="57"/>
      <c r="D2039" s="131"/>
      <c r="E2039" s="90"/>
      <c r="F2039" s="87">
        <f t="shared" ref="F2039:G2039" si="826">SUM(F2040:F2042)</f>
        <v>0</v>
      </c>
      <c r="G2039" s="87">
        <f t="shared" si="826"/>
        <v>0</v>
      </c>
      <c r="H2039" s="90"/>
      <c r="I2039" s="90"/>
      <c r="J2039" s="90"/>
      <c r="K2039" s="87">
        <f t="shared" ref="K2039:V2039" si="827">SUM(K2040:K2042)</f>
        <v>0</v>
      </c>
      <c r="L2039" s="87">
        <f t="shared" si="827"/>
        <v>0</v>
      </c>
      <c r="M2039" s="87">
        <f t="shared" si="827"/>
        <v>0</v>
      </c>
      <c r="N2039" s="87">
        <f t="shared" si="827"/>
        <v>0</v>
      </c>
      <c r="O2039" s="87">
        <f t="shared" si="827"/>
        <v>0</v>
      </c>
      <c r="P2039" s="87">
        <f t="shared" si="827"/>
        <v>0</v>
      </c>
      <c r="Q2039" s="87">
        <f t="shared" si="827"/>
        <v>0</v>
      </c>
      <c r="R2039" s="87">
        <f t="shared" si="827"/>
        <v>0</v>
      </c>
      <c r="S2039" s="87">
        <f t="shared" si="827"/>
        <v>0</v>
      </c>
      <c r="T2039" s="87">
        <f t="shared" si="827"/>
        <v>0</v>
      </c>
      <c r="U2039" s="87">
        <f t="shared" si="827"/>
        <v>0</v>
      </c>
      <c r="V2039" s="87">
        <f t="shared" si="827"/>
        <v>0</v>
      </c>
      <c r="W2039" s="87"/>
      <c r="X2039" s="87">
        <f>SUM(X2040:X2042)</f>
        <v>0</v>
      </c>
      <c r="Y2039" s="87"/>
      <c r="Z2039" s="87"/>
      <c r="AA2039" s="54"/>
      <c r="AB2039" s="54"/>
    </row>
    <row r="2040" spans="1:28" hidden="1" x14ac:dyDescent="0.25">
      <c r="A2040" s="56"/>
      <c r="B2040" s="57"/>
      <c r="C2040" s="59" t="s">
        <v>281</v>
      </c>
      <c r="D2040" s="95" t="s">
        <v>448</v>
      </c>
      <c r="E2040" s="61"/>
      <c r="F2040" s="61">
        <f t="shared" ref="F2040:F2042" si="828">SUM(I2040:K2040)</f>
        <v>0</v>
      </c>
      <c r="G2040" s="61">
        <f t="shared" ref="G2040:G2043" si="829">SUM(E2040+F2040)</f>
        <v>0</v>
      </c>
      <c r="H2040" s="61"/>
      <c r="I2040" s="61"/>
      <c r="J2040" s="61"/>
      <c r="K2040" s="48">
        <f t="shared" ref="K2040:P2043" si="830">K1829+K1218</f>
        <v>0</v>
      </c>
      <c r="L2040" s="48">
        <f t="shared" si="830"/>
        <v>0</v>
      </c>
      <c r="M2040" s="48">
        <f t="shared" si="830"/>
        <v>0</v>
      </c>
      <c r="N2040" s="48">
        <f t="shared" si="830"/>
        <v>0</v>
      </c>
      <c r="O2040" s="48">
        <f t="shared" si="830"/>
        <v>0</v>
      </c>
      <c r="P2040" s="48">
        <f t="shared" si="830"/>
        <v>0</v>
      </c>
      <c r="Q2040" s="48">
        <f>SUM(M2040:P2040)</f>
        <v>0</v>
      </c>
      <c r="R2040" s="48"/>
      <c r="S2040" s="48"/>
      <c r="T2040" s="48"/>
      <c r="U2040" s="48"/>
      <c r="V2040" s="48">
        <f>SUM(R2040:U2040)</f>
        <v>0</v>
      </c>
      <c r="W2040" s="48"/>
      <c r="X2040" s="48">
        <f t="shared" ref="X2040:X2043" si="831">L2040-Q2040</f>
        <v>0</v>
      </c>
      <c r="Y2040" s="48"/>
      <c r="Z2040" s="48"/>
      <c r="AA2040" s="54"/>
      <c r="AB2040" s="54"/>
    </row>
    <row r="2041" spans="1:28" hidden="1" x14ac:dyDescent="0.25">
      <c r="A2041" s="56"/>
      <c r="B2041" s="57"/>
      <c r="C2041" s="59" t="s">
        <v>283</v>
      </c>
      <c r="D2041" s="95" t="s">
        <v>449</v>
      </c>
      <c r="E2041" s="61"/>
      <c r="F2041" s="61">
        <f t="shared" si="828"/>
        <v>0</v>
      </c>
      <c r="G2041" s="61">
        <f t="shared" si="829"/>
        <v>0</v>
      </c>
      <c r="H2041" s="61"/>
      <c r="I2041" s="61"/>
      <c r="J2041" s="61"/>
      <c r="K2041" s="48">
        <f t="shared" si="830"/>
        <v>0</v>
      </c>
      <c r="L2041" s="48">
        <f t="shared" si="830"/>
        <v>0</v>
      </c>
      <c r="M2041" s="48">
        <f t="shared" si="830"/>
        <v>0</v>
      </c>
      <c r="N2041" s="48">
        <f t="shared" si="830"/>
        <v>0</v>
      </c>
      <c r="O2041" s="48">
        <f t="shared" si="830"/>
        <v>0</v>
      </c>
      <c r="P2041" s="48">
        <f t="shared" si="830"/>
        <v>0</v>
      </c>
      <c r="Q2041" s="48">
        <f>SUM(M2041:P2041)</f>
        <v>0</v>
      </c>
      <c r="R2041" s="48"/>
      <c r="S2041" s="48"/>
      <c r="T2041" s="48"/>
      <c r="U2041" s="48"/>
      <c r="V2041" s="48">
        <f>SUM(R2041:U2041)</f>
        <v>0</v>
      </c>
      <c r="W2041" s="48"/>
      <c r="X2041" s="48">
        <f t="shared" si="831"/>
        <v>0</v>
      </c>
      <c r="Y2041" s="48"/>
      <c r="Z2041" s="48"/>
      <c r="AA2041" s="54"/>
      <c r="AB2041" s="54"/>
    </row>
    <row r="2042" spans="1:28" hidden="1" x14ac:dyDescent="0.25">
      <c r="A2042" s="56"/>
      <c r="B2042" s="57"/>
      <c r="C2042" s="59" t="s">
        <v>285</v>
      </c>
      <c r="D2042" s="95" t="s">
        <v>450</v>
      </c>
      <c r="E2042" s="61"/>
      <c r="F2042" s="61">
        <f t="shared" si="828"/>
        <v>0</v>
      </c>
      <c r="G2042" s="61">
        <f t="shared" si="829"/>
        <v>0</v>
      </c>
      <c r="H2042" s="61"/>
      <c r="I2042" s="61"/>
      <c r="J2042" s="61"/>
      <c r="K2042" s="48">
        <f t="shared" si="830"/>
        <v>0</v>
      </c>
      <c r="L2042" s="48">
        <f t="shared" si="830"/>
        <v>0</v>
      </c>
      <c r="M2042" s="48">
        <f t="shared" si="830"/>
        <v>0</v>
      </c>
      <c r="N2042" s="48">
        <f t="shared" si="830"/>
        <v>0</v>
      </c>
      <c r="O2042" s="48">
        <f t="shared" si="830"/>
        <v>0</v>
      </c>
      <c r="P2042" s="48">
        <f t="shared" si="830"/>
        <v>0</v>
      </c>
      <c r="Q2042" s="48">
        <f>SUM(M2042:P2042)</f>
        <v>0</v>
      </c>
      <c r="R2042" s="48"/>
      <c r="S2042" s="48"/>
      <c r="T2042" s="48"/>
      <c r="U2042" s="48"/>
      <c r="V2042" s="48">
        <f>SUM(R2042:U2042)</f>
        <v>0</v>
      </c>
      <c r="W2042" s="48"/>
      <c r="X2042" s="48">
        <f t="shared" si="831"/>
        <v>0</v>
      </c>
      <c r="Y2042" s="48"/>
      <c r="Z2042" s="48"/>
      <c r="AA2042" s="54"/>
      <c r="AB2042" s="54"/>
    </row>
    <row r="2043" spans="1:28" hidden="1" x14ac:dyDescent="0.25">
      <c r="A2043" s="102"/>
      <c r="B2043" s="57" t="s">
        <v>287</v>
      </c>
      <c r="C2043" s="57"/>
      <c r="D2043" s="95" t="s">
        <v>451</v>
      </c>
      <c r="E2043" s="97"/>
      <c r="F2043" s="61">
        <f>SUM(I2043:K2043)</f>
        <v>0</v>
      </c>
      <c r="G2043" s="61">
        <f t="shared" si="829"/>
        <v>0</v>
      </c>
      <c r="H2043" s="97"/>
      <c r="I2043" s="97"/>
      <c r="J2043" s="97"/>
      <c r="K2043" s="98">
        <f t="shared" si="830"/>
        <v>0</v>
      </c>
      <c r="L2043" s="98">
        <f t="shared" si="830"/>
        <v>0</v>
      </c>
      <c r="M2043" s="98">
        <f t="shared" si="830"/>
        <v>0</v>
      </c>
      <c r="N2043" s="98">
        <f t="shared" si="830"/>
        <v>0</v>
      </c>
      <c r="O2043" s="98">
        <f t="shared" si="830"/>
        <v>0</v>
      </c>
      <c r="P2043" s="98">
        <f t="shared" si="830"/>
        <v>0</v>
      </c>
      <c r="Q2043" s="98">
        <f>SUM(M2043:P2043)</f>
        <v>0</v>
      </c>
      <c r="R2043" s="98"/>
      <c r="S2043" s="98"/>
      <c r="T2043" s="98"/>
      <c r="U2043" s="98"/>
      <c r="V2043" s="98">
        <f>SUM(R2043:U2043)</f>
        <v>0</v>
      </c>
      <c r="W2043" s="98"/>
      <c r="X2043" s="48">
        <f t="shared" si="831"/>
        <v>0</v>
      </c>
      <c r="Y2043" s="98"/>
      <c r="Z2043" s="98"/>
      <c r="AA2043" s="54"/>
      <c r="AB2043" s="54"/>
    </row>
    <row r="2044" spans="1:28" hidden="1" x14ac:dyDescent="0.25">
      <c r="A2044" s="88"/>
      <c r="B2044" s="57" t="s">
        <v>289</v>
      </c>
      <c r="C2044" s="57"/>
      <c r="D2044" s="133"/>
      <c r="E2044" s="97"/>
      <c r="F2044" s="134">
        <f t="shared" ref="F2044:G2044" si="832">SUM(F2045:F2057)</f>
        <v>0</v>
      </c>
      <c r="G2044" s="134">
        <f t="shared" si="832"/>
        <v>0</v>
      </c>
      <c r="H2044" s="97"/>
      <c r="I2044" s="97"/>
      <c r="J2044" s="97"/>
      <c r="K2044" s="87">
        <f t="shared" ref="K2044:V2044" si="833">SUM(K2045:K2057)</f>
        <v>0</v>
      </c>
      <c r="L2044" s="87">
        <f t="shared" si="833"/>
        <v>0</v>
      </c>
      <c r="M2044" s="87">
        <f t="shared" si="833"/>
        <v>0</v>
      </c>
      <c r="N2044" s="87">
        <f t="shared" si="833"/>
        <v>0</v>
      </c>
      <c r="O2044" s="87">
        <f t="shared" si="833"/>
        <v>0</v>
      </c>
      <c r="P2044" s="87">
        <f t="shared" si="833"/>
        <v>0</v>
      </c>
      <c r="Q2044" s="87">
        <f t="shared" si="833"/>
        <v>0</v>
      </c>
      <c r="R2044" s="87">
        <f t="shared" si="833"/>
        <v>0</v>
      </c>
      <c r="S2044" s="87">
        <f t="shared" si="833"/>
        <v>0</v>
      </c>
      <c r="T2044" s="87">
        <f t="shared" si="833"/>
        <v>0</v>
      </c>
      <c r="U2044" s="87">
        <f t="shared" si="833"/>
        <v>0</v>
      </c>
      <c r="V2044" s="87">
        <f t="shared" si="833"/>
        <v>0</v>
      </c>
      <c r="W2044" s="87"/>
      <c r="X2044" s="87">
        <f>SUM(X2045:X2057)</f>
        <v>0</v>
      </c>
      <c r="Y2044" s="79"/>
      <c r="Z2044" s="79"/>
      <c r="AA2044" s="54"/>
      <c r="AB2044" s="54"/>
    </row>
    <row r="2045" spans="1:28" ht="13.15" hidden="1" customHeight="1" x14ac:dyDescent="0.25">
      <c r="A2045" s="55"/>
      <c r="B2045" s="57"/>
      <c r="C2045" s="62" t="s">
        <v>290</v>
      </c>
      <c r="D2045" s="95" t="s">
        <v>452</v>
      </c>
      <c r="E2045" s="61"/>
      <c r="F2045" s="61">
        <f t="shared" ref="F2045:F2057" si="834">SUM(I2045:K2045)</f>
        <v>0</v>
      </c>
      <c r="G2045" s="61">
        <f t="shared" ref="G2045:G2056" si="835">SUM(E2045+F2045)</f>
        <v>0</v>
      </c>
      <c r="H2045" s="61"/>
      <c r="I2045" s="61"/>
      <c r="J2045" s="61"/>
      <c r="K2045" s="48">
        <f t="shared" ref="K2045:P2057" si="836">K1834+K1223</f>
        <v>0</v>
      </c>
      <c r="L2045" s="48">
        <f t="shared" si="836"/>
        <v>0</v>
      </c>
      <c r="M2045" s="48">
        <f t="shared" si="836"/>
        <v>0</v>
      </c>
      <c r="N2045" s="48">
        <f t="shared" si="836"/>
        <v>0</v>
      </c>
      <c r="O2045" s="48">
        <f t="shared" si="836"/>
        <v>0</v>
      </c>
      <c r="P2045" s="48">
        <f t="shared" si="836"/>
        <v>0</v>
      </c>
      <c r="Q2045" s="48">
        <f t="shared" ref="Q2045:Q2057" si="837">SUM(M2045:P2045)</f>
        <v>0</v>
      </c>
      <c r="R2045" s="48"/>
      <c r="S2045" s="48"/>
      <c r="T2045" s="48"/>
      <c r="U2045" s="48"/>
      <c r="V2045" s="48">
        <f t="shared" ref="V2045:V2057" si="838">SUM(R2045:U2045)</f>
        <v>0</v>
      </c>
      <c r="W2045" s="48"/>
      <c r="X2045" s="48">
        <f t="shared" ref="X2045:X2057" si="839">L2045-Q2045</f>
        <v>0</v>
      </c>
      <c r="Y2045" s="48"/>
      <c r="Z2045" s="48"/>
      <c r="AA2045" s="54"/>
      <c r="AB2045" s="54"/>
    </row>
    <row r="2046" spans="1:28" ht="13.15" hidden="1" customHeight="1" x14ac:dyDescent="0.25">
      <c r="A2046" s="56"/>
      <c r="B2046" s="57"/>
      <c r="C2046" s="62" t="s">
        <v>292</v>
      </c>
      <c r="D2046" s="95" t="s">
        <v>453</v>
      </c>
      <c r="E2046" s="61"/>
      <c r="F2046" s="61">
        <f t="shared" si="834"/>
        <v>0</v>
      </c>
      <c r="G2046" s="61">
        <f t="shared" si="835"/>
        <v>0</v>
      </c>
      <c r="H2046" s="61"/>
      <c r="I2046" s="61"/>
      <c r="J2046" s="61"/>
      <c r="K2046" s="48">
        <f t="shared" si="836"/>
        <v>0</v>
      </c>
      <c r="L2046" s="48">
        <f t="shared" si="836"/>
        <v>0</v>
      </c>
      <c r="M2046" s="48">
        <f t="shared" si="836"/>
        <v>0</v>
      </c>
      <c r="N2046" s="48">
        <f t="shared" si="836"/>
        <v>0</v>
      </c>
      <c r="O2046" s="48">
        <f t="shared" si="836"/>
        <v>0</v>
      </c>
      <c r="P2046" s="48">
        <f t="shared" si="836"/>
        <v>0</v>
      </c>
      <c r="Q2046" s="48">
        <f t="shared" si="837"/>
        <v>0</v>
      </c>
      <c r="R2046" s="48"/>
      <c r="S2046" s="48"/>
      <c r="T2046" s="48"/>
      <c r="U2046" s="48"/>
      <c r="V2046" s="48">
        <f t="shared" si="838"/>
        <v>0</v>
      </c>
      <c r="W2046" s="48"/>
      <c r="X2046" s="48">
        <f t="shared" si="839"/>
        <v>0</v>
      </c>
      <c r="Y2046" s="48"/>
      <c r="Z2046" s="48"/>
      <c r="AA2046" s="54"/>
      <c r="AB2046" s="54"/>
    </row>
    <row r="2047" spans="1:28" hidden="1" x14ac:dyDescent="0.25">
      <c r="A2047" s="103"/>
      <c r="B2047" s="57"/>
      <c r="C2047" s="62" t="s">
        <v>294</v>
      </c>
      <c r="D2047" s="95" t="s">
        <v>454</v>
      </c>
      <c r="E2047" s="61"/>
      <c r="F2047" s="61">
        <f t="shared" si="834"/>
        <v>0</v>
      </c>
      <c r="G2047" s="61">
        <f t="shared" si="835"/>
        <v>0</v>
      </c>
      <c r="H2047" s="61"/>
      <c r="I2047" s="61"/>
      <c r="J2047" s="61"/>
      <c r="K2047" s="48">
        <f t="shared" si="836"/>
        <v>0</v>
      </c>
      <c r="L2047" s="48">
        <f t="shared" si="836"/>
        <v>0</v>
      </c>
      <c r="M2047" s="48">
        <f t="shared" si="836"/>
        <v>0</v>
      </c>
      <c r="N2047" s="48">
        <f t="shared" si="836"/>
        <v>0</v>
      </c>
      <c r="O2047" s="48">
        <f t="shared" si="836"/>
        <v>0</v>
      </c>
      <c r="P2047" s="48">
        <f t="shared" si="836"/>
        <v>0</v>
      </c>
      <c r="Q2047" s="48">
        <f t="shared" si="837"/>
        <v>0</v>
      </c>
      <c r="R2047" s="48"/>
      <c r="S2047" s="48"/>
      <c r="T2047" s="48"/>
      <c r="U2047" s="48"/>
      <c r="V2047" s="48">
        <f t="shared" si="838"/>
        <v>0</v>
      </c>
      <c r="W2047" s="48"/>
      <c r="X2047" s="48">
        <f t="shared" si="839"/>
        <v>0</v>
      </c>
      <c r="Y2047" s="48"/>
      <c r="Z2047" s="48"/>
      <c r="AA2047" s="54"/>
      <c r="AB2047" s="54"/>
    </row>
    <row r="2048" spans="1:28" hidden="1" x14ac:dyDescent="0.25">
      <c r="A2048" s="56"/>
      <c r="B2048" s="57"/>
      <c r="C2048" s="62" t="s">
        <v>296</v>
      </c>
      <c r="D2048" s="95" t="s">
        <v>455</v>
      </c>
      <c r="E2048" s="61"/>
      <c r="F2048" s="61">
        <f t="shared" si="834"/>
        <v>0</v>
      </c>
      <c r="G2048" s="61">
        <f t="shared" si="835"/>
        <v>0</v>
      </c>
      <c r="H2048" s="61"/>
      <c r="I2048" s="61"/>
      <c r="J2048" s="61"/>
      <c r="K2048" s="48">
        <f t="shared" si="836"/>
        <v>0</v>
      </c>
      <c r="L2048" s="48">
        <f t="shared" si="836"/>
        <v>0</v>
      </c>
      <c r="M2048" s="48">
        <f t="shared" si="836"/>
        <v>0</v>
      </c>
      <c r="N2048" s="48">
        <f t="shared" si="836"/>
        <v>0</v>
      </c>
      <c r="O2048" s="48">
        <f t="shared" si="836"/>
        <v>0</v>
      </c>
      <c r="P2048" s="48">
        <f t="shared" si="836"/>
        <v>0</v>
      </c>
      <c r="Q2048" s="48">
        <f t="shared" si="837"/>
        <v>0</v>
      </c>
      <c r="R2048" s="48"/>
      <c r="S2048" s="48"/>
      <c r="T2048" s="48"/>
      <c r="U2048" s="48"/>
      <c r="V2048" s="48">
        <f t="shared" si="838"/>
        <v>0</v>
      </c>
      <c r="W2048" s="48"/>
      <c r="X2048" s="48">
        <f t="shared" si="839"/>
        <v>0</v>
      </c>
      <c r="Y2048" s="48"/>
      <c r="Z2048" s="48"/>
      <c r="AA2048" s="54"/>
      <c r="AB2048" s="54"/>
    </row>
    <row r="2049" spans="1:28" hidden="1" x14ac:dyDescent="0.25">
      <c r="A2049" s="56"/>
      <c r="B2049" s="57"/>
      <c r="C2049" s="62" t="s">
        <v>298</v>
      </c>
      <c r="D2049" s="95" t="s">
        <v>456</v>
      </c>
      <c r="E2049" s="61"/>
      <c r="F2049" s="61">
        <f t="shared" si="834"/>
        <v>0</v>
      </c>
      <c r="G2049" s="61">
        <f t="shared" si="835"/>
        <v>0</v>
      </c>
      <c r="H2049" s="61"/>
      <c r="I2049" s="61"/>
      <c r="J2049" s="61"/>
      <c r="K2049" s="48">
        <f t="shared" si="836"/>
        <v>0</v>
      </c>
      <c r="L2049" s="48">
        <f t="shared" si="836"/>
        <v>0</v>
      </c>
      <c r="M2049" s="48">
        <f t="shared" si="836"/>
        <v>0</v>
      </c>
      <c r="N2049" s="48">
        <f t="shared" si="836"/>
        <v>0</v>
      </c>
      <c r="O2049" s="48">
        <f t="shared" si="836"/>
        <v>0</v>
      </c>
      <c r="P2049" s="48">
        <f t="shared" si="836"/>
        <v>0</v>
      </c>
      <c r="Q2049" s="48">
        <f t="shared" si="837"/>
        <v>0</v>
      </c>
      <c r="R2049" s="48"/>
      <c r="S2049" s="48"/>
      <c r="T2049" s="48"/>
      <c r="U2049" s="48"/>
      <c r="V2049" s="48">
        <f t="shared" si="838"/>
        <v>0</v>
      </c>
      <c r="W2049" s="48"/>
      <c r="X2049" s="48">
        <f t="shared" si="839"/>
        <v>0</v>
      </c>
      <c r="Y2049" s="48"/>
      <c r="Z2049" s="48"/>
      <c r="AA2049" s="54"/>
      <c r="AB2049" s="54"/>
    </row>
    <row r="2050" spans="1:28" ht="13.15" hidden="1" customHeight="1" x14ac:dyDescent="0.25">
      <c r="A2050" s="56"/>
      <c r="B2050" s="57"/>
      <c r="C2050" s="62" t="s">
        <v>300</v>
      </c>
      <c r="D2050" s="95" t="s">
        <v>457</v>
      </c>
      <c r="E2050" s="61"/>
      <c r="F2050" s="61">
        <f t="shared" si="834"/>
        <v>0</v>
      </c>
      <c r="G2050" s="61">
        <f t="shared" si="835"/>
        <v>0</v>
      </c>
      <c r="H2050" s="61"/>
      <c r="I2050" s="61"/>
      <c r="J2050" s="61"/>
      <c r="K2050" s="48">
        <f t="shared" si="836"/>
        <v>0</v>
      </c>
      <c r="L2050" s="48">
        <f t="shared" si="836"/>
        <v>0</v>
      </c>
      <c r="M2050" s="48">
        <f t="shared" si="836"/>
        <v>0</v>
      </c>
      <c r="N2050" s="48">
        <f t="shared" si="836"/>
        <v>0</v>
      </c>
      <c r="O2050" s="48">
        <f t="shared" si="836"/>
        <v>0</v>
      </c>
      <c r="P2050" s="48">
        <f t="shared" si="836"/>
        <v>0</v>
      </c>
      <c r="Q2050" s="48">
        <f t="shared" si="837"/>
        <v>0</v>
      </c>
      <c r="R2050" s="48"/>
      <c r="S2050" s="48"/>
      <c r="T2050" s="48"/>
      <c r="U2050" s="48"/>
      <c r="V2050" s="48">
        <f t="shared" si="838"/>
        <v>0</v>
      </c>
      <c r="W2050" s="48"/>
      <c r="X2050" s="48">
        <f t="shared" si="839"/>
        <v>0</v>
      </c>
      <c r="Y2050" s="48"/>
      <c r="Z2050" s="48"/>
      <c r="AA2050" s="54"/>
      <c r="AB2050" s="54"/>
    </row>
    <row r="2051" spans="1:28" ht="13.15" hidden="1" customHeight="1" x14ac:dyDescent="0.25">
      <c r="A2051" s="56"/>
      <c r="B2051" s="57"/>
      <c r="C2051" s="62" t="s">
        <v>302</v>
      </c>
      <c r="D2051" s="95" t="s">
        <v>458</v>
      </c>
      <c r="E2051" s="61"/>
      <c r="F2051" s="61">
        <f t="shared" si="834"/>
        <v>0</v>
      </c>
      <c r="G2051" s="61">
        <f t="shared" si="835"/>
        <v>0</v>
      </c>
      <c r="H2051" s="61"/>
      <c r="I2051" s="61"/>
      <c r="J2051" s="61"/>
      <c r="K2051" s="48">
        <f t="shared" si="836"/>
        <v>0</v>
      </c>
      <c r="L2051" s="48">
        <f t="shared" si="836"/>
        <v>0</v>
      </c>
      <c r="M2051" s="48">
        <f t="shared" si="836"/>
        <v>0</v>
      </c>
      <c r="N2051" s="48">
        <f t="shared" si="836"/>
        <v>0</v>
      </c>
      <c r="O2051" s="48">
        <f t="shared" si="836"/>
        <v>0</v>
      </c>
      <c r="P2051" s="48">
        <f t="shared" si="836"/>
        <v>0</v>
      </c>
      <c r="Q2051" s="48">
        <f t="shared" si="837"/>
        <v>0</v>
      </c>
      <c r="R2051" s="48"/>
      <c r="S2051" s="48"/>
      <c r="T2051" s="48"/>
      <c r="U2051" s="48"/>
      <c r="V2051" s="48">
        <f t="shared" si="838"/>
        <v>0</v>
      </c>
      <c r="W2051" s="48"/>
      <c r="X2051" s="48">
        <f t="shared" si="839"/>
        <v>0</v>
      </c>
      <c r="Y2051" s="48"/>
      <c r="Z2051" s="48"/>
      <c r="AA2051" s="54"/>
      <c r="AB2051" s="54"/>
    </row>
    <row r="2052" spans="1:28" ht="13.15" hidden="1" customHeight="1" x14ac:dyDescent="0.25">
      <c r="A2052" s="56"/>
      <c r="B2052" s="57"/>
      <c r="C2052" s="62" t="s">
        <v>304</v>
      </c>
      <c r="D2052" s="95" t="s">
        <v>459</v>
      </c>
      <c r="E2052" s="61"/>
      <c r="F2052" s="61">
        <f t="shared" si="834"/>
        <v>0</v>
      </c>
      <c r="G2052" s="61">
        <f t="shared" si="835"/>
        <v>0</v>
      </c>
      <c r="H2052" s="61"/>
      <c r="I2052" s="61"/>
      <c r="J2052" s="61"/>
      <c r="K2052" s="48">
        <f t="shared" si="836"/>
        <v>0</v>
      </c>
      <c r="L2052" s="48">
        <f t="shared" si="836"/>
        <v>0</v>
      </c>
      <c r="M2052" s="48">
        <f t="shared" si="836"/>
        <v>0</v>
      </c>
      <c r="N2052" s="48">
        <f t="shared" si="836"/>
        <v>0</v>
      </c>
      <c r="O2052" s="48">
        <f t="shared" si="836"/>
        <v>0</v>
      </c>
      <c r="P2052" s="48">
        <f t="shared" si="836"/>
        <v>0</v>
      </c>
      <c r="Q2052" s="48">
        <f t="shared" si="837"/>
        <v>0</v>
      </c>
      <c r="R2052" s="48"/>
      <c r="S2052" s="48"/>
      <c r="T2052" s="48"/>
      <c r="U2052" s="48"/>
      <c r="V2052" s="48">
        <f t="shared" si="838"/>
        <v>0</v>
      </c>
      <c r="W2052" s="48"/>
      <c r="X2052" s="48">
        <f t="shared" si="839"/>
        <v>0</v>
      </c>
      <c r="Y2052" s="48"/>
      <c r="Z2052" s="48"/>
      <c r="AA2052" s="54"/>
      <c r="AB2052" s="54"/>
    </row>
    <row r="2053" spans="1:28" hidden="1" x14ac:dyDescent="0.25">
      <c r="A2053" s="56"/>
      <c r="B2053" s="57"/>
      <c r="C2053" s="62" t="s">
        <v>306</v>
      </c>
      <c r="D2053" s="95" t="s">
        <v>460</v>
      </c>
      <c r="E2053" s="61"/>
      <c r="F2053" s="61">
        <f t="shared" si="834"/>
        <v>0</v>
      </c>
      <c r="G2053" s="61">
        <f t="shared" si="835"/>
        <v>0</v>
      </c>
      <c r="H2053" s="61"/>
      <c r="I2053" s="61"/>
      <c r="J2053" s="61"/>
      <c r="K2053" s="48">
        <f t="shared" si="836"/>
        <v>0</v>
      </c>
      <c r="L2053" s="48">
        <f t="shared" si="836"/>
        <v>0</v>
      </c>
      <c r="M2053" s="48">
        <f t="shared" si="836"/>
        <v>0</v>
      </c>
      <c r="N2053" s="48">
        <f t="shared" si="836"/>
        <v>0</v>
      </c>
      <c r="O2053" s="48">
        <f t="shared" si="836"/>
        <v>0</v>
      </c>
      <c r="P2053" s="48">
        <f t="shared" si="836"/>
        <v>0</v>
      </c>
      <c r="Q2053" s="48">
        <f t="shared" si="837"/>
        <v>0</v>
      </c>
      <c r="R2053" s="48"/>
      <c r="S2053" s="48"/>
      <c r="T2053" s="48"/>
      <c r="U2053" s="48"/>
      <c r="V2053" s="48">
        <f t="shared" si="838"/>
        <v>0</v>
      </c>
      <c r="W2053" s="48"/>
      <c r="X2053" s="48">
        <f t="shared" si="839"/>
        <v>0</v>
      </c>
      <c r="Y2053" s="48"/>
      <c r="Z2053" s="48"/>
      <c r="AA2053" s="54"/>
      <c r="AB2053" s="54"/>
    </row>
    <row r="2054" spans="1:28" ht="13.15" hidden="1" customHeight="1" x14ac:dyDescent="0.25">
      <c r="A2054" s="56"/>
      <c r="B2054" s="57"/>
      <c r="C2054" s="62" t="s">
        <v>308</v>
      </c>
      <c r="D2054" s="95" t="s">
        <v>461</v>
      </c>
      <c r="E2054" s="61"/>
      <c r="F2054" s="61">
        <f t="shared" si="834"/>
        <v>0</v>
      </c>
      <c r="G2054" s="61">
        <f t="shared" si="835"/>
        <v>0</v>
      </c>
      <c r="H2054" s="61"/>
      <c r="I2054" s="61"/>
      <c r="J2054" s="61"/>
      <c r="K2054" s="48">
        <f t="shared" si="836"/>
        <v>0</v>
      </c>
      <c r="L2054" s="48">
        <f t="shared" si="836"/>
        <v>0</v>
      </c>
      <c r="M2054" s="48">
        <f t="shared" si="836"/>
        <v>0</v>
      </c>
      <c r="N2054" s="48">
        <f t="shared" si="836"/>
        <v>0</v>
      </c>
      <c r="O2054" s="48">
        <f t="shared" si="836"/>
        <v>0</v>
      </c>
      <c r="P2054" s="48">
        <f t="shared" si="836"/>
        <v>0</v>
      </c>
      <c r="Q2054" s="48">
        <f t="shared" si="837"/>
        <v>0</v>
      </c>
      <c r="R2054" s="48"/>
      <c r="S2054" s="48"/>
      <c r="T2054" s="48"/>
      <c r="U2054" s="48"/>
      <c r="V2054" s="48">
        <f t="shared" si="838"/>
        <v>0</v>
      </c>
      <c r="W2054" s="48"/>
      <c r="X2054" s="48">
        <f t="shared" si="839"/>
        <v>0</v>
      </c>
      <c r="Y2054" s="48"/>
      <c r="Z2054" s="48"/>
      <c r="AA2054" s="54"/>
      <c r="AB2054" s="54"/>
    </row>
    <row r="2055" spans="1:28" ht="13.15" hidden="1" customHeight="1" x14ac:dyDescent="0.25">
      <c r="A2055" s="56"/>
      <c r="B2055" s="57"/>
      <c r="C2055" s="62" t="s">
        <v>310</v>
      </c>
      <c r="D2055" s="95" t="s">
        <v>462</v>
      </c>
      <c r="E2055" s="61"/>
      <c r="F2055" s="61">
        <f t="shared" si="834"/>
        <v>0</v>
      </c>
      <c r="G2055" s="61">
        <f t="shared" si="835"/>
        <v>0</v>
      </c>
      <c r="H2055" s="61"/>
      <c r="I2055" s="61"/>
      <c r="J2055" s="61"/>
      <c r="K2055" s="48">
        <f t="shared" si="836"/>
        <v>0</v>
      </c>
      <c r="L2055" s="48">
        <f t="shared" si="836"/>
        <v>0</v>
      </c>
      <c r="M2055" s="48">
        <f t="shared" si="836"/>
        <v>0</v>
      </c>
      <c r="N2055" s="48">
        <f t="shared" si="836"/>
        <v>0</v>
      </c>
      <c r="O2055" s="48">
        <f t="shared" si="836"/>
        <v>0</v>
      </c>
      <c r="P2055" s="48">
        <f t="shared" si="836"/>
        <v>0</v>
      </c>
      <c r="Q2055" s="48">
        <f t="shared" si="837"/>
        <v>0</v>
      </c>
      <c r="R2055" s="48"/>
      <c r="S2055" s="48"/>
      <c r="T2055" s="48"/>
      <c r="U2055" s="48"/>
      <c r="V2055" s="48">
        <f t="shared" si="838"/>
        <v>0</v>
      </c>
      <c r="W2055" s="48"/>
      <c r="X2055" s="48">
        <f t="shared" si="839"/>
        <v>0</v>
      </c>
      <c r="Y2055" s="48"/>
      <c r="Z2055" s="48"/>
      <c r="AA2055" s="54"/>
      <c r="AB2055" s="54"/>
    </row>
    <row r="2056" spans="1:28" ht="13.15" hidden="1" customHeight="1" x14ac:dyDescent="0.25">
      <c r="A2056" s="56"/>
      <c r="B2056" s="57"/>
      <c r="C2056" s="62" t="s">
        <v>312</v>
      </c>
      <c r="D2056" s="95" t="s">
        <v>463</v>
      </c>
      <c r="E2056" s="61"/>
      <c r="F2056" s="61">
        <f t="shared" si="834"/>
        <v>0</v>
      </c>
      <c r="G2056" s="61">
        <f t="shared" si="835"/>
        <v>0</v>
      </c>
      <c r="H2056" s="61"/>
      <c r="I2056" s="61"/>
      <c r="J2056" s="61"/>
      <c r="K2056" s="48">
        <f t="shared" si="836"/>
        <v>0</v>
      </c>
      <c r="L2056" s="48">
        <f t="shared" si="836"/>
        <v>0</v>
      </c>
      <c r="M2056" s="48">
        <f t="shared" si="836"/>
        <v>0</v>
      </c>
      <c r="N2056" s="48">
        <f t="shared" si="836"/>
        <v>0</v>
      </c>
      <c r="O2056" s="48">
        <f t="shared" si="836"/>
        <v>0</v>
      </c>
      <c r="P2056" s="48">
        <f t="shared" si="836"/>
        <v>0</v>
      </c>
      <c r="Q2056" s="48">
        <f t="shared" si="837"/>
        <v>0</v>
      </c>
      <c r="R2056" s="48"/>
      <c r="S2056" s="48"/>
      <c r="T2056" s="48"/>
      <c r="U2056" s="48"/>
      <c r="V2056" s="48">
        <f t="shared" si="838"/>
        <v>0</v>
      </c>
      <c r="W2056" s="48"/>
      <c r="X2056" s="48">
        <f t="shared" si="839"/>
        <v>0</v>
      </c>
      <c r="Y2056" s="48"/>
      <c r="Z2056" s="48"/>
      <c r="AA2056" s="54"/>
      <c r="AB2056" s="54"/>
    </row>
    <row r="2057" spans="1:28" ht="13.15" hidden="1" customHeight="1" x14ac:dyDescent="0.25">
      <c r="A2057" s="56"/>
      <c r="B2057" s="57"/>
      <c r="C2057" s="62" t="s">
        <v>314</v>
      </c>
      <c r="D2057" s="95" t="s">
        <v>464</v>
      </c>
      <c r="E2057" s="61"/>
      <c r="F2057" s="61">
        <f t="shared" si="834"/>
        <v>0</v>
      </c>
      <c r="G2057" s="61">
        <f>SUM(E2057+F2057)</f>
        <v>0</v>
      </c>
      <c r="H2057" s="61"/>
      <c r="I2057" s="61"/>
      <c r="J2057" s="61"/>
      <c r="K2057" s="48">
        <f t="shared" si="836"/>
        <v>0</v>
      </c>
      <c r="L2057" s="48">
        <f t="shared" si="836"/>
        <v>0</v>
      </c>
      <c r="M2057" s="48">
        <f t="shared" si="836"/>
        <v>0</v>
      </c>
      <c r="N2057" s="48">
        <f t="shared" si="836"/>
        <v>0</v>
      </c>
      <c r="O2057" s="48">
        <f t="shared" si="836"/>
        <v>0</v>
      </c>
      <c r="P2057" s="48">
        <f t="shared" si="836"/>
        <v>0</v>
      </c>
      <c r="Q2057" s="48">
        <f t="shared" si="837"/>
        <v>0</v>
      </c>
      <c r="R2057" s="48"/>
      <c r="S2057" s="48"/>
      <c r="T2057" s="48"/>
      <c r="U2057" s="48"/>
      <c r="V2057" s="48">
        <f t="shared" si="838"/>
        <v>0</v>
      </c>
      <c r="W2057" s="48"/>
      <c r="X2057" s="48">
        <f t="shared" si="839"/>
        <v>0</v>
      </c>
      <c r="Y2057" s="48"/>
      <c r="Z2057" s="48"/>
      <c r="AA2057" s="54"/>
      <c r="AB2057" s="54"/>
    </row>
    <row r="2058" spans="1:28" hidden="1" x14ac:dyDescent="0.25">
      <c r="A2058" s="56"/>
      <c r="C2058" s="42"/>
      <c r="D2058" s="53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  <c r="AA2058" s="54"/>
      <c r="AB2058" s="54"/>
    </row>
    <row r="2059" spans="1:28" hidden="1" x14ac:dyDescent="0.25">
      <c r="A2059" s="75"/>
      <c r="B2059" s="76" t="s">
        <v>316</v>
      </c>
      <c r="C2059" s="76"/>
      <c r="D2059" s="77"/>
      <c r="E2059" s="78">
        <f>E1848+E1237</f>
        <v>0</v>
      </c>
      <c r="F2059" s="79">
        <f>F2044+F2043+F2039+F2033+F2001+F1997+F1992+F1991+F1990+F1987+F1981+F1978+F1957+F1954+F1951</f>
        <v>0</v>
      </c>
      <c r="G2059" s="79">
        <f t="shared" ref="G2059" si="840">G2044+G2043+G2039+G2033+G2001+G1997+G1992+G1991+G1990+G1987+G1981+G1978+G1957+G1954+G1951</f>
        <v>0</v>
      </c>
      <c r="H2059" s="78">
        <f>H1848+H1237</f>
        <v>0</v>
      </c>
      <c r="I2059" s="78">
        <f>I1848+I1237</f>
        <v>0</v>
      </c>
      <c r="J2059" s="78">
        <f>J1848+J1237</f>
        <v>0</v>
      </c>
      <c r="K2059" s="79">
        <f t="shared" ref="K2059:V2059" si="841">K2044+K2043+K2039+K2033+K2001+K1997+K1992+K1991+K1990+K1987+K1981+K1978+K1957+K1954+K1951</f>
        <v>0</v>
      </c>
      <c r="L2059" s="79">
        <f t="shared" si="841"/>
        <v>0</v>
      </c>
      <c r="M2059" s="79">
        <f t="shared" si="841"/>
        <v>0</v>
      </c>
      <c r="N2059" s="79">
        <f t="shared" si="841"/>
        <v>0</v>
      </c>
      <c r="O2059" s="79">
        <f t="shared" si="841"/>
        <v>0</v>
      </c>
      <c r="P2059" s="79">
        <f t="shared" si="841"/>
        <v>0</v>
      </c>
      <c r="Q2059" s="79">
        <f t="shared" si="841"/>
        <v>0</v>
      </c>
      <c r="R2059" s="79">
        <f t="shared" si="841"/>
        <v>0</v>
      </c>
      <c r="S2059" s="79">
        <f t="shared" si="841"/>
        <v>0</v>
      </c>
      <c r="T2059" s="79">
        <f t="shared" si="841"/>
        <v>0</v>
      </c>
      <c r="U2059" s="79">
        <f t="shared" si="841"/>
        <v>0</v>
      </c>
      <c r="V2059" s="79">
        <f t="shared" si="841"/>
        <v>0</v>
      </c>
      <c r="W2059" s="79"/>
      <c r="X2059" s="79">
        <f>X2044+X2043+X2039+X2033+X2001+X1997+X1992+X1991+X1990+X1987+X1981+X1978+X1957+X1954+X1951</f>
        <v>0</v>
      </c>
      <c r="Y2059" s="79"/>
      <c r="Z2059" s="79"/>
      <c r="AA2059" s="54"/>
      <c r="AB2059" s="54"/>
    </row>
    <row r="2060" spans="1:28" hidden="1" x14ac:dyDescent="0.25">
      <c r="A2060" s="56"/>
      <c r="C2060" s="42"/>
      <c r="D2060" s="53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  <c r="AA2060" s="54"/>
      <c r="AB2060" s="54"/>
    </row>
    <row r="2061" spans="1:28" ht="15.75" hidden="1" x14ac:dyDescent="0.25">
      <c r="A2061" s="51" t="s">
        <v>317</v>
      </c>
      <c r="B2061" s="15"/>
      <c r="C2061" s="82"/>
      <c r="D2061" s="83"/>
      <c r="E2061" s="84"/>
      <c r="F2061" s="84"/>
      <c r="G2061" s="84"/>
      <c r="H2061" s="84"/>
      <c r="I2061" s="84"/>
      <c r="J2061" s="84"/>
      <c r="K2061" s="84"/>
      <c r="L2061" s="84"/>
      <c r="M2061" s="84"/>
      <c r="N2061" s="84"/>
      <c r="O2061" s="84"/>
      <c r="P2061" s="84"/>
      <c r="Q2061" s="84"/>
      <c r="R2061" s="84"/>
      <c r="S2061" s="84"/>
      <c r="T2061" s="84"/>
      <c r="U2061" s="84"/>
      <c r="V2061" s="84"/>
      <c r="W2061" s="84"/>
      <c r="X2061" s="84"/>
      <c r="Y2061" s="84"/>
      <c r="Z2061" s="84"/>
      <c r="AA2061" s="54"/>
      <c r="AB2061" s="54"/>
    </row>
    <row r="2062" spans="1:28" hidden="1" x14ac:dyDescent="0.25">
      <c r="A2062" s="56"/>
      <c r="C2062" s="42"/>
      <c r="D2062" s="53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  <c r="AA2062" s="54"/>
      <c r="AB2062" s="54"/>
    </row>
    <row r="2063" spans="1:28" hidden="1" x14ac:dyDescent="0.25">
      <c r="A2063" s="56"/>
      <c r="B2063" s="104" t="s">
        <v>318</v>
      </c>
      <c r="C2063" s="105"/>
      <c r="D2063" s="60" t="s">
        <v>319</v>
      </c>
      <c r="E2063" s="61"/>
      <c r="F2063" s="61"/>
      <c r="G2063" s="61"/>
      <c r="H2063" s="61"/>
      <c r="I2063" s="61"/>
      <c r="J2063" s="61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>
        <f>SUM(R2063:U2063)</f>
        <v>0</v>
      </c>
      <c r="W2063" s="48"/>
      <c r="X2063" s="48"/>
      <c r="Y2063" s="48"/>
      <c r="Z2063" s="48"/>
      <c r="AA2063" s="54"/>
      <c r="AB2063" s="54"/>
    </row>
    <row r="2064" spans="1:28" ht="13.15" hidden="1" customHeight="1" x14ac:dyDescent="0.25">
      <c r="A2064" s="56"/>
      <c r="C2064" s="42"/>
      <c r="D2064" s="53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  <c r="AA2064" s="54"/>
      <c r="AB2064" s="54"/>
    </row>
    <row r="2065" spans="1:28" ht="13.15" hidden="1" customHeight="1" x14ac:dyDescent="0.25">
      <c r="A2065" s="75"/>
      <c r="B2065" s="76" t="s">
        <v>320</v>
      </c>
      <c r="C2065" s="76"/>
      <c r="D2065" s="77"/>
      <c r="E2065" s="78"/>
      <c r="F2065" s="78"/>
      <c r="G2065" s="78">
        <f>F2065+E2065</f>
        <v>0</v>
      </c>
      <c r="H2065" s="78"/>
      <c r="I2065" s="78"/>
      <c r="J2065" s="78"/>
      <c r="K2065" s="79">
        <f t="shared" ref="K2065:L2065" si="842">K2063</f>
        <v>0</v>
      </c>
      <c r="L2065" s="79">
        <f t="shared" si="842"/>
        <v>0</v>
      </c>
      <c r="M2065" s="79">
        <f>M2063</f>
        <v>0</v>
      </c>
      <c r="N2065" s="79">
        <f>N2063</f>
        <v>0</v>
      </c>
      <c r="O2065" s="79">
        <f>O2063</f>
        <v>0</v>
      </c>
      <c r="P2065" s="79">
        <f>P2063</f>
        <v>0</v>
      </c>
      <c r="Q2065" s="79">
        <f>Q2063</f>
        <v>0</v>
      </c>
      <c r="R2065" s="79">
        <f t="shared" ref="R2065:V2065" si="843">R2063</f>
        <v>0</v>
      </c>
      <c r="S2065" s="79">
        <f t="shared" si="843"/>
        <v>0</v>
      </c>
      <c r="T2065" s="79">
        <f t="shared" si="843"/>
        <v>0</v>
      </c>
      <c r="U2065" s="79">
        <f t="shared" si="843"/>
        <v>0</v>
      </c>
      <c r="V2065" s="79">
        <f t="shared" si="843"/>
        <v>0</v>
      </c>
      <c r="W2065" s="79"/>
      <c r="X2065" s="79">
        <f>L2065-Q2065</f>
        <v>0</v>
      </c>
      <c r="Y2065" s="79">
        <f>Y2063</f>
        <v>0</v>
      </c>
      <c r="Z2065" s="79">
        <f>Z2063</f>
        <v>0</v>
      </c>
      <c r="AA2065" s="54"/>
      <c r="AB2065" s="54"/>
    </row>
    <row r="2066" spans="1:28" hidden="1" x14ac:dyDescent="0.25">
      <c r="A2066" s="56"/>
      <c r="C2066" s="42"/>
      <c r="D2066" s="53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54"/>
      <c r="AB2066" s="54"/>
    </row>
    <row r="2067" spans="1:28" ht="13.15" hidden="1" customHeight="1" x14ac:dyDescent="0.25">
      <c r="A2067" s="55" t="s">
        <v>321</v>
      </c>
      <c r="C2067" s="42"/>
      <c r="D2067" s="53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54"/>
      <c r="AB2067" s="54"/>
    </row>
    <row r="2068" spans="1:28" ht="13.15" hidden="1" customHeight="1" x14ac:dyDescent="0.25">
      <c r="A2068" s="56"/>
      <c r="B2068" s="57"/>
      <c r="C2068" s="106"/>
      <c r="D2068" s="107"/>
      <c r="E2068" s="108"/>
      <c r="F2068" s="108"/>
      <c r="G2068" s="108"/>
      <c r="H2068" s="108"/>
      <c r="I2068" s="108"/>
      <c r="J2068" s="10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54"/>
      <c r="AB2068" s="54"/>
    </row>
    <row r="2069" spans="1:28" ht="13.15" hidden="1" customHeight="1" x14ac:dyDescent="0.25">
      <c r="A2069" s="56"/>
      <c r="B2069" s="57" t="s">
        <v>322</v>
      </c>
      <c r="C2069" s="59"/>
      <c r="D2069" s="60" t="s">
        <v>323</v>
      </c>
      <c r="E2069" s="61"/>
      <c r="F2069" s="61"/>
      <c r="G2069" s="61"/>
      <c r="H2069" s="61"/>
      <c r="I2069" s="61"/>
      <c r="J2069" s="61"/>
      <c r="K2069" s="48">
        <f t="shared" ref="K2069:P2070" si="844">K1858+K1247</f>
        <v>0</v>
      </c>
      <c r="L2069" s="48">
        <f t="shared" si="844"/>
        <v>0</v>
      </c>
      <c r="M2069" s="48">
        <f t="shared" si="844"/>
        <v>0</v>
      </c>
      <c r="N2069" s="48">
        <f t="shared" si="844"/>
        <v>0</v>
      </c>
      <c r="O2069" s="48">
        <f t="shared" si="844"/>
        <v>0</v>
      </c>
      <c r="P2069" s="48">
        <f t="shared" si="844"/>
        <v>0</v>
      </c>
      <c r="Q2069" s="48">
        <f>SUM(M2069:P2069)</f>
        <v>0</v>
      </c>
      <c r="R2069" s="48"/>
      <c r="S2069" s="48"/>
      <c r="T2069" s="48"/>
      <c r="U2069" s="48"/>
      <c r="V2069" s="48">
        <f>SUM(R2069:U2069)</f>
        <v>0</v>
      </c>
      <c r="W2069" s="48"/>
      <c r="X2069" s="48"/>
      <c r="Y2069" s="48"/>
      <c r="Z2069" s="48"/>
      <c r="AA2069" s="54"/>
      <c r="AB2069" s="54"/>
    </row>
    <row r="2070" spans="1:28" hidden="1" x14ac:dyDescent="0.25">
      <c r="A2070" s="56"/>
      <c r="B2070" s="57" t="s">
        <v>324</v>
      </c>
      <c r="C2070" s="59"/>
      <c r="D2070" s="60" t="s">
        <v>325</v>
      </c>
      <c r="E2070" s="97"/>
      <c r="F2070" s="97"/>
      <c r="G2070" s="97"/>
      <c r="H2070" s="97"/>
      <c r="I2070" s="97"/>
      <c r="J2070" s="97"/>
      <c r="K2070" s="98">
        <f t="shared" si="844"/>
        <v>0</v>
      </c>
      <c r="L2070" s="98">
        <f t="shared" si="844"/>
        <v>0</v>
      </c>
      <c r="M2070" s="98">
        <f t="shared" si="844"/>
        <v>0</v>
      </c>
      <c r="N2070" s="98">
        <f t="shared" si="844"/>
        <v>0</v>
      </c>
      <c r="O2070" s="98">
        <f t="shared" si="844"/>
        <v>0</v>
      </c>
      <c r="P2070" s="98">
        <f t="shared" si="844"/>
        <v>0</v>
      </c>
      <c r="Q2070" s="98">
        <f>SUM(M2070:P2070)</f>
        <v>0</v>
      </c>
      <c r="R2070" s="98"/>
      <c r="S2070" s="98"/>
      <c r="T2070" s="98"/>
      <c r="U2070" s="98"/>
      <c r="V2070" s="98">
        <f>SUM(R2070:U2070)</f>
        <v>0</v>
      </c>
      <c r="W2070" s="98"/>
      <c r="X2070" s="98"/>
      <c r="Y2070" s="98"/>
      <c r="Z2070" s="98"/>
      <c r="AA2070" s="54"/>
      <c r="AB2070" s="54"/>
    </row>
    <row r="2071" spans="1:28" ht="13.15" hidden="1" customHeight="1" x14ac:dyDescent="0.25">
      <c r="A2071" s="56"/>
      <c r="B2071" s="57" t="s">
        <v>326</v>
      </c>
      <c r="C2071" s="59"/>
      <c r="D2071" s="60"/>
      <c r="E2071" s="96"/>
      <c r="F2071" s="96"/>
      <c r="G2071" s="96"/>
      <c r="H2071" s="96"/>
      <c r="I2071" s="96"/>
      <c r="J2071" s="96"/>
      <c r="K2071" s="109">
        <f t="shared" ref="K2071:V2071" si="845">K2072+K2073</f>
        <v>0</v>
      </c>
      <c r="L2071" s="109">
        <f t="shared" si="845"/>
        <v>0</v>
      </c>
      <c r="M2071" s="109">
        <f t="shared" si="845"/>
        <v>0</v>
      </c>
      <c r="N2071" s="109">
        <f t="shared" si="845"/>
        <v>0</v>
      </c>
      <c r="O2071" s="109">
        <f t="shared" si="845"/>
        <v>0</v>
      </c>
      <c r="P2071" s="109">
        <f t="shared" si="845"/>
        <v>0</v>
      </c>
      <c r="Q2071" s="109">
        <f t="shared" si="845"/>
        <v>0</v>
      </c>
      <c r="R2071" s="109">
        <f t="shared" si="845"/>
        <v>0</v>
      </c>
      <c r="S2071" s="109">
        <f t="shared" si="845"/>
        <v>0</v>
      </c>
      <c r="T2071" s="109">
        <f t="shared" si="845"/>
        <v>0</v>
      </c>
      <c r="U2071" s="109">
        <f t="shared" si="845"/>
        <v>0</v>
      </c>
      <c r="V2071" s="109">
        <f t="shared" si="845"/>
        <v>0</v>
      </c>
      <c r="W2071" s="109"/>
      <c r="X2071" s="109"/>
      <c r="Y2071" s="109"/>
      <c r="Z2071" s="109"/>
      <c r="AA2071" s="54"/>
      <c r="AB2071" s="54"/>
    </row>
    <row r="2072" spans="1:28" ht="13.15" hidden="1" customHeight="1" x14ac:dyDescent="0.25">
      <c r="A2072" s="56"/>
      <c r="B2072" s="57"/>
      <c r="C2072" s="59" t="s">
        <v>327</v>
      </c>
      <c r="D2072" s="60" t="s">
        <v>328</v>
      </c>
      <c r="E2072" s="61"/>
      <c r="F2072" s="61"/>
      <c r="G2072" s="61"/>
      <c r="H2072" s="61"/>
      <c r="I2072" s="61"/>
      <c r="J2072" s="61"/>
      <c r="K2072" s="48">
        <f t="shared" ref="K2072:P2073" si="846">K1861+K1250</f>
        <v>0</v>
      </c>
      <c r="L2072" s="48">
        <f t="shared" si="846"/>
        <v>0</v>
      </c>
      <c r="M2072" s="48">
        <f t="shared" si="846"/>
        <v>0</v>
      </c>
      <c r="N2072" s="48">
        <f t="shared" si="846"/>
        <v>0</v>
      </c>
      <c r="O2072" s="48">
        <f t="shared" si="846"/>
        <v>0</v>
      </c>
      <c r="P2072" s="48">
        <f t="shared" si="846"/>
        <v>0</v>
      </c>
      <c r="Q2072" s="48">
        <f>SUM(M2072:P2072)</f>
        <v>0</v>
      </c>
      <c r="R2072" s="48"/>
      <c r="S2072" s="48"/>
      <c r="T2072" s="48"/>
      <c r="U2072" s="48"/>
      <c r="V2072" s="48">
        <f>SUM(R2072:U2072)</f>
        <v>0</v>
      </c>
      <c r="W2072" s="48"/>
      <c r="X2072" s="48"/>
      <c r="Y2072" s="48"/>
      <c r="Z2072" s="48"/>
      <c r="AA2072" s="54"/>
      <c r="AB2072" s="54"/>
    </row>
    <row r="2073" spans="1:28" ht="13.15" hidden="1" customHeight="1" x14ac:dyDescent="0.25">
      <c r="A2073" s="55"/>
      <c r="B2073" s="57"/>
      <c r="C2073" s="59" t="s">
        <v>329</v>
      </c>
      <c r="D2073" s="60" t="s">
        <v>330</v>
      </c>
      <c r="E2073" s="61"/>
      <c r="F2073" s="61"/>
      <c r="G2073" s="61"/>
      <c r="H2073" s="61"/>
      <c r="I2073" s="61"/>
      <c r="J2073" s="61"/>
      <c r="K2073" s="48">
        <f t="shared" si="846"/>
        <v>0</v>
      </c>
      <c r="L2073" s="48">
        <f t="shared" si="846"/>
        <v>0</v>
      </c>
      <c r="M2073" s="48">
        <f t="shared" si="846"/>
        <v>0</v>
      </c>
      <c r="N2073" s="48">
        <f t="shared" si="846"/>
        <v>0</v>
      </c>
      <c r="O2073" s="48">
        <f t="shared" si="846"/>
        <v>0</v>
      </c>
      <c r="P2073" s="48">
        <f t="shared" si="846"/>
        <v>0</v>
      </c>
      <c r="Q2073" s="48">
        <f>SUM(M2073:P2073)</f>
        <v>0</v>
      </c>
      <c r="R2073" s="48"/>
      <c r="S2073" s="48"/>
      <c r="T2073" s="48"/>
      <c r="U2073" s="48"/>
      <c r="V2073" s="48">
        <f>SUM(R2073:U2073)</f>
        <v>0</v>
      </c>
      <c r="W2073" s="48"/>
      <c r="X2073" s="48"/>
      <c r="Y2073" s="48"/>
      <c r="Z2073" s="48"/>
      <c r="AA2073" s="54"/>
      <c r="AB2073" s="54"/>
    </row>
    <row r="2074" spans="1:28" ht="14.25" hidden="1" x14ac:dyDescent="0.2">
      <c r="A2074" s="56"/>
      <c r="B2074" s="92" t="s">
        <v>331</v>
      </c>
      <c r="C2074" s="92"/>
      <c r="D2074" s="60"/>
      <c r="E2074" s="96"/>
      <c r="F2074" s="96"/>
      <c r="G2074" s="96"/>
      <c r="H2074" s="96"/>
      <c r="I2074" s="96"/>
      <c r="J2074" s="96"/>
      <c r="K2074" s="98">
        <f t="shared" ref="K2074:V2074" si="847">SUM(K2075:K2082)</f>
        <v>0</v>
      </c>
      <c r="L2074" s="98">
        <f t="shared" si="847"/>
        <v>0</v>
      </c>
      <c r="M2074" s="98">
        <f t="shared" si="847"/>
        <v>0</v>
      </c>
      <c r="N2074" s="98">
        <f t="shared" si="847"/>
        <v>0</v>
      </c>
      <c r="O2074" s="98">
        <f t="shared" si="847"/>
        <v>0</v>
      </c>
      <c r="P2074" s="98">
        <f t="shared" si="847"/>
        <v>0</v>
      </c>
      <c r="Q2074" s="98">
        <f t="shared" si="847"/>
        <v>0</v>
      </c>
      <c r="R2074" s="109">
        <f t="shared" si="847"/>
        <v>0</v>
      </c>
      <c r="S2074" s="109">
        <f t="shared" si="847"/>
        <v>0</v>
      </c>
      <c r="T2074" s="109">
        <f t="shared" si="847"/>
        <v>0</v>
      </c>
      <c r="U2074" s="109">
        <f t="shared" si="847"/>
        <v>0</v>
      </c>
      <c r="V2074" s="109">
        <f t="shared" si="847"/>
        <v>0</v>
      </c>
      <c r="W2074" s="109"/>
      <c r="X2074" s="109"/>
      <c r="Y2074" s="109"/>
      <c r="Z2074" s="109"/>
      <c r="AA2074" s="54"/>
      <c r="AB2074" s="54"/>
    </row>
    <row r="2075" spans="1:28" ht="15.75" hidden="1" x14ac:dyDescent="0.25">
      <c r="A2075" s="51"/>
      <c r="B2075" s="57"/>
      <c r="C2075" s="59" t="s">
        <v>332</v>
      </c>
      <c r="D2075" s="60" t="s">
        <v>333</v>
      </c>
      <c r="E2075" s="61"/>
      <c r="F2075" s="61"/>
      <c r="G2075" s="61"/>
      <c r="H2075" s="61"/>
      <c r="I2075" s="61"/>
      <c r="J2075" s="61"/>
      <c r="K2075" s="48">
        <f t="shared" ref="K2075:P2082" si="848">K1864+K1253</f>
        <v>0</v>
      </c>
      <c r="L2075" s="48">
        <f t="shared" si="848"/>
        <v>0</v>
      </c>
      <c r="M2075" s="48">
        <f t="shared" si="848"/>
        <v>0</v>
      </c>
      <c r="N2075" s="48">
        <f t="shared" si="848"/>
        <v>0</v>
      </c>
      <c r="O2075" s="48">
        <f t="shared" si="848"/>
        <v>0</v>
      </c>
      <c r="P2075" s="48">
        <f t="shared" si="848"/>
        <v>0</v>
      </c>
      <c r="Q2075" s="48">
        <f t="shared" ref="Q2075:Q2082" si="849">SUM(M2075:P2075)</f>
        <v>0</v>
      </c>
      <c r="R2075" s="48"/>
      <c r="S2075" s="48"/>
      <c r="T2075" s="48"/>
      <c r="U2075" s="48"/>
      <c r="V2075" s="48">
        <f t="shared" ref="V2075:V2082" si="850">SUM(R2075:U2075)</f>
        <v>0</v>
      </c>
      <c r="W2075" s="48"/>
      <c r="X2075" s="48"/>
      <c r="Y2075" s="48"/>
      <c r="Z2075" s="48"/>
      <c r="AA2075" s="54"/>
      <c r="AB2075" s="54"/>
    </row>
    <row r="2076" spans="1:28" hidden="1" x14ac:dyDescent="0.25">
      <c r="A2076" s="56"/>
      <c r="B2076" s="57"/>
      <c r="C2076" s="62" t="s">
        <v>334</v>
      </c>
      <c r="D2076" s="60" t="s">
        <v>335</v>
      </c>
      <c r="E2076" s="61"/>
      <c r="F2076" s="61"/>
      <c r="G2076" s="61"/>
      <c r="H2076" s="61"/>
      <c r="I2076" s="61"/>
      <c r="J2076" s="61"/>
      <c r="K2076" s="48">
        <f t="shared" si="848"/>
        <v>0</v>
      </c>
      <c r="L2076" s="48">
        <f t="shared" si="848"/>
        <v>0</v>
      </c>
      <c r="M2076" s="48">
        <f t="shared" si="848"/>
        <v>0</v>
      </c>
      <c r="N2076" s="48">
        <f t="shared" si="848"/>
        <v>0</v>
      </c>
      <c r="O2076" s="48">
        <f t="shared" si="848"/>
        <v>0</v>
      </c>
      <c r="P2076" s="48">
        <f t="shared" si="848"/>
        <v>0</v>
      </c>
      <c r="Q2076" s="48">
        <f t="shared" si="849"/>
        <v>0</v>
      </c>
      <c r="R2076" s="48"/>
      <c r="S2076" s="48"/>
      <c r="T2076" s="48"/>
      <c r="U2076" s="48"/>
      <c r="V2076" s="48">
        <f t="shared" si="850"/>
        <v>0</v>
      </c>
      <c r="W2076" s="48"/>
      <c r="X2076" s="48"/>
      <c r="Y2076" s="48"/>
      <c r="Z2076" s="48"/>
      <c r="AA2076" s="54"/>
      <c r="AB2076" s="54"/>
    </row>
    <row r="2077" spans="1:28" ht="13.15" hidden="1" customHeight="1" x14ac:dyDescent="0.25">
      <c r="A2077" s="56"/>
      <c r="B2077" s="57"/>
      <c r="C2077" s="59" t="s">
        <v>336</v>
      </c>
      <c r="D2077" s="60" t="s">
        <v>337</v>
      </c>
      <c r="E2077" s="61"/>
      <c r="F2077" s="61"/>
      <c r="G2077" s="61"/>
      <c r="H2077" s="61"/>
      <c r="I2077" s="61"/>
      <c r="J2077" s="61"/>
      <c r="K2077" s="48">
        <f t="shared" si="848"/>
        <v>0</v>
      </c>
      <c r="L2077" s="48">
        <f t="shared" si="848"/>
        <v>0</v>
      </c>
      <c r="M2077" s="48">
        <f t="shared" si="848"/>
        <v>0</v>
      </c>
      <c r="N2077" s="48">
        <f t="shared" si="848"/>
        <v>0</v>
      </c>
      <c r="O2077" s="48">
        <f t="shared" si="848"/>
        <v>0</v>
      </c>
      <c r="P2077" s="48">
        <f t="shared" si="848"/>
        <v>0</v>
      </c>
      <c r="Q2077" s="48">
        <f t="shared" si="849"/>
        <v>0</v>
      </c>
      <c r="R2077" s="48"/>
      <c r="S2077" s="48"/>
      <c r="T2077" s="48"/>
      <c r="U2077" s="48"/>
      <c r="V2077" s="48">
        <f t="shared" si="850"/>
        <v>0</v>
      </c>
      <c r="W2077" s="48"/>
      <c r="X2077" s="48"/>
      <c r="Y2077" s="48"/>
      <c r="Z2077" s="48"/>
      <c r="AA2077" s="54"/>
      <c r="AB2077" s="54"/>
    </row>
    <row r="2078" spans="1:28" ht="13.15" hidden="1" customHeight="1" x14ac:dyDescent="0.25">
      <c r="A2078" s="56"/>
      <c r="B2078" s="57"/>
      <c r="C2078" s="59" t="s">
        <v>338</v>
      </c>
      <c r="D2078" s="60" t="s">
        <v>339</v>
      </c>
      <c r="E2078" s="61"/>
      <c r="F2078" s="61"/>
      <c r="G2078" s="61"/>
      <c r="H2078" s="61"/>
      <c r="I2078" s="61"/>
      <c r="J2078" s="61"/>
      <c r="K2078" s="48">
        <f t="shared" si="848"/>
        <v>0</v>
      </c>
      <c r="L2078" s="48">
        <f t="shared" si="848"/>
        <v>0</v>
      </c>
      <c r="M2078" s="48">
        <f t="shared" si="848"/>
        <v>0</v>
      </c>
      <c r="N2078" s="48">
        <f t="shared" si="848"/>
        <v>0</v>
      </c>
      <c r="O2078" s="48">
        <f t="shared" si="848"/>
        <v>0</v>
      </c>
      <c r="P2078" s="48">
        <f t="shared" si="848"/>
        <v>0</v>
      </c>
      <c r="Q2078" s="48">
        <f t="shared" si="849"/>
        <v>0</v>
      </c>
      <c r="R2078" s="48"/>
      <c r="S2078" s="48"/>
      <c r="T2078" s="48"/>
      <c r="U2078" s="48"/>
      <c r="V2078" s="48">
        <f t="shared" si="850"/>
        <v>0</v>
      </c>
      <c r="W2078" s="48"/>
      <c r="X2078" s="48"/>
      <c r="Y2078" s="48"/>
      <c r="Z2078" s="48"/>
      <c r="AA2078" s="54"/>
      <c r="AB2078" s="54"/>
    </row>
    <row r="2079" spans="1:28" ht="13.15" hidden="1" customHeight="1" x14ac:dyDescent="0.25">
      <c r="A2079" s="56"/>
      <c r="B2079" s="57"/>
      <c r="C2079" s="59" t="s">
        <v>340</v>
      </c>
      <c r="D2079" s="60" t="s">
        <v>341</v>
      </c>
      <c r="E2079" s="61"/>
      <c r="F2079" s="61"/>
      <c r="G2079" s="61"/>
      <c r="H2079" s="61"/>
      <c r="I2079" s="61"/>
      <c r="J2079" s="61"/>
      <c r="K2079" s="48">
        <f t="shared" si="848"/>
        <v>0</v>
      </c>
      <c r="L2079" s="48">
        <f t="shared" si="848"/>
        <v>0</v>
      </c>
      <c r="M2079" s="48">
        <f t="shared" si="848"/>
        <v>0</v>
      </c>
      <c r="N2079" s="48">
        <f t="shared" si="848"/>
        <v>0</v>
      </c>
      <c r="O2079" s="48">
        <f t="shared" si="848"/>
        <v>0</v>
      </c>
      <c r="P2079" s="48">
        <f t="shared" si="848"/>
        <v>0</v>
      </c>
      <c r="Q2079" s="48">
        <f t="shared" si="849"/>
        <v>0</v>
      </c>
      <c r="R2079" s="48"/>
      <c r="S2079" s="48"/>
      <c r="T2079" s="48"/>
      <c r="U2079" s="48"/>
      <c r="V2079" s="48">
        <f t="shared" si="850"/>
        <v>0</v>
      </c>
      <c r="W2079" s="48"/>
      <c r="X2079" s="48"/>
      <c r="Y2079" s="48"/>
      <c r="Z2079" s="48"/>
      <c r="AA2079" s="54"/>
      <c r="AB2079" s="54"/>
    </row>
    <row r="2080" spans="1:28" hidden="1" x14ac:dyDescent="0.25">
      <c r="A2080" s="56"/>
      <c r="B2080" s="57"/>
      <c r="C2080" s="59" t="s">
        <v>342</v>
      </c>
      <c r="D2080" s="60" t="s">
        <v>343</v>
      </c>
      <c r="E2080" s="61"/>
      <c r="F2080" s="61"/>
      <c r="G2080" s="61"/>
      <c r="H2080" s="61"/>
      <c r="I2080" s="61"/>
      <c r="J2080" s="61"/>
      <c r="K2080" s="48">
        <f t="shared" si="848"/>
        <v>0</v>
      </c>
      <c r="L2080" s="48">
        <f t="shared" si="848"/>
        <v>0</v>
      </c>
      <c r="M2080" s="48">
        <f t="shared" si="848"/>
        <v>0</v>
      </c>
      <c r="N2080" s="48">
        <f t="shared" si="848"/>
        <v>0</v>
      </c>
      <c r="O2080" s="48">
        <f t="shared" si="848"/>
        <v>0</v>
      </c>
      <c r="P2080" s="48">
        <f t="shared" si="848"/>
        <v>0</v>
      </c>
      <c r="Q2080" s="48">
        <f t="shared" si="849"/>
        <v>0</v>
      </c>
      <c r="R2080" s="48"/>
      <c r="S2080" s="48"/>
      <c r="T2080" s="48"/>
      <c r="U2080" s="48"/>
      <c r="V2080" s="48">
        <f t="shared" si="850"/>
        <v>0</v>
      </c>
      <c r="W2080" s="48"/>
      <c r="X2080" s="48"/>
      <c r="Y2080" s="48"/>
      <c r="Z2080" s="48"/>
      <c r="AA2080" s="54"/>
      <c r="AB2080" s="54"/>
    </row>
    <row r="2081" spans="1:28" ht="15.75" hidden="1" x14ac:dyDescent="0.25">
      <c r="A2081" s="9"/>
      <c r="B2081" s="57"/>
      <c r="C2081" s="59" t="s">
        <v>344</v>
      </c>
      <c r="D2081" s="60" t="s">
        <v>345</v>
      </c>
      <c r="E2081" s="61"/>
      <c r="F2081" s="61"/>
      <c r="G2081" s="61"/>
      <c r="H2081" s="61"/>
      <c r="I2081" s="61"/>
      <c r="J2081" s="61"/>
      <c r="K2081" s="48">
        <f t="shared" si="848"/>
        <v>0</v>
      </c>
      <c r="L2081" s="48">
        <f t="shared" si="848"/>
        <v>0</v>
      </c>
      <c r="M2081" s="48">
        <f t="shared" si="848"/>
        <v>0</v>
      </c>
      <c r="N2081" s="48">
        <f t="shared" si="848"/>
        <v>0</v>
      </c>
      <c r="O2081" s="48">
        <f t="shared" si="848"/>
        <v>0</v>
      </c>
      <c r="P2081" s="48">
        <f t="shared" si="848"/>
        <v>0</v>
      </c>
      <c r="Q2081" s="48">
        <f t="shared" si="849"/>
        <v>0</v>
      </c>
      <c r="R2081" s="48"/>
      <c r="S2081" s="48"/>
      <c r="T2081" s="48"/>
      <c r="U2081" s="48"/>
      <c r="V2081" s="48">
        <f t="shared" si="850"/>
        <v>0</v>
      </c>
      <c r="W2081" s="48"/>
      <c r="X2081" s="48"/>
      <c r="Y2081" s="48"/>
      <c r="Z2081" s="48"/>
      <c r="AA2081" s="54"/>
      <c r="AB2081" s="54"/>
    </row>
    <row r="2082" spans="1:28" ht="13.15" hidden="1" customHeight="1" x14ac:dyDescent="0.25">
      <c r="A2082" s="9"/>
      <c r="B2082" s="57"/>
      <c r="C2082" s="59" t="s">
        <v>346</v>
      </c>
      <c r="D2082" s="60" t="s">
        <v>347</v>
      </c>
      <c r="E2082" s="61"/>
      <c r="F2082" s="61"/>
      <c r="G2082" s="61"/>
      <c r="H2082" s="61"/>
      <c r="I2082" s="61"/>
      <c r="J2082" s="61"/>
      <c r="K2082" s="48">
        <f t="shared" si="848"/>
        <v>0</v>
      </c>
      <c r="L2082" s="48">
        <f t="shared" si="848"/>
        <v>0</v>
      </c>
      <c r="M2082" s="48">
        <f t="shared" si="848"/>
        <v>0</v>
      </c>
      <c r="N2082" s="48">
        <f t="shared" si="848"/>
        <v>0</v>
      </c>
      <c r="O2082" s="48">
        <f t="shared" si="848"/>
        <v>0</v>
      </c>
      <c r="P2082" s="48">
        <f t="shared" si="848"/>
        <v>0</v>
      </c>
      <c r="Q2082" s="48">
        <f t="shared" si="849"/>
        <v>0</v>
      </c>
      <c r="R2082" s="48"/>
      <c r="S2082" s="48"/>
      <c r="T2082" s="48"/>
      <c r="U2082" s="48"/>
      <c r="V2082" s="48">
        <f t="shared" si="850"/>
        <v>0</v>
      </c>
      <c r="W2082" s="48"/>
      <c r="X2082" s="48"/>
      <c r="Y2082" s="48"/>
      <c r="Z2082" s="48"/>
      <c r="AA2082" s="54"/>
      <c r="AB2082" s="54"/>
    </row>
    <row r="2083" spans="1:28" ht="13.15" hidden="1" customHeight="1" x14ac:dyDescent="0.25">
      <c r="A2083" s="9"/>
      <c r="B2083" s="92" t="s">
        <v>348</v>
      </c>
      <c r="C2083" s="59"/>
      <c r="D2083" s="60"/>
      <c r="E2083" s="96"/>
      <c r="F2083" s="96"/>
      <c r="G2083" s="96"/>
      <c r="H2083" s="96"/>
      <c r="I2083" s="96"/>
      <c r="J2083" s="96"/>
      <c r="K2083" s="98">
        <f t="shared" ref="K2083:V2083" si="851">SUM(K2084:K2085)</f>
        <v>0</v>
      </c>
      <c r="L2083" s="98">
        <f t="shared" si="851"/>
        <v>0</v>
      </c>
      <c r="M2083" s="98">
        <f t="shared" si="851"/>
        <v>0</v>
      </c>
      <c r="N2083" s="98">
        <f t="shared" si="851"/>
        <v>0</v>
      </c>
      <c r="O2083" s="98">
        <f t="shared" si="851"/>
        <v>0</v>
      </c>
      <c r="P2083" s="98">
        <f t="shared" si="851"/>
        <v>0</v>
      </c>
      <c r="Q2083" s="98">
        <f t="shared" si="851"/>
        <v>0</v>
      </c>
      <c r="R2083" s="109">
        <f t="shared" si="851"/>
        <v>0</v>
      </c>
      <c r="S2083" s="109">
        <f t="shared" si="851"/>
        <v>0</v>
      </c>
      <c r="T2083" s="109">
        <f t="shared" si="851"/>
        <v>0</v>
      </c>
      <c r="U2083" s="109">
        <f t="shared" si="851"/>
        <v>0</v>
      </c>
      <c r="V2083" s="109">
        <f t="shared" si="851"/>
        <v>0</v>
      </c>
      <c r="W2083" s="109"/>
      <c r="X2083" s="109"/>
      <c r="Y2083" s="109"/>
      <c r="Z2083" s="109"/>
      <c r="AA2083" s="54"/>
      <c r="AB2083" s="54"/>
    </row>
    <row r="2084" spans="1:28" ht="13.15" hidden="1" customHeight="1" x14ac:dyDescent="0.25">
      <c r="A2084" s="9"/>
      <c r="B2084" s="57"/>
      <c r="C2084" s="59" t="s">
        <v>349</v>
      </c>
      <c r="D2084" s="60" t="s">
        <v>350</v>
      </c>
      <c r="E2084" s="61"/>
      <c r="F2084" s="61"/>
      <c r="G2084" s="61"/>
      <c r="H2084" s="61"/>
      <c r="I2084" s="61"/>
      <c r="J2084" s="61"/>
      <c r="K2084" s="48">
        <f t="shared" ref="K2084:P2085" si="852">K1873+K1262</f>
        <v>0</v>
      </c>
      <c r="L2084" s="48">
        <f t="shared" si="852"/>
        <v>0</v>
      </c>
      <c r="M2084" s="48">
        <f t="shared" si="852"/>
        <v>0</v>
      </c>
      <c r="N2084" s="48">
        <f t="shared" si="852"/>
        <v>0</v>
      </c>
      <c r="O2084" s="48">
        <f t="shared" si="852"/>
        <v>0</v>
      </c>
      <c r="P2084" s="48">
        <f t="shared" si="852"/>
        <v>0</v>
      </c>
      <c r="Q2084" s="48">
        <f t="shared" ref="Q2084:Q2089" si="853">SUM(M2084:P2084)</f>
        <v>0</v>
      </c>
      <c r="R2084" s="48"/>
      <c r="S2084" s="48"/>
      <c r="T2084" s="48"/>
      <c r="U2084" s="48"/>
      <c r="V2084" s="48">
        <f>SUM(R2084:U2084)</f>
        <v>0</v>
      </c>
      <c r="W2084" s="48"/>
      <c r="X2084" s="48"/>
      <c r="Y2084" s="48"/>
      <c r="Z2084" s="48"/>
      <c r="AA2084" s="54"/>
      <c r="AB2084" s="54"/>
    </row>
    <row r="2085" spans="1:28" ht="13.9" hidden="1" customHeight="1" x14ac:dyDescent="0.25">
      <c r="A2085" s="9"/>
      <c r="B2085" s="57"/>
      <c r="C2085" s="59" t="s">
        <v>351</v>
      </c>
      <c r="D2085" s="60" t="s">
        <v>352</v>
      </c>
      <c r="E2085" s="61"/>
      <c r="F2085" s="61"/>
      <c r="G2085" s="61"/>
      <c r="H2085" s="61"/>
      <c r="I2085" s="61"/>
      <c r="J2085" s="61"/>
      <c r="K2085" s="48">
        <f t="shared" si="852"/>
        <v>0</v>
      </c>
      <c r="L2085" s="48">
        <f t="shared" si="852"/>
        <v>0</v>
      </c>
      <c r="M2085" s="48">
        <f t="shared" si="852"/>
        <v>0</v>
      </c>
      <c r="N2085" s="48">
        <f t="shared" si="852"/>
        <v>0</v>
      </c>
      <c r="O2085" s="48">
        <f t="shared" si="852"/>
        <v>0</v>
      </c>
      <c r="P2085" s="48">
        <f t="shared" si="852"/>
        <v>0</v>
      </c>
      <c r="Q2085" s="48">
        <f t="shared" si="853"/>
        <v>0</v>
      </c>
      <c r="R2085" s="48"/>
      <c r="S2085" s="48"/>
      <c r="T2085" s="48"/>
      <c r="U2085" s="48"/>
      <c r="V2085" s="48">
        <f>SUM(R2085:U2085)</f>
        <v>0</v>
      </c>
      <c r="W2085" s="48"/>
      <c r="X2085" s="48"/>
      <c r="Y2085" s="48"/>
      <c r="Z2085" s="48"/>
      <c r="AA2085" s="54"/>
      <c r="AB2085" s="54"/>
    </row>
    <row r="2086" spans="1:28" ht="13.9" hidden="1" customHeight="1" x14ac:dyDescent="0.25">
      <c r="A2086" s="9"/>
      <c r="B2086" s="92" t="s">
        <v>353</v>
      </c>
      <c r="C2086" s="59"/>
      <c r="D2086" s="60"/>
      <c r="E2086" s="96"/>
      <c r="F2086" s="96"/>
      <c r="G2086" s="96"/>
      <c r="H2086" s="96"/>
      <c r="I2086" s="96"/>
      <c r="J2086" s="96"/>
      <c r="K2086" s="98">
        <f>K2087+K2088</f>
        <v>0</v>
      </c>
      <c r="L2086" s="98">
        <f>L2087+L2088</f>
        <v>0</v>
      </c>
      <c r="M2086" s="98">
        <f>M2087+M2088</f>
        <v>0</v>
      </c>
      <c r="N2086" s="98">
        <f t="shared" ref="N2086:V2086" si="854">N2087+N2088</f>
        <v>0</v>
      </c>
      <c r="O2086" s="98">
        <f t="shared" si="854"/>
        <v>0</v>
      </c>
      <c r="P2086" s="98">
        <f t="shared" si="854"/>
        <v>0</v>
      </c>
      <c r="Q2086" s="98">
        <f t="shared" si="854"/>
        <v>0</v>
      </c>
      <c r="R2086" s="98">
        <f t="shared" si="854"/>
        <v>0</v>
      </c>
      <c r="S2086" s="98">
        <f t="shared" si="854"/>
        <v>0</v>
      </c>
      <c r="T2086" s="98">
        <f t="shared" si="854"/>
        <v>0</v>
      </c>
      <c r="U2086" s="98">
        <f t="shared" si="854"/>
        <v>0</v>
      </c>
      <c r="V2086" s="98">
        <f t="shared" si="854"/>
        <v>0</v>
      </c>
      <c r="W2086" s="98"/>
      <c r="X2086" s="98"/>
      <c r="Y2086" s="98"/>
      <c r="Z2086" s="98"/>
      <c r="AA2086" s="54"/>
      <c r="AB2086" s="54"/>
    </row>
    <row r="2087" spans="1:28" ht="13.9" hidden="1" customHeight="1" x14ac:dyDescent="0.25">
      <c r="A2087" s="68"/>
      <c r="B2087" s="57"/>
      <c r="C2087" s="62" t="s">
        <v>354</v>
      </c>
      <c r="D2087" s="60" t="s">
        <v>355</v>
      </c>
      <c r="E2087" s="61"/>
      <c r="F2087" s="61"/>
      <c r="G2087" s="61"/>
      <c r="H2087" s="61"/>
      <c r="I2087" s="61"/>
      <c r="J2087" s="61"/>
      <c r="K2087" s="48">
        <f t="shared" ref="K2087:P2089" si="855">K1876+K1265</f>
        <v>0</v>
      </c>
      <c r="L2087" s="48">
        <f t="shared" si="855"/>
        <v>0</v>
      </c>
      <c r="M2087" s="48">
        <f t="shared" si="855"/>
        <v>0</v>
      </c>
      <c r="N2087" s="48">
        <f t="shared" si="855"/>
        <v>0</v>
      </c>
      <c r="O2087" s="48">
        <f t="shared" si="855"/>
        <v>0</v>
      </c>
      <c r="P2087" s="48">
        <f t="shared" si="855"/>
        <v>0</v>
      </c>
      <c r="Q2087" s="48">
        <f t="shared" si="853"/>
        <v>0</v>
      </c>
      <c r="R2087" s="48"/>
      <c r="S2087" s="48"/>
      <c r="T2087" s="48"/>
      <c r="U2087" s="48"/>
      <c r="V2087" s="48">
        <f>SUM(R2087:U2087)</f>
        <v>0</v>
      </c>
      <c r="W2087" s="48"/>
      <c r="X2087" s="48"/>
      <c r="Y2087" s="48"/>
      <c r="Z2087" s="48"/>
      <c r="AA2087" s="54"/>
      <c r="AB2087" s="54"/>
    </row>
    <row r="2088" spans="1:28" ht="13.9" hidden="1" customHeight="1" x14ac:dyDescent="0.25">
      <c r="A2088" s="55"/>
      <c r="B2088" s="57"/>
      <c r="C2088" s="62" t="s">
        <v>356</v>
      </c>
      <c r="D2088" s="60" t="s">
        <v>357</v>
      </c>
      <c r="E2088" s="61"/>
      <c r="F2088" s="61"/>
      <c r="G2088" s="61"/>
      <c r="H2088" s="61"/>
      <c r="I2088" s="61"/>
      <c r="J2088" s="61"/>
      <c r="K2088" s="48">
        <f t="shared" si="855"/>
        <v>0</v>
      </c>
      <c r="L2088" s="48">
        <f t="shared" si="855"/>
        <v>0</v>
      </c>
      <c r="M2088" s="48">
        <f t="shared" si="855"/>
        <v>0</v>
      </c>
      <c r="N2088" s="48">
        <f t="shared" si="855"/>
        <v>0</v>
      </c>
      <c r="O2088" s="48">
        <f t="shared" si="855"/>
        <v>0</v>
      </c>
      <c r="P2088" s="48">
        <f t="shared" si="855"/>
        <v>0</v>
      </c>
      <c r="Q2088" s="48">
        <f t="shared" si="853"/>
        <v>0</v>
      </c>
      <c r="R2088" s="48"/>
      <c r="S2088" s="48"/>
      <c r="T2088" s="48"/>
      <c r="U2088" s="48"/>
      <c r="V2088" s="48">
        <f>SUM(R2088:U2088)</f>
        <v>0</v>
      </c>
      <c r="W2088" s="48"/>
      <c r="X2088" s="48"/>
      <c r="Y2088" s="48"/>
      <c r="Z2088" s="48"/>
      <c r="AA2088" s="54"/>
      <c r="AB2088" s="54"/>
    </row>
    <row r="2089" spans="1:28" ht="13.9" hidden="1" customHeight="1" x14ac:dyDescent="0.25">
      <c r="A2089" s="55"/>
      <c r="B2089" s="57" t="s">
        <v>358</v>
      </c>
      <c r="C2089" s="57"/>
      <c r="D2089" s="60" t="s">
        <v>359</v>
      </c>
      <c r="E2089" s="61"/>
      <c r="F2089" s="61"/>
      <c r="G2089" s="61"/>
      <c r="H2089" s="61"/>
      <c r="I2089" s="61"/>
      <c r="J2089" s="61"/>
      <c r="K2089" s="48">
        <f t="shared" si="855"/>
        <v>0</v>
      </c>
      <c r="L2089" s="48">
        <f t="shared" si="855"/>
        <v>0</v>
      </c>
      <c r="M2089" s="48">
        <f t="shared" si="855"/>
        <v>0</v>
      </c>
      <c r="N2089" s="48">
        <f t="shared" si="855"/>
        <v>0</v>
      </c>
      <c r="O2089" s="48">
        <f t="shared" si="855"/>
        <v>0</v>
      </c>
      <c r="P2089" s="48">
        <f t="shared" si="855"/>
        <v>0</v>
      </c>
      <c r="Q2089" s="48">
        <f t="shared" si="853"/>
        <v>0</v>
      </c>
      <c r="R2089" s="48"/>
      <c r="S2089" s="48"/>
      <c r="T2089" s="48"/>
      <c r="U2089" s="48"/>
      <c r="V2089" s="48">
        <f>SUM(R2089:U2089)</f>
        <v>0</v>
      </c>
      <c r="W2089" s="48"/>
      <c r="X2089" s="48"/>
      <c r="Y2089" s="48"/>
      <c r="Z2089" s="48"/>
      <c r="AA2089" s="54"/>
      <c r="AB2089" s="54"/>
    </row>
    <row r="2090" spans="1:28" ht="13.9" hidden="1" customHeight="1" x14ac:dyDescent="0.25">
      <c r="A2090" s="56"/>
      <c r="B2090" s="57" t="s">
        <v>360</v>
      </c>
      <c r="C2090" s="62"/>
      <c r="D2090" s="60"/>
      <c r="E2090" s="97"/>
      <c r="F2090" s="97"/>
      <c r="G2090" s="97"/>
      <c r="H2090" s="97"/>
      <c r="I2090" s="97"/>
      <c r="J2090" s="97"/>
      <c r="K2090" s="98">
        <f>SUM(K2091:K2092)</f>
        <v>0</v>
      </c>
      <c r="L2090" s="98">
        <f>SUM(L2091:L2092)</f>
        <v>0</v>
      </c>
      <c r="M2090" s="98">
        <f>SUM([1]REGULAR!H1683:J1683)</f>
        <v>0</v>
      </c>
      <c r="N2090" s="98">
        <f>SUM([1]REGULAR!K1683:M1683)</f>
        <v>0</v>
      </c>
      <c r="O2090" s="98">
        <f>SUM([1]REGULAR!N1683:P1683)</f>
        <v>0</v>
      </c>
      <c r="P2090" s="98">
        <f>SUM([1]REGULAR!Q1683:S1683)</f>
        <v>0</v>
      </c>
      <c r="Q2090" s="98">
        <f t="shared" ref="Q2090:V2090" si="856">Q2091+Q2092</f>
        <v>0</v>
      </c>
      <c r="R2090" s="98">
        <f t="shared" si="856"/>
        <v>0</v>
      </c>
      <c r="S2090" s="98">
        <f t="shared" si="856"/>
        <v>0</v>
      </c>
      <c r="T2090" s="98">
        <f t="shared" si="856"/>
        <v>0</v>
      </c>
      <c r="U2090" s="98">
        <f t="shared" si="856"/>
        <v>0</v>
      </c>
      <c r="V2090" s="98">
        <f t="shared" si="856"/>
        <v>0</v>
      </c>
      <c r="W2090" s="98"/>
      <c r="X2090" s="98"/>
      <c r="Y2090" s="98"/>
      <c r="Z2090" s="98"/>
      <c r="AA2090" s="54"/>
      <c r="AB2090" s="54"/>
    </row>
    <row r="2091" spans="1:28" ht="13.9" hidden="1" customHeight="1" x14ac:dyDescent="0.25">
      <c r="A2091" s="56"/>
      <c r="B2091" s="57"/>
      <c r="C2091" s="59" t="s">
        <v>361</v>
      </c>
      <c r="D2091" s="60" t="s">
        <v>362</v>
      </c>
      <c r="E2091" s="61"/>
      <c r="F2091" s="61"/>
      <c r="G2091" s="61"/>
      <c r="H2091" s="61"/>
      <c r="I2091" s="61"/>
      <c r="J2091" s="61"/>
      <c r="K2091" s="48">
        <f t="shared" ref="K2091:P2092" si="857">K1880+K1269</f>
        <v>0</v>
      </c>
      <c r="L2091" s="48">
        <f t="shared" si="857"/>
        <v>0</v>
      </c>
      <c r="M2091" s="48">
        <f t="shared" si="857"/>
        <v>0</v>
      </c>
      <c r="N2091" s="48">
        <f t="shared" si="857"/>
        <v>0</v>
      </c>
      <c r="O2091" s="48">
        <f t="shared" si="857"/>
        <v>0</v>
      </c>
      <c r="P2091" s="48">
        <f t="shared" si="857"/>
        <v>0</v>
      </c>
      <c r="Q2091" s="48">
        <f>SUM(M2091:P2091)</f>
        <v>0</v>
      </c>
      <c r="R2091" s="48"/>
      <c r="S2091" s="48"/>
      <c r="T2091" s="48"/>
      <c r="U2091" s="48"/>
      <c r="V2091" s="48">
        <f>SUM(R2091:U2091)</f>
        <v>0</v>
      </c>
      <c r="W2091" s="48"/>
      <c r="X2091" s="48"/>
      <c r="Y2091" s="48"/>
      <c r="Z2091" s="48"/>
      <c r="AA2091" s="54"/>
      <c r="AB2091" s="54"/>
    </row>
    <row r="2092" spans="1:28" ht="13.9" hidden="1" customHeight="1" x14ac:dyDescent="0.25">
      <c r="A2092" s="56"/>
      <c r="B2092" s="57"/>
      <c r="C2092" s="59" t="s">
        <v>363</v>
      </c>
      <c r="D2092" s="60" t="s">
        <v>364</v>
      </c>
      <c r="E2092" s="61"/>
      <c r="F2092" s="61"/>
      <c r="G2092" s="61"/>
      <c r="H2092" s="61"/>
      <c r="I2092" s="61"/>
      <c r="J2092" s="61"/>
      <c r="K2092" s="48">
        <f t="shared" si="857"/>
        <v>0</v>
      </c>
      <c r="L2092" s="48">
        <f t="shared" si="857"/>
        <v>0</v>
      </c>
      <c r="M2092" s="48">
        <f t="shared" si="857"/>
        <v>0</v>
      </c>
      <c r="N2092" s="48">
        <f t="shared" si="857"/>
        <v>0</v>
      </c>
      <c r="O2092" s="48">
        <f t="shared" si="857"/>
        <v>0</v>
      </c>
      <c r="P2092" s="48">
        <f t="shared" si="857"/>
        <v>0</v>
      </c>
      <c r="Q2092" s="48">
        <f>SUM(M2092:P2092)</f>
        <v>0</v>
      </c>
      <c r="R2092" s="48"/>
      <c r="S2092" s="48"/>
      <c r="T2092" s="48"/>
      <c r="U2092" s="48"/>
      <c r="V2092" s="48">
        <f>SUM(R2092:U2092)</f>
        <v>0</v>
      </c>
      <c r="W2092" s="48"/>
      <c r="X2092" s="48"/>
      <c r="Y2092" s="48"/>
      <c r="Z2092" s="48"/>
      <c r="AA2092" s="54"/>
      <c r="AB2092" s="54"/>
    </row>
    <row r="2093" spans="1:28" ht="13.9" hidden="1" customHeight="1" x14ac:dyDescent="0.25">
      <c r="A2093" s="56"/>
      <c r="B2093" s="57"/>
      <c r="C2093" s="110"/>
      <c r="D2093" s="111"/>
      <c r="E2093" s="112"/>
      <c r="F2093" s="112"/>
      <c r="G2093" s="112"/>
      <c r="H2093" s="112"/>
      <c r="I2093" s="112"/>
      <c r="J2093" s="112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  <c r="AA2093" s="54"/>
      <c r="AB2093" s="54"/>
    </row>
    <row r="2094" spans="1:28" ht="13.9" hidden="1" customHeight="1" x14ac:dyDescent="0.25">
      <c r="A2094" s="75"/>
      <c r="B2094" s="76" t="s">
        <v>365</v>
      </c>
      <c r="C2094" s="76"/>
      <c r="D2094" s="77"/>
      <c r="E2094" s="78">
        <f>E1883+E1272</f>
        <v>0</v>
      </c>
      <c r="F2094" s="78">
        <f>F1883+F1272</f>
        <v>0</v>
      </c>
      <c r="G2094" s="78">
        <f>G1883+G1272</f>
        <v>0</v>
      </c>
      <c r="H2094" s="78">
        <f>G2094+F2094</f>
        <v>0</v>
      </c>
      <c r="I2094" s="78">
        <f>I1883+I1272</f>
        <v>0</v>
      </c>
      <c r="J2094" s="78">
        <f>J1883+J1272</f>
        <v>0</v>
      </c>
      <c r="K2094" s="79">
        <f t="shared" ref="K2094:V2094" si="858">K2090+K2089+K2086+K2083+K2074+K2071+K2070+K2069</f>
        <v>0</v>
      </c>
      <c r="L2094" s="79">
        <f t="shared" si="858"/>
        <v>0</v>
      </c>
      <c r="M2094" s="79">
        <f t="shared" si="858"/>
        <v>0</v>
      </c>
      <c r="N2094" s="79">
        <f t="shared" si="858"/>
        <v>0</v>
      </c>
      <c r="O2094" s="79">
        <f t="shared" si="858"/>
        <v>0</v>
      </c>
      <c r="P2094" s="79">
        <f t="shared" si="858"/>
        <v>0</v>
      </c>
      <c r="Q2094" s="79">
        <f t="shared" si="858"/>
        <v>0</v>
      </c>
      <c r="R2094" s="79">
        <f t="shared" si="858"/>
        <v>0</v>
      </c>
      <c r="S2094" s="79">
        <f t="shared" si="858"/>
        <v>0</v>
      </c>
      <c r="T2094" s="79">
        <f t="shared" si="858"/>
        <v>0</v>
      </c>
      <c r="U2094" s="79">
        <f t="shared" si="858"/>
        <v>0</v>
      </c>
      <c r="V2094" s="79">
        <f t="shared" si="858"/>
        <v>0</v>
      </c>
      <c r="W2094" s="79"/>
      <c r="X2094" s="79">
        <f>L2094-Q2094</f>
        <v>0</v>
      </c>
      <c r="Y2094" s="79"/>
      <c r="Z2094" s="79"/>
      <c r="AA2094" s="54"/>
      <c r="AB2094" s="54"/>
    </row>
    <row r="2095" spans="1:28" ht="13.9" hidden="1" customHeight="1" x14ac:dyDescent="0.2">
      <c r="A2095" s="56"/>
      <c r="B2095" s="113"/>
      <c r="C2095" s="113"/>
      <c r="D2095" s="114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  <c r="AA2095" s="54"/>
      <c r="AB2095" s="54"/>
    </row>
    <row r="2096" spans="1:28" ht="13.9" hidden="1" customHeight="1" x14ac:dyDescent="0.25">
      <c r="A2096" s="115" t="s">
        <v>366</v>
      </c>
      <c r="B2096" s="116"/>
      <c r="C2096" s="116"/>
      <c r="D2096" s="117"/>
      <c r="E2096" s="118">
        <f t="shared" ref="E2096:Z2096" si="859">E2094+E2065+E2059+E1947</f>
        <v>0</v>
      </c>
      <c r="F2096" s="118">
        <f t="shared" si="859"/>
        <v>0</v>
      </c>
      <c r="G2096" s="118">
        <f t="shared" si="859"/>
        <v>0</v>
      </c>
      <c r="H2096" s="118">
        <f t="shared" si="859"/>
        <v>0</v>
      </c>
      <c r="I2096" s="118">
        <f t="shared" si="859"/>
        <v>0</v>
      </c>
      <c r="J2096" s="118">
        <f t="shared" si="859"/>
        <v>0</v>
      </c>
      <c r="K2096" s="118">
        <f>SUM(K2094+K2065+K2059+K1947)</f>
        <v>0</v>
      </c>
      <c r="L2096" s="118">
        <f t="shared" si="859"/>
        <v>0</v>
      </c>
      <c r="M2096" s="118">
        <f t="shared" si="859"/>
        <v>0</v>
      </c>
      <c r="N2096" s="118">
        <f t="shared" si="859"/>
        <v>0</v>
      </c>
      <c r="O2096" s="118">
        <f t="shared" si="859"/>
        <v>0</v>
      </c>
      <c r="P2096" s="118">
        <f t="shared" si="859"/>
        <v>0</v>
      </c>
      <c r="Q2096" s="118">
        <f t="shared" si="859"/>
        <v>0</v>
      </c>
      <c r="R2096" s="118">
        <f t="shared" si="859"/>
        <v>0</v>
      </c>
      <c r="S2096" s="118">
        <f t="shared" si="859"/>
        <v>0</v>
      </c>
      <c r="T2096" s="118">
        <f t="shared" si="859"/>
        <v>0</v>
      </c>
      <c r="U2096" s="118">
        <f t="shared" si="859"/>
        <v>0</v>
      </c>
      <c r="V2096" s="118">
        <f t="shared" si="859"/>
        <v>0</v>
      </c>
      <c r="W2096" s="118">
        <f t="shared" si="859"/>
        <v>0</v>
      </c>
      <c r="X2096" s="118">
        <f>X2094+X2065+X2059+X1947</f>
        <v>0</v>
      </c>
      <c r="Y2096" s="118">
        <f t="shared" si="859"/>
        <v>0</v>
      </c>
      <c r="Z2096" s="118">
        <f t="shared" si="859"/>
        <v>0</v>
      </c>
      <c r="AA2096" s="54"/>
      <c r="AB2096" s="54"/>
    </row>
    <row r="2097" spans="1:28" ht="13.9" hidden="1" customHeight="1" x14ac:dyDescent="0.2">
      <c r="A2097" s="56"/>
      <c r="B2097" s="113"/>
      <c r="C2097" s="113"/>
      <c r="D2097" s="114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  <c r="AA2097" s="54"/>
      <c r="AB2097" s="54"/>
    </row>
    <row r="2098" spans="1:28" ht="13.9" hidden="1" customHeight="1" x14ac:dyDescent="0.25">
      <c r="A2098" s="119" t="s">
        <v>367</v>
      </c>
      <c r="C2098" s="120" t="s">
        <v>368</v>
      </c>
      <c r="D2098" s="70" t="s">
        <v>104</v>
      </c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  <c r="AA2098" s="54"/>
      <c r="AB2098" s="54"/>
    </row>
    <row r="2099" spans="1:28" ht="13.9" hidden="1" customHeight="1" x14ac:dyDescent="0.2">
      <c r="A2099" s="56"/>
      <c r="B2099" s="113"/>
      <c r="C2099" s="113"/>
      <c r="D2099" s="114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  <c r="AA2099" s="54"/>
      <c r="AB2099" s="54"/>
    </row>
    <row r="2100" spans="1:28" ht="13.9" hidden="1" customHeight="1" thickBot="1" x14ac:dyDescent="0.3">
      <c r="A2100" s="121" t="s">
        <v>475</v>
      </c>
      <c r="B2100" s="122"/>
      <c r="C2100" s="122"/>
      <c r="D2100" s="123"/>
      <c r="E2100" s="124">
        <f t="shared" ref="E2100:Z2100" si="860">E2098+E2096</f>
        <v>0</v>
      </c>
      <c r="F2100" s="124">
        <f t="shared" si="860"/>
        <v>0</v>
      </c>
      <c r="G2100" s="124">
        <f t="shared" si="860"/>
        <v>0</v>
      </c>
      <c r="H2100" s="124">
        <f t="shared" si="860"/>
        <v>0</v>
      </c>
      <c r="I2100" s="124">
        <f t="shared" si="860"/>
        <v>0</v>
      </c>
      <c r="J2100" s="124">
        <f t="shared" si="860"/>
        <v>0</v>
      </c>
      <c r="K2100" s="124">
        <f t="shared" si="860"/>
        <v>0</v>
      </c>
      <c r="L2100" s="124">
        <f t="shared" si="860"/>
        <v>0</v>
      </c>
      <c r="M2100" s="124">
        <f t="shared" si="860"/>
        <v>0</v>
      </c>
      <c r="N2100" s="124">
        <f t="shared" si="860"/>
        <v>0</v>
      </c>
      <c r="O2100" s="124">
        <f t="shared" si="860"/>
        <v>0</v>
      </c>
      <c r="P2100" s="124">
        <f t="shared" si="860"/>
        <v>0</v>
      </c>
      <c r="Q2100" s="124">
        <f t="shared" si="860"/>
        <v>0</v>
      </c>
      <c r="R2100" s="124">
        <f t="shared" si="860"/>
        <v>0</v>
      </c>
      <c r="S2100" s="124">
        <f t="shared" si="860"/>
        <v>0</v>
      </c>
      <c r="T2100" s="124">
        <f t="shared" si="860"/>
        <v>0</v>
      </c>
      <c r="U2100" s="124">
        <f t="shared" si="860"/>
        <v>0</v>
      </c>
      <c r="V2100" s="124">
        <f t="shared" si="860"/>
        <v>0</v>
      </c>
      <c r="W2100" s="124">
        <f t="shared" si="860"/>
        <v>0</v>
      </c>
      <c r="X2100" s="124">
        <f t="shared" si="860"/>
        <v>0</v>
      </c>
      <c r="Y2100" s="124">
        <f t="shared" si="860"/>
        <v>0</v>
      </c>
      <c r="Z2100" s="124">
        <f t="shared" si="860"/>
        <v>0</v>
      </c>
      <c r="AA2100" s="54"/>
      <c r="AB2100" s="54"/>
    </row>
    <row r="2101" spans="1:28" s="42" customFormat="1" ht="13.9" hidden="1" customHeight="1" x14ac:dyDescent="0.2">
      <c r="A2101" s="56"/>
      <c r="B2101" s="125"/>
      <c r="C2101" s="125"/>
      <c r="D2101" s="3"/>
      <c r="E2101" s="4"/>
      <c r="F2101" s="4"/>
      <c r="G2101" s="4"/>
      <c r="H2101" s="4"/>
      <c r="I2101" s="4"/>
      <c r="J2101" s="4"/>
      <c r="K2101" s="4">
        <f>'FAR1'!K27</f>
        <v>0</v>
      </c>
      <c r="L2101" s="4">
        <f>'[2]SUMMARY PER FUND'!F16</f>
        <v>0</v>
      </c>
      <c r="M2101" s="4"/>
      <c r="N2101" s="4"/>
      <c r="O2101" s="4"/>
      <c r="P2101" s="4"/>
      <c r="Q2101" s="4">
        <f>'FAR1'!Q79</f>
        <v>2362529.4500000002</v>
      </c>
      <c r="R2101" s="4"/>
      <c r="S2101" s="4"/>
      <c r="T2101" s="4"/>
      <c r="U2101" s="4"/>
      <c r="V2101" s="4"/>
      <c r="W2101" s="4"/>
      <c r="X2101" s="4">
        <f>'FAR1'!X79</f>
        <v>34367234.409999996</v>
      </c>
      <c r="Y2101" s="4"/>
      <c r="Z2101" s="4"/>
      <c r="AA2101" s="151"/>
      <c r="AB2101" s="151"/>
    </row>
    <row r="2102" spans="1:28" s="42" customFormat="1" ht="13.9" hidden="1" customHeight="1" x14ac:dyDescent="0.2">
      <c r="A2102" s="56"/>
      <c r="B2102" s="125"/>
      <c r="C2102" s="125"/>
      <c r="D2102" s="125"/>
      <c r="E2102" s="20"/>
      <c r="F2102" s="20"/>
      <c r="G2102" s="20"/>
      <c r="H2102" s="20"/>
      <c r="I2102" s="20"/>
      <c r="J2102" s="20"/>
      <c r="K2102" s="20">
        <f>K2100-K2101</f>
        <v>0</v>
      </c>
      <c r="L2102" s="20"/>
      <c r="M2102" s="151"/>
      <c r="N2102" s="151"/>
      <c r="O2102" s="151"/>
      <c r="P2102" s="151"/>
      <c r="Q2102" s="151">
        <f>Q2101-Q2100</f>
        <v>2362529.4500000002</v>
      </c>
      <c r="R2102" s="151"/>
      <c r="S2102" s="151"/>
      <c r="T2102" s="151"/>
      <c r="U2102" s="151"/>
      <c r="V2102" s="151"/>
      <c r="W2102" s="151"/>
      <c r="X2102" s="151"/>
      <c r="Y2102" s="151"/>
      <c r="Z2102" s="151"/>
      <c r="AA2102" s="151"/>
      <c r="AB2102" s="151"/>
    </row>
    <row r="2103" spans="1:28" ht="13.9" hidden="1" customHeight="1" x14ac:dyDescent="0.25"/>
    <row r="2104" spans="1:28" s="81" customFormat="1" hidden="1" x14ac:dyDescent="0.25">
      <c r="A2104" s="113"/>
      <c r="B2104" s="14"/>
      <c r="C2104" s="113"/>
      <c r="D2104" s="113"/>
      <c r="E2104" s="152"/>
      <c r="F2104" s="152"/>
      <c r="G2104" s="152"/>
      <c r="H2104" s="152"/>
      <c r="I2104" s="152"/>
      <c r="J2104" s="152"/>
      <c r="K2104" s="152"/>
      <c r="L2104" s="152"/>
      <c r="M2104" s="152"/>
      <c r="N2104" s="152"/>
      <c r="O2104" s="80"/>
      <c r="P2104" s="80"/>
      <c r="Q2104" s="80"/>
      <c r="R2104" s="80"/>
      <c r="S2104" s="80"/>
      <c r="T2104" s="80"/>
      <c r="U2104" s="80"/>
      <c r="V2104" s="80"/>
      <c r="W2104" s="80"/>
      <c r="X2104" s="80">
        <f>'[2]SUMMARY CURRENT'!P74</f>
        <v>0</v>
      </c>
      <c r="Y2104" s="80"/>
      <c r="Z2104" s="80"/>
    </row>
    <row r="2105" spans="1:28" hidden="1" x14ac:dyDescent="0.25">
      <c r="A2105" s="42"/>
      <c r="C2105" s="42"/>
      <c r="D2105" s="42"/>
      <c r="E2105" s="151"/>
      <c r="F2105" s="151"/>
      <c r="G2105" s="151"/>
      <c r="H2105" s="151"/>
      <c r="I2105" s="151"/>
      <c r="J2105" s="151"/>
      <c r="K2105" s="151"/>
      <c r="L2105" s="151"/>
      <c r="M2105" s="151"/>
      <c r="N2105" s="151"/>
    </row>
    <row r="2106" spans="1:28" hidden="1" x14ac:dyDescent="0.25">
      <c r="A2106" s="42"/>
      <c r="C2106" s="42"/>
      <c r="D2106" s="42"/>
      <c r="E2106" s="151"/>
      <c r="F2106" s="151"/>
      <c r="G2106" s="151"/>
      <c r="H2106" s="151"/>
      <c r="I2106" s="151"/>
      <c r="J2106" s="151"/>
      <c r="K2106" s="151"/>
      <c r="L2106" s="151"/>
      <c r="M2106" s="151"/>
      <c r="N2106" s="151"/>
    </row>
    <row r="2107" spans="1:28" s="81" customFormat="1" hidden="1" x14ac:dyDescent="0.25">
      <c r="A2107" s="113"/>
      <c r="B2107" s="14"/>
      <c r="C2107" s="113"/>
      <c r="D2107" s="113"/>
      <c r="E2107" s="152"/>
      <c r="F2107" s="152"/>
      <c r="G2107" s="152"/>
      <c r="H2107" s="152"/>
      <c r="I2107" s="385"/>
      <c r="J2107" s="385"/>
      <c r="K2107" s="152"/>
      <c r="L2107" s="152"/>
      <c r="M2107" s="152"/>
      <c r="N2107" s="152"/>
      <c r="O2107" s="80"/>
      <c r="P2107" s="80"/>
      <c r="Q2107" s="80"/>
      <c r="R2107" s="80"/>
      <c r="S2107" s="80"/>
      <c r="T2107" s="80"/>
      <c r="U2107" s="80"/>
      <c r="V2107" s="80"/>
      <c r="W2107" s="80"/>
      <c r="X2107" s="80"/>
      <c r="Y2107" s="80"/>
      <c r="Z2107" s="80"/>
    </row>
    <row r="2108" spans="1:28" ht="12.75" hidden="1" x14ac:dyDescent="0.2">
      <c r="A2108" s="42"/>
      <c r="B2108" s="42"/>
      <c r="C2108" s="153"/>
      <c r="D2108" s="42"/>
      <c r="E2108" s="151"/>
      <c r="F2108" s="151"/>
      <c r="G2108" s="151"/>
      <c r="H2108" s="151"/>
      <c r="I2108" s="151"/>
      <c r="J2108" s="151"/>
      <c r="K2108" s="151"/>
      <c r="L2108" s="151"/>
      <c r="M2108" s="20"/>
      <c r="N2108" s="42"/>
      <c r="O2108"/>
      <c r="P2108"/>
      <c r="Q2108"/>
      <c r="R2108"/>
      <c r="S2108"/>
      <c r="T2108"/>
      <c r="U2108"/>
      <c r="V2108"/>
      <c r="W2108"/>
      <c r="X2108"/>
      <c r="Y2108"/>
      <c r="Z2108"/>
    </row>
    <row r="2109" spans="1:28" ht="12.75" hidden="1" x14ac:dyDescent="0.2">
      <c r="A2109" s="42"/>
      <c r="B2109" s="42"/>
      <c r="C2109" s="113"/>
      <c r="D2109" s="42"/>
      <c r="E2109" s="152"/>
      <c r="F2109" s="151"/>
      <c r="G2109" s="151"/>
      <c r="H2109" s="151"/>
      <c r="I2109" s="152"/>
      <c r="J2109" s="151"/>
      <c r="K2109" s="151"/>
      <c r="L2109" s="151"/>
      <c r="M2109" s="152"/>
      <c r="N2109" s="42"/>
      <c r="O2109"/>
      <c r="P2109"/>
      <c r="Q2109"/>
      <c r="R2109"/>
      <c r="S2109"/>
      <c r="T2109"/>
      <c r="U2109"/>
      <c r="V2109"/>
      <c r="W2109"/>
      <c r="X2109"/>
      <c r="Y2109"/>
      <c r="Z2109"/>
    </row>
    <row r="2110" spans="1:28" hidden="1" x14ac:dyDescent="0.25"/>
    <row r="2111" spans="1:28" hidden="1" x14ac:dyDescent="0.25"/>
    <row r="2112" spans="1:28" hidden="1" x14ac:dyDescent="0.25"/>
    <row r="2113" spans="2:26" hidden="1" x14ac:dyDescent="0.25"/>
    <row r="2114" spans="2:26" hidden="1" x14ac:dyDescent="0.25"/>
    <row r="2115" spans="2:26" hidden="1" x14ac:dyDescent="0.25"/>
    <row r="2116" spans="2:26" hidden="1" x14ac:dyDescent="0.25"/>
    <row r="2117" spans="2:26" hidden="1" x14ac:dyDescent="0.25"/>
    <row r="2118" spans="2:26" hidden="1" x14ac:dyDescent="0.25"/>
    <row r="2119" spans="2:26" hidden="1" x14ac:dyDescent="0.25"/>
    <row r="2120" spans="2:26" hidden="1" x14ac:dyDescent="0.25"/>
    <row r="2121" spans="2:26" hidden="1" x14ac:dyDescent="0.25"/>
    <row r="2122" spans="2:26" hidden="1" x14ac:dyDescent="0.25"/>
    <row r="2123" spans="2:26" hidden="1" x14ac:dyDescent="0.25"/>
    <row r="2124" spans="2:26" hidden="1" x14ac:dyDescent="0.25"/>
    <row r="2125" spans="2:26" hidden="1" x14ac:dyDescent="0.25"/>
    <row r="2126" spans="2:26" ht="13.9" hidden="1" customHeight="1" x14ac:dyDescent="0.2">
      <c r="B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</row>
    <row r="2127" spans="2:26" ht="13.9" hidden="1" customHeight="1" x14ac:dyDescent="0.2">
      <c r="B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</row>
    <row r="2128" spans="2:26" ht="13.9" hidden="1" customHeight="1" x14ac:dyDescent="0.2">
      <c r="B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</row>
    <row r="2129" spans="2:26" hidden="1" x14ac:dyDescent="0.25"/>
    <row r="2130" spans="2:26" hidden="1" x14ac:dyDescent="0.25"/>
    <row r="2131" spans="2:26" hidden="1" x14ac:dyDescent="0.25"/>
    <row r="2132" spans="2:26" hidden="1" x14ac:dyDescent="0.25"/>
    <row r="2133" spans="2:26" hidden="1" x14ac:dyDescent="0.25"/>
    <row r="2134" spans="2:26" hidden="1" x14ac:dyDescent="0.25"/>
    <row r="2135" spans="2:26" hidden="1" x14ac:dyDescent="0.25"/>
    <row r="2136" spans="2:26" ht="12.75" hidden="1" x14ac:dyDescent="0.2">
      <c r="B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</row>
    <row r="2137" spans="2:26" ht="12.75" hidden="1" x14ac:dyDescent="0.2">
      <c r="B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</row>
    <row r="2138" spans="2:26" ht="12.75" hidden="1" x14ac:dyDescent="0.2">
      <c r="B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</row>
    <row r="2139" spans="2:26" ht="12.75" hidden="1" x14ac:dyDescent="0.2">
      <c r="B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</row>
    <row r="2140" spans="2:26" ht="12.75" hidden="1" x14ac:dyDescent="0.2">
      <c r="B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</row>
    <row r="2141" spans="2:26" ht="12.75" hidden="1" x14ac:dyDescent="0.2">
      <c r="B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</row>
    <row r="2142" spans="2:26" ht="12.75" hidden="1" x14ac:dyDescent="0.2">
      <c r="B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</row>
    <row r="2143" spans="2:26" ht="12.75" hidden="1" x14ac:dyDescent="0.2">
      <c r="B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</row>
    <row r="2144" spans="2:26" ht="12.75" hidden="1" x14ac:dyDescent="0.2">
      <c r="B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</row>
    <row r="2145" spans="2:26" ht="12.75" hidden="1" x14ac:dyDescent="0.2">
      <c r="B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</row>
    <row r="2146" spans="2:26" ht="12.75" hidden="1" x14ac:dyDescent="0.2">
      <c r="B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</row>
    <row r="2147" spans="2:26" ht="12.75" hidden="1" x14ac:dyDescent="0.2">
      <c r="B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</row>
    <row r="2148" spans="2:26" ht="12.75" hidden="1" x14ac:dyDescent="0.2">
      <c r="B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</row>
    <row r="2149" spans="2:26" ht="12.75" hidden="1" x14ac:dyDescent="0.2">
      <c r="B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</row>
    <row r="2150" spans="2:26" ht="12.75" hidden="1" x14ac:dyDescent="0.2">
      <c r="B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</row>
    <row r="2151" spans="2:26" ht="12.75" hidden="1" x14ac:dyDescent="0.2">
      <c r="B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</row>
    <row r="2152" spans="2:26" ht="12.75" hidden="1" x14ac:dyDescent="0.2">
      <c r="B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</row>
    <row r="2153" spans="2:26" ht="12.75" hidden="1" x14ac:dyDescent="0.2">
      <c r="B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</row>
    <row r="2154" spans="2:26" ht="12.75" hidden="1" x14ac:dyDescent="0.2">
      <c r="B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</row>
    <row r="2155" spans="2:26" ht="12.75" hidden="1" x14ac:dyDescent="0.2">
      <c r="B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</row>
    <row r="2156" spans="2:26" ht="12.75" hidden="1" x14ac:dyDescent="0.2">
      <c r="B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</row>
    <row r="2157" spans="2:26" ht="12.75" hidden="1" x14ac:dyDescent="0.2">
      <c r="B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</row>
    <row r="2158" spans="2:26" ht="12.75" hidden="1" x14ac:dyDescent="0.2">
      <c r="B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</row>
    <row r="2159" spans="2:26" ht="12.75" hidden="1" x14ac:dyDescent="0.2">
      <c r="B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</row>
    <row r="2160" spans="2:26" ht="12.75" hidden="1" x14ac:dyDescent="0.2">
      <c r="B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</row>
    <row r="2161" spans="2:26" ht="12.75" hidden="1" x14ac:dyDescent="0.2">
      <c r="B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</row>
    <row r="2162" spans="2:26" ht="12.75" hidden="1" x14ac:dyDescent="0.2">
      <c r="B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</row>
    <row r="2163" spans="2:26" ht="12.75" hidden="1" x14ac:dyDescent="0.2">
      <c r="B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</row>
    <row r="2164" spans="2:26" ht="12.75" x14ac:dyDescent="0.2">
      <c r="B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</row>
    <row r="2165" spans="2:26" ht="12.75" x14ac:dyDescent="0.2">
      <c r="B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</row>
    <row r="2166" spans="2:26" ht="12.75" x14ac:dyDescent="0.2">
      <c r="B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</row>
    <row r="2167" spans="2:26" ht="12.75" x14ac:dyDescent="0.2">
      <c r="B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</row>
    <row r="2168" spans="2:26" ht="12.75" x14ac:dyDescent="0.2">
      <c r="B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</row>
    <row r="2169" spans="2:26" ht="12.75" x14ac:dyDescent="0.2">
      <c r="B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</row>
    <row r="2170" spans="2:26" ht="12.75" x14ac:dyDescent="0.2">
      <c r="B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</row>
    <row r="2171" spans="2:26" ht="12.75" x14ac:dyDescent="0.2">
      <c r="B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</row>
    <row r="2172" spans="2:26" ht="12.75" x14ac:dyDescent="0.2">
      <c r="B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</row>
    <row r="2173" spans="2:26" ht="12.75" x14ac:dyDescent="0.2">
      <c r="B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</row>
    <row r="2174" spans="2:26" ht="12.75" x14ac:dyDescent="0.2">
      <c r="B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</row>
    <row r="2175" spans="2:26" ht="12.75" x14ac:dyDescent="0.2">
      <c r="B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</row>
    <row r="2176" spans="2:26" ht="12.75" x14ac:dyDescent="0.2">
      <c r="B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</row>
    <row r="2177" spans="2:26" ht="12.75" x14ac:dyDescent="0.2">
      <c r="B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</row>
    <row r="2178" spans="2:26" ht="12.75" x14ac:dyDescent="0.2">
      <c r="B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</row>
    <row r="2179" spans="2:26" ht="12.75" x14ac:dyDescent="0.2">
      <c r="B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</row>
    <row r="2180" spans="2:26" ht="12.75" x14ac:dyDescent="0.2">
      <c r="B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</row>
    <row r="2181" spans="2:26" ht="12.75" x14ac:dyDescent="0.2">
      <c r="B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</row>
    <row r="2182" spans="2:26" ht="12.75" x14ac:dyDescent="0.2">
      <c r="B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</row>
    <row r="2183" spans="2:26" ht="12.75" x14ac:dyDescent="0.2">
      <c r="B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</row>
    <row r="2184" spans="2:26" ht="12.75" x14ac:dyDescent="0.2">
      <c r="B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</row>
    <row r="2185" spans="2:26" ht="12.75" x14ac:dyDescent="0.2">
      <c r="B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</row>
    <row r="2186" spans="2:26" ht="12.75" x14ac:dyDescent="0.2">
      <c r="B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</row>
    <row r="2187" spans="2:26" ht="12.75" x14ac:dyDescent="0.2">
      <c r="B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</row>
    <row r="2188" spans="2:26" ht="12.75" x14ac:dyDescent="0.2">
      <c r="B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</row>
    <row r="2189" spans="2:26" ht="12.75" x14ac:dyDescent="0.2">
      <c r="B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</row>
    <row r="2190" spans="2:26" ht="12.75" x14ac:dyDescent="0.2">
      <c r="B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</row>
    <row r="2191" spans="2:26" ht="12.75" x14ac:dyDescent="0.2">
      <c r="B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</row>
    <row r="2192" spans="2:26" ht="12.75" x14ac:dyDescent="0.2">
      <c r="B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</row>
    <row r="2193" spans="2:26" ht="12.75" x14ac:dyDescent="0.2">
      <c r="B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</row>
    <row r="2194" spans="2:26" ht="12.75" x14ac:dyDescent="0.2">
      <c r="B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</row>
    <row r="2195" spans="2:26" ht="12.75" x14ac:dyDescent="0.2">
      <c r="B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</row>
    <row r="2196" spans="2:26" ht="12.75" x14ac:dyDescent="0.2">
      <c r="B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</row>
    <row r="2197" spans="2:26" ht="12.75" x14ac:dyDescent="0.2">
      <c r="B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</row>
    <row r="2198" spans="2:26" ht="12.75" x14ac:dyDescent="0.2">
      <c r="B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</row>
    <row r="2199" spans="2:26" ht="12.75" x14ac:dyDescent="0.2">
      <c r="B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</row>
    <row r="2200" spans="2:26" ht="12.75" x14ac:dyDescent="0.2">
      <c r="B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</row>
    <row r="2201" spans="2:26" ht="12.75" x14ac:dyDescent="0.2">
      <c r="B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</row>
    <row r="2202" spans="2:26" ht="12.75" x14ac:dyDescent="0.2">
      <c r="B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</row>
    <row r="2203" spans="2:26" ht="12.75" x14ac:dyDescent="0.2">
      <c r="B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</row>
    <row r="2204" spans="2:26" ht="12.75" x14ac:dyDescent="0.2">
      <c r="B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</row>
    <row r="2205" spans="2:26" ht="12.75" x14ac:dyDescent="0.2">
      <c r="B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</row>
    <row r="2206" spans="2:26" ht="12.75" x14ac:dyDescent="0.2">
      <c r="B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</row>
    <row r="2207" spans="2:26" ht="12.75" x14ac:dyDescent="0.2">
      <c r="B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</row>
    <row r="2208" spans="2:26" ht="12.75" x14ac:dyDescent="0.2">
      <c r="B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</row>
    <row r="2209" spans="2:26" ht="12.75" x14ac:dyDescent="0.2">
      <c r="B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</row>
    <row r="2210" spans="2:26" ht="12.75" x14ac:dyDescent="0.2">
      <c r="B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</row>
    <row r="2211" spans="2:26" ht="12.75" x14ac:dyDescent="0.2">
      <c r="B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</row>
    <row r="2212" spans="2:26" ht="12.75" x14ac:dyDescent="0.2">
      <c r="B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</row>
    <row r="2213" spans="2:26" ht="12.75" x14ac:dyDescent="0.2">
      <c r="B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</row>
    <row r="2214" spans="2:26" ht="12.75" x14ac:dyDescent="0.2">
      <c r="B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</row>
    <row r="2215" spans="2:26" ht="12.75" x14ac:dyDescent="0.2">
      <c r="B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</row>
    <row r="2216" spans="2:26" ht="12.75" x14ac:dyDescent="0.2">
      <c r="B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</row>
    <row r="2217" spans="2:26" ht="12.75" x14ac:dyDescent="0.2">
      <c r="B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</row>
    <row r="2218" spans="2:26" ht="12.75" x14ac:dyDescent="0.2">
      <c r="B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</row>
    <row r="2219" spans="2:26" ht="12.75" x14ac:dyDescent="0.2">
      <c r="B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</row>
    <row r="2220" spans="2:26" ht="12.75" x14ac:dyDescent="0.2">
      <c r="B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</row>
    <row r="2221" spans="2:26" ht="12.75" x14ac:dyDescent="0.2">
      <c r="B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</row>
    <row r="2222" spans="2:26" ht="12.75" x14ac:dyDescent="0.2">
      <c r="B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</row>
    <row r="2223" spans="2:26" ht="12.75" x14ac:dyDescent="0.2">
      <c r="B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</row>
    <row r="2224" spans="2:26" ht="12.75" x14ac:dyDescent="0.2">
      <c r="B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</row>
    <row r="2225" spans="2:26" ht="12.75" x14ac:dyDescent="0.2">
      <c r="B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</row>
    <row r="2226" spans="2:26" ht="12.75" x14ac:dyDescent="0.2">
      <c r="B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</row>
    <row r="2227" spans="2:26" ht="12.75" x14ac:dyDescent="0.2">
      <c r="B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</row>
    <row r="2228" spans="2:26" ht="12.75" x14ac:dyDescent="0.2">
      <c r="B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</row>
    <row r="2229" spans="2:26" ht="12.75" x14ac:dyDescent="0.2">
      <c r="B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</row>
    <row r="2230" spans="2:26" ht="12.75" x14ac:dyDescent="0.2">
      <c r="B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</row>
    <row r="2231" spans="2:26" ht="12.75" x14ac:dyDescent="0.2">
      <c r="B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</row>
    <row r="2232" spans="2:26" ht="12.75" x14ac:dyDescent="0.2">
      <c r="B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</row>
    <row r="2233" spans="2:26" ht="12.75" x14ac:dyDescent="0.2">
      <c r="B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</row>
    <row r="2234" spans="2:26" ht="12.75" x14ac:dyDescent="0.2">
      <c r="B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</row>
    <row r="2235" spans="2:26" ht="12.75" x14ac:dyDescent="0.2">
      <c r="B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</row>
    <row r="2236" spans="2:26" ht="12.75" x14ac:dyDescent="0.2">
      <c r="B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</row>
    <row r="2237" spans="2:26" ht="12.75" x14ac:dyDescent="0.2">
      <c r="B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</row>
    <row r="2238" spans="2:26" ht="12.75" x14ac:dyDescent="0.2">
      <c r="B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</row>
    <row r="2239" spans="2:26" ht="12.75" x14ac:dyDescent="0.2">
      <c r="B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</row>
    <row r="2240" spans="2:26" ht="12.75" x14ac:dyDescent="0.2">
      <c r="B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</row>
    <row r="2241" spans="2:26" ht="12.75" x14ac:dyDescent="0.2">
      <c r="B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</row>
    <row r="2242" spans="2:26" ht="12.75" x14ac:dyDescent="0.2">
      <c r="B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</row>
    <row r="2243" spans="2:26" ht="12.75" x14ac:dyDescent="0.2">
      <c r="B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</row>
    <row r="2244" spans="2:26" ht="12.75" x14ac:dyDescent="0.2">
      <c r="B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</row>
    <row r="2245" spans="2:26" ht="12.75" x14ac:dyDescent="0.2">
      <c r="B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</row>
    <row r="2246" spans="2:26" ht="12.75" x14ac:dyDescent="0.2">
      <c r="B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</row>
    <row r="2247" spans="2:26" ht="12.75" x14ac:dyDescent="0.2">
      <c r="B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</row>
    <row r="2248" spans="2:26" ht="12.75" x14ac:dyDescent="0.2">
      <c r="B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</row>
    <row r="2249" spans="2:26" ht="12.75" x14ac:dyDescent="0.2">
      <c r="B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</row>
    <row r="2250" spans="2:26" ht="12.75" x14ac:dyDescent="0.2">
      <c r="B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</row>
    <row r="2251" spans="2:26" ht="12.75" x14ac:dyDescent="0.2">
      <c r="B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</row>
    <row r="2252" spans="2:26" ht="12.75" x14ac:dyDescent="0.2">
      <c r="B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</row>
    <row r="2253" spans="2:26" ht="12.75" x14ac:dyDescent="0.2">
      <c r="B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</row>
    <row r="2254" spans="2:26" ht="12.75" x14ac:dyDescent="0.2">
      <c r="B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</row>
    <row r="2255" spans="2:26" ht="12.75" x14ac:dyDescent="0.2">
      <c r="B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</row>
    <row r="2256" spans="2:26" ht="12.75" x14ac:dyDescent="0.2">
      <c r="B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</row>
    <row r="2257" spans="2:26" ht="12.75" x14ac:dyDescent="0.2">
      <c r="B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</row>
    <row r="2258" spans="2:26" ht="12.75" x14ac:dyDescent="0.2">
      <c r="B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</row>
    <row r="2259" spans="2:26" ht="12.75" x14ac:dyDescent="0.2">
      <c r="B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</row>
    <row r="2260" spans="2:26" ht="12.75" x14ac:dyDescent="0.2">
      <c r="B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</row>
    <row r="2261" spans="2:26" ht="12.75" x14ac:dyDescent="0.2">
      <c r="B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</row>
    <row r="2262" spans="2:26" ht="12.75" x14ac:dyDescent="0.2">
      <c r="B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</row>
    <row r="2263" spans="2:26" ht="12.75" x14ac:dyDescent="0.2">
      <c r="B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</row>
    <row r="2264" spans="2:26" ht="12.75" x14ac:dyDescent="0.2">
      <c r="B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</row>
    <row r="2265" spans="2:26" ht="12.75" x14ac:dyDescent="0.2">
      <c r="B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</row>
    <row r="2266" spans="2:26" ht="12.75" x14ac:dyDescent="0.2">
      <c r="B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</row>
    <row r="2267" spans="2:26" ht="12.75" x14ac:dyDescent="0.2">
      <c r="B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</row>
    <row r="2268" spans="2:26" ht="12.75" x14ac:dyDescent="0.2">
      <c r="B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</row>
    <row r="2269" spans="2:26" ht="12.75" x14ac:dyDescent="0.2">
      <c r="B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</row>
    <row r="2270" spans="2:26" ht="12.75" x14ac:dyDescent="0.2">
      <c r="B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</row>
    <row r="2271" spans="2:26" ht="12.75" x14ac:dyDescent="0.2">
      <c r="B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</row>
    <row r="2272" spans="2:26" ht="12.75" x14ac:dyDescent="0.2">
      <c r="B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</row>
    <row r="2273" spans="2:26" ht="12.75" x14ac:dyDescent="0.2">
      <c r="B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</row>
    <row r="2274" spans="2:26" ht="12.75" x14ac:dyDescent="0.2">
      <c r="B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</row>
    <row r="2275" spans="2:26" ht="12.75" x14ac:dyDescent="0.2">
      <c r="B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</row>
    <row r="2276" spans="2:26" ht="12.75" x14ac:dyDescent="0.2">
      <c r="B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</row>
    <row r="2277" spans="2:26" ht="12.75" x14ac:dyDescent="0.2">
      <c r="B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</row>
    <row r="2278" spans="2:26" ht="12.75" x14ac:dyDescent="0.2">
      <c r="B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</row>
    <row r="2279" spans="2:26" ht="12.75" x14ac:dyDescent="0.2">
      <c r="B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</row>
    <row r="2280" spans="2:26" ht="12.75" x14ac:dyDescent="0.2">
      <c r="B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</row>
    <row r="2281" spans="2:26" ht="12.75" x14ac:dyDescent="0.2">
      <c r="B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</row>
    <row r="2282" spans="2:26" ht="12.75" x14ac:dyDescent="0.2">
      <c r="B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</row>
    <row r="2283" spans="2:26" ht="12.75" x14ac:dyDescent="0.2">
      <c r="B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</row>
    <row r="2284" spans="2:26" ht="12.75" x14ac:dyDescent="0.2">
      <c r="B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</row>
    <row r="2285" spans="2:26" ht="12.75" x14ac:dyDescent="0.2">
      <c r="B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</row>
    <row r="2286" spans="2:26" ht="12.75" x14ac:dyDescent="0.2">
      <c r="B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</row>
    <row r="2287" spans="2:26" ht="12.75" x14ac:dyDescent="0.2">
      <c r="B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</row>
    <row r="2288" spans="2:26" ht="12.75" x14ac:dyDescent="0.2">
      <c r="B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</row>
    <row r="2289" spans="2:26" ht="12.75" x14ac:dyDescent="0.2">
      <c r="B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</row>
    <row r="2290" spans="2:26" ht="12.75" x14ac:dyDescent="0.2">
      <c r="B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</row>
    <row r="2291" spans="2:26" ht="12.75" x14ac:dyDescent="0.2">
      <c r="B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</row>
    <row r="2292" spans="2:26" ht="12.75" x14ac:dyDescent="0.2">
      <c r="B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</row>
    <row r="2293" spans="2:26" ht="12.75" x14ac:dyDescent="0.2">
      <c r="B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</row>
    <row r="2294" spans="2:26" ht="12.75" x14ac:dyDescent="0.2">
      <c r="B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</row>
    <row r="2295" spans="2:26" ht="12.75" x14ac:dyDescent="0.2">
      <c r="B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</row>
    <row r="2296" spans="2:26" ht="12.75" x14ac:dyDescent="0.2">
      <c r="B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</row>
    <row r="2297" spans="2:26" ht="12.75" x14ac:dyDescent="0.2">
      <c r="B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</row>
    <row r="2298" spans="2:26" ht="12.75" x14ac:dyDescent="0.2">
      <c r="B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</row>
    <row r="2299" spans="2:26" ht="12.75" x14ac:dyDescent="0.2">
      <c r="B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</row>
    <row r="2300" spans="2:26" ht="12.75" x14ac:dyDescent="0.2">
      <c r="B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</row>
    <row r="2301" spans="2:26" ht="12.75" x14ac:dyDescent="0.2">
      <c r="B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</row>
    <row r="2302" spans="2:26" ht="12.75" x14ac:dyDescent="0.2">
      <c r="B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</row>
    <row r="2303" spans="2:26" ht="12.75" x14ac:dyDescent="0.2">
      <c r="B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</row>
    <row r="2304" spans="2:26" ht="12.75" x14ac:dyDescent="0.2">
      <c r="B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</row>
    <row r="2305" spans="2:26" ht="12.75" x14ac:dyDescent="0.2">
      <c r="B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</row>
    <row r="2306" spans="2:26" ht="12.75" x14ac:dyDescent="0.2">
      <c r="B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</row>
    <row r="2307" spans="2:26" ht="12.75" x14ac:dyDescent="0.2">
      <c r="B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</row>
    <row r="2308" spans="2:26" ht="12.75" x14ac:dyDescent="0.2">
      <c r="B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</row>
    <row r="2309" spans="2:26" ht="12.75" x14ac:dyDescent="0.2">
      <c r="B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</row>
    <row r="2310" spans="2:26" ht="12.75" x14ac:dyDescent="0.2">
      <c r="B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</row>
    <row r="2311" spans="2:26" ht="12.75" x14ac:dyDescent="0.2">
      <c r="B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</row>
    <row r="2312" spans="2:26" ht="12.75" x14ac:dyDescent="0.2">
      <c r="B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</row>
    <row r="2313" spans="2:26" ht="12.75" x14ac:dyDescent="0.2">
      <c r="B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</row>
    <row r="2314" spans="2:26" ht="12.75" x14ac:dyDescent="0.2">
      <c r="B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</row>
    <row r="2315" spans="2:26" ht="12.75" x14ac:dyDescent="0.2">
      <c r="B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</row>
    <row r="2316" spans="2:26" ht="12.75" x14ac:dyDescent="0.2">
      <c r="B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</row>
    <row r="2317" spans="2:26" ht="12.75" x14ac:dyDescent="0.2">
      <c r="B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</row>
    <row r="2318" spans="2:26" ht="12.75" x14ac:dyDescent="0.2">
      <c r="B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</row>
    <row r="2319" spans="2:26" ht="12.75" x14ac:dyDescent="0.2">
      <c r="B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</row>
    <row r="2320" spans="2:26" ht="12.75" x14ac:dyDescent="0.2">
      <c r="B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</row>
    <row r="2321" spans="2:26" ht="12.75" x14ac:dyDescent="0.2">
      <c r="B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</row>
    <row r="2322" spans="2:26" ht="12.75" x14ac:dyDescent="0.2">
      <c r="B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</row>
    <row r="2323" spans="2:26" ht="12.75" x14ac:dyDescent="0.2">
      <c r="B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</row>
    <row r="2324" spans="2:26" ht="12.75" x14ac:dyDescent="0.2">
      <c r="B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</row>
    <row r="2325" spans="2:26" ht="12.75" x14ac:dyDescent="0.2">
      <c r="B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</row>
    <row r="2326" spans="2:26" ht="12.75" x14ac:dyDescent="0.2">
      <c r="B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</row>
    <row r="2327" spans="2:26" ht="12.75" x14ac:dyDescent="0.2">
      <c r="B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</row>
    <row r="2328" spans="2:26" ht="12.75" x14ac:dyDescent="0.2">
      <c r="B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</row>
    <row r="2329" spans="2:26" ht="12.75" x14ac:dyDescent="0.2">
      <c r="B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</row>
    <row r="2330" spans="2:26" ht="12.75" x14ac:dyDescent="0.2">
      <c r="B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</row>
    <row r="2331" spans="2:26" ht="12.75" x14ac:dyDescent="0.2">
      <c r="B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</row>
    <row r="2332" spans="2:26" ht="12.75" x14ac:dyDescent="0.2">
      <c r="B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</row>
    <row r="2333" spans="2:26" ht="12.75" x14ac:dyDescent="0.2">
      <c r="B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</row>
    <row r="2334" spans="2:26" ht="12.75" x14ac:dyDescent="0.2">
      <c r="B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</row>
    <row r="2335" spans="2:26" ht="12.75" x14ac:dyDescent="0.2">
      <c r="B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</row>
    <row r="2336" spans="2:26" ht="12.75" x14ac:dyDescent="0.2">
      <c r="B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</row>
    <row r="2337" spans="2:26" ht="12.75" x14ac:dyDescent="0.2">
      <c r="B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</row>
    <row r="2338" spans="2:26" ht="12.75" x14ac:dyDescent="0.2">
      <c r="B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</row>
    <row r="2339" spans="2:26" ht="12.75" x14ac:dyDescent="0.2">
      <c r="B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</row>
    <row r="2340" spans="2:26" ht="12.75" x14ac:dyDescent="0.2">
      <c r="B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</row>
    <row r="2341" spans="2:26" ht="12.75" x14ac:dyDescent="0.2">
      <c r="B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</row>
    <row r="2342" spans="2:26" ht="12.75" x14ac:dyDescent="0.2">
      <c r="B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</row>
    <row r="2343" spans="2:26" ht="12.75" x14ac:dyDescent="0.2">
      <c r="B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</row>
    <row r="2344" spans="2:26" ht="12.75" x14ac:dyDescent="0.2">
      <c r="B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</row>
    <row r="2345" spans="2:26" ht="12.75" x14ac:dyDescent="0.2">
      <c r="B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</row>
    <row r="2346" spans="2:26" ht="12.75" x14ac:dyDescent="0.2">
      <c r="B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</row>
    <row r="2347" spans="2:26" ht="12.75" x14ac:dyDescent="0.2">
      <c r="B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</row>
    <row r="2348" spans="2:26" ht="12.75" x14ac:dyDescent="0.2">
      <c r="B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</row>
    <row r="2349" spans="2:26" ht="12.75" x14ac:dyDescent="0.2">
      <c r="B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</row>
    <row r="2350" spans="2:26" ht="12.75" x14ac:dyDescent="0.2">
      <c r="B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</row>
    <row r="2351" spans="2:26" ht="12.75" x14ac:dyDescent="0.2">
      <c r="B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</row>
    <row r="2352" spans="2:26" ht="12.75" x14ac:dyDescent="0.2">
      <c r="B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</row>
    <row r="2353" spans="2:26" ht="12.75" x14ac:dyDescent="0.2">
      <c r="B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</row>
    <row r="2354" spans="2:26" ht="12.75" x14ac:dyDescent="0.2">
      <c r="B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</row>
    <row r="2355" spans="2:26" ht="12.75" x14ac:dyDescent="0.2">
      <c r="B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</row>
    <row r="2356" spans="2:26" ht="12.75" x14ac:dyDescent="0.2">
      <c r="B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</row>
    <row r="2357" spans="2:26" ht="12.75" x14ac:dyDescent="0.2">
      <c r="B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</row>
    <row r="2358" spans="2:26" ht="12.75" x14ac:dyDescent="0.2">
      <c r="B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</row>
    <row r="2359" spans="2:26" ht="12.75" x14ac:dyDescent="0.2">
      <c r="B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</row>
    <row r="2360" spans="2:26" ht="12.75" x14ac:dyDescent="0.2">
      <c r="B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</row>
    <row r="2361" spans="2:26" ht="12.75" x14ac:dyDescent="0.2">
      <c r="B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</row>
    <row r="2362" spans="2:26" ht="12.75" x14ac:dyDescent="0.2">
      <c r="B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</row>
    <row r="2363" spans="2:26" ht="12.75" x14ac:dyDescent="0.2">
      <c r="B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</row>
    <row r="2364" spans="2:26" ht="12.75" x14ac:dyDescent="0.2">
      <c r="B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</row>
    <row r="2365" spans="2:26" ht="12.75" x14ac:dyDescent="0.2">
      <c r="B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</row>
    <row r="2366" spans="2:26" ht="12.75" x14ac:dyDescent="0.2">
      <c r="B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</row>
    <row r="2367" spans="2:26" ht="12.75" x14ac:dyDescent="0.2">
      <c r="B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</row>
    <row r="2368" spans="2:26" ht="12.75" x14ac:dyDescent="0.2">
      <c r="B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</row>
    <row r="2369" spans="2:26" ht="12.75" x14ac:dyDescent="0.2">
      <c r="B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</row>
    <row r="2370" spans="2:26" ht="12.75" x14ac:dyDescent="0.2">
      <c r="B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</row>
    <row r="2371" spans="2:26" ht="12.75" x14ac:dyDescent="0.2">
      <c r="B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</row>
    <row r="2372" spans="2:26" ht="12.75" x14ac:dyDescent="0.2">
      <c r="B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</row>
    <row r="2373" spans="2:26" ht="12.75" x14ac:dyDescent="0.2">
      <c r="B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</row>
    <row r="2374" spans="2:26" ht="12.75" x14ac:dyDescent="0.2">
      <c r="B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</row>
    <row r="2375" spans="2:26" ht="12.75" x14ac:dyDescent="0.2">
      <c r="B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</row>
    <row r="2376" spans="2:26" ht="12.75" x14ac:dyDescent="0.2">
      <c r="B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</row>
    <row r="2377" spans="2:26" ht="12.75" x14ac:dyDescent="0.2">
      <c r="B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</row>
    <row r="2378" spans="2:26" ht="12.75" x14ac:dyDescent="0.2">
      <c r="B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</row>
    <row r="2379" spans="2:26" ht="12.75" x14ac:dyDescent="0.2">
      <c r="B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</row>
    <row r="2380" spans="2:26" ht="12.75" x14ac:dyDescent="0.2">
      <c r="B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</row>
    <row r="2381" spans="2:26" ht="12.75" x14ac:dyDescent="0.2">
      <c r="B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</row>
    <row r="2382" spans="2:26" ht="12.75" x14ac:dyDescent="0.2">
      <c r="B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</row>
    <row r="2383" spans="2:26" ht="12.75" x14ac:dyDescent="0.2">
      <c r="B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</row>
    <row r="2384" spans="2:26" ht="12.75" x14ac:dyDescent="0.2">
      <c r="B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</row>
    <row r="2385" spans="2:26" ht="12.75" x14ac:dyDescent="0.2">
      <c r="B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</row>
    <row r="2386" spans="2:26" ht="12.75" x14ac:dyDescent="0.2">
      <c r="B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</row>
    <row r="2387" spans="2:26" ht="12.75" x14ac:dyDescent="0.2">
      <c r="B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</row>
    <row r="2388" spans="2:26" ht="12.75" x14ac:dyDescent="0.2">
      <c r="B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</row>
    <row r="2389" spans="2:26" ht="12.75" x14ac:dyDescent="0.2">
      <c r="B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</row>
    <row r="2390" spans="2:26" ht="12.75" x14ac:dyDescent="0.2">
      <c r="B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</row>
    <row r="2391" spans="2:26" ht="12.75" x14ac:dyDescent="0.2">
      <c r="B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</row>
    <row r="2392" spans="2:26" ht="12.75" x14ac:dyDescent="0.2">
      <c r="B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</row>
    <row r="2393" spans="2:26" ht="12.75" x14ac:dyDescent="0.2">
      <c r="B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</row>
    <row r="2394" spans="2:26" ht="12.75" x14ac:dyDescent="0.2">
      <c r="B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</row>
    <row r="2395" spans="2:26" ht="12.75" x14ac:dyDescent="0.2">
      <c r="B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</row>
    <row r="2396" spans="2:26" ht="12.75" x14ac:dyDescent="0.2">
      <c r="B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</row>
    <row r="2397" spans="2:26" ht="12.75" x14ac:dyDescent="0.2">
      <c r="B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</row>
    <row r="2398" spans="2:26" ht="12.75" x14ac:dyDescent="0.2">
      <c r="B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</row>
    <row r="2399" spans="2:26" ht="12.75" x14ac:dyDescent="0.2">
      <c r="B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</row>
    <row r="2400" spans="2:26" ht="12.75" x14ac:dyDescent="0.2">
      <c r="B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</row>
    <row r="2401" spans="2:26" ht="12.75" x14ac:dyDescent="0.2">
      <c r="B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</row>
    <row r="2402" spans="2:26" ht="12.75" x14ac:dyDescent="0.2">
      <c r="B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</row>
    <row r="2403" spans="2:26" ht="12.75" x14ac:dyDescent="0.2">
      <c r="B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</row>
    <row r="2404" spans="2:26" ht="12.75" x14ac:dyDescent="0.2">
      <c r="B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</row>
    <row r="2405" spans="2:26" ht="12.75" x14ac:dyDescent="0.2">
      <c r="B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</row>
    <row r="2406" spans="2:26" ht="12.75" x14ac:dyDescent="0.2">
      <c r="B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</row>
    <row r="2407" spans="2:26" ht="12.75" x14ac:dyDescent="0.2">
      <c r="B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</row>
    <row r="2408" spans="2:26" ht="12.75" x14ac:dyDescent="0.2">
      <c r="B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</row>
    <row r="2409" spans="2:26" ht="12.75" x14ac:dyDescent="0.2">
      <c r="B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</row>
    <row r="2410" spans="2:26" ht="12.75" x14ac:dyDescent="0.2">
      <c r="B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</row>
    <row r="2411" spans="2:26" ht="12.75" x14ac:dyDescent="0.2">
      <c r="B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</row>
    <row r="2412" spans="2:26" ht="12.75" x14ac:dyDescent="0.2">
      <c r="B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</row>
    <row r="2413" spans="2:26" ht="12.75" x14ac:dyDescent="0.2">
      <c r="B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</row>
    <row r="2414" spans="2:26" ht="12.75" x14ac:dyDescent="0.2">
      <c r="B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</row>
    <row r="2415" spans="2:26" ht="12.75" x14ac:dyDescent="0.2">
      <c r="B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</row>
    <row r="2416" spans="2:26" ht="12.75" x14ac:dyDescent="0.2">
      <c r="B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</row>
    <row r="2417" spans="2:26" ht="12.75" x14ac:dyDescent="0.2">
      <c r="B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</row>
    <row r="2418" spans="2:26" ht="12.75" x14ac:dyDescent="0.2">
      <c r="B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</row>
    <row r="2419" spans="2:26" ht="12.75" x14ac:dyDescent="0.2">
      <c r="B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</row>
    <row r="2420" spans="2:26" ht="12.75" x14ac:dyDescent="0.2">
      <c r="B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</row>
    <row r="2421" spans="2:26" ht="12.75" x14ac:dyDescent="0.2">
      <c r="B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</row>
    <row r="2422" spans="2:26" ht="12.75" x14ac:dyDescent="0.2">
      <c r="B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</row>
    <row r="2423" spans="2:26" ht="12.75" x14ac:dyDescent="0.2">
      <c r="B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</row>
    <row r="2424" spans="2:26" ht="12.75" x14ac:dyDescent="0.2">
      <c r="B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</row>
    <row r="2425" spans="2:26" ht="12.75" x14ac:dyDescent="0.2">
      <c r="B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</row>
    <row r="2426" spans="2:26" ht="12.75" x14ac:dyDescent="0.2">
      <c r="B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</row>
    <row r="2427" spans="2:26" ht="12.75" x14ac:dyDescent="0.2">
      <c r="B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</row>
    <row r="2428" spans="2:26" ht="12.75" x14ac:dyDescent="0.2">
      <c r="B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</row>
    <row r="2429" spans="2:26" ht="12.75" x14ac:dyDescent="0.2">
      <c r="B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</row>
    <row r="2430" spans="2:26" ht="12.75" x14ac:dyDescent="0.2">
      <c r="B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</row>
    <row r="2431" spans="2:26" ht="12.75" x14ac:dyDescent="0.2">
      <c r="B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</row>
    <row r="2432" spans="2:26" ht="12.75" x14ac:dyDescent="0.2">
      <c r="B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</row>
    <row r="2433" spans="2:26" ht="12.75" x14ac:dyDescent="0.2">
      <c r="B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</row>
    <row r="2434" spans="2:26" ht="12.75" x14ac:dyDescent="0.2">
      <c r="B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</row>
    <row r="2435" spans="2:26" ht="12.75" x14ac:dyDescent="0.2">
      <c r="B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</row>
    <row r="2436" spans="2:26" ht="12.75" x14ac:dyDescent="0.2">
      <c r="B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</row>
    <row r="2437" spans="2:26" ht="12.75" x14ac:dyDescent="0.2">
      <c r="B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</row>
    <row r="2438" spans="2:26" ht="12.75" x14ac:dyDescent="0.2">
      <c r="B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</row>
    <row r="2439" spans="2:26" ht="12.75" x14ac:dyDescent="0.2">
      <c r="B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</row>
    <row r="2440" spans="2:26" ht="12.75" x14ac:dyDescent="0.2">
      <c r="B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</row>
    <row r="2441" spans="2:26" ht="12.75" x14ac:dyDescent="0.2">
      <c r="B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</row>
    <row r="2442" spans="2:26" ht="12.75" x14ac:dyDescent="0.2">
      <c r="B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</row>
    <row r="2443" spans="2:26" ht="12.75" x14ac:dyDescent="0.2">
      <c r="B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</row>
    <row r="2444" spans="2:26" ht="12.75" x14ac:dyDescent="0.2">
      <c r="B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</row>
    <row r="2445" spans="2:26" ht="12.75" x14ac:dyDescent="0.2">
      <c r="B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</row>
    <row r="2446" spans="2:26" ht="12.75" x14ac:dyDescent="0.2">
      <c r="B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</row>
    <row r="2447" spans="2:26" ht="12.75" x14ac:dyDescent="0.2">
      <c r="B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</row>
    <row r="2448" spans="2:26" ht="12.75" x14ac:dyDescent="0.2">
      <c r="B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</row>
    <row r="2449" spans="2:26" ht="12.75" x14ac:dyDescent="0.2">
      <c r="B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</row>
    <row r="2450" spans="2:26" ht="12.75" x14ac:dyDescent="0.2">
      <c r="B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</row>
    <row r="2451" spans="2:26" ht="12.75" x14ac:dyDescent="0.2">
      <c r="B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</row>
    <row r="2452" spans="2:26" ht="12.75" x14ac:dyDescent="0.2">
      <c r="B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</row>
    <row r="2453" spans="2:26" ht="12.75" x14ac:dyDescent="0.2">
      <c r="B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</row>
    <row r="2454" spans="2:26" ht="12.75" x14ac:dyDescent="0.2">
      <c r="B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</row>
    <row r="2455" spans="2:26" ht="12.75" x14ac:dyDescent="0.2">
      <c r="B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</row>
    <row r="2456" spans="2:26" ht="12.75" x14ac:dyDescent="0.2">
      <c r="B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</row>
    <row r="2457" spans="2:26" ht="12.75" x14ac:dyDescent="0.2">
      <c r="B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</row>
    <row r="2458" spans="2:26" ht="12.75" x14ac:dyDescent="0.2">
      <c r="B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</row>
    <row r="2459" spans="2:26" ht="12.75" x14ac:dyDescent="0.2">
      <c r="B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</row>
    <row r="2460" spans="2:26" ht="12.75" x14ac:dyDescent="0.2">
      <c r="B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</row>
    <row r="2461" spans="2:26" ht="12.75" x14ac:dyDescent="0.2">
      <c r="B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</row>
    <row r="2462" spans="2:26" ht="12.75" x14ac:dyDescent="0.2">
      <c r="B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</row>
    <row r="2463" spans="2:26" ht="12.75" x14ac:dyDescent="0.2">
      <c r="B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</row>
    <row r="2464" spans="2:26" ht="12.75" x14ac:dyDescent="0.2">
      <c r="B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</row>
    <row r="2465" spans="2:26" ht="12.75" x14ac:dyDescent="0.2">
      <c r="B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</row>
    <row r="2466" spans="2:26" ht="12.75" x14ac:dyDescent="0.2">
      <c r="B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</row>
    <row r="2467" spans="2:26" ht="12.75" x14ac:dyDescent="0.2">
      <c r="B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</row>
    <row r="2468" spans="2:26" ht="12.75" x14ac:dyDescent="0.2">
      <c r="B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</row>
    <row r="2469" spans="2:26" ht="12.75" x14ac:dyDescent="0.2">
      <c r="B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</row>
    <row r="2470" spans="2:26" ht="12.75" x14ac:dyDescent="0.2">
      <c r="B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</row>
    <row r="2471" spans="2:26" ht="12.75" x14ac:dyDescent="0.2">
      <c r="B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</row>
    <row r="2472" spans="2:26" ht="12.75" x14ac:dyDescent="0.2">
      <c r="B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</row>
    <row r="2473" spans="2:26" ht="12.75" x14ac:dyDescent="0.2">
      <c r="B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</row>
    <row r="2474" spans="2:26" ht="12.75" x14ac:dyDescent="0.2">
      <c r="B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</row>
    <row r="2475" spans="2:26" ht="12.75" x14ac:dyDescent="0.2">
      <c r="B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</row>
    <row r="2476" spans="2:26" ht="12.75" x14ac:dyDescent="0.2">
      <c r="B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</row>
    <row r="2479" spans="2:26" ht="12.75" x14ac:dyDescent="0.2">
      <c r="B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</row>
    <row r="2480" spans="2:26" ht="12.75" x14ac:dyDescent="0.2">
      <c r="B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</row>
    <row r="2481" spans="2:26" ht="12.75" x14ac:dyDescent="0.2">
      <c r="B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</row>
    <row r="2498" spans="2:26" ht="12.75" x14ac:dyDescent="0.2">
      <c r="B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</row>
    <row r="2499" spans="2:26" ht="12.75" x14ac:dyDescent="0.2">
      <c r="B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</row>
    <row r="2500" spans="2:26" ht="12.75" x14ac:dyDescent="0.2">
      <c r="B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</row>
  </sheetData>
  <mergeCells count="39">
    <mergeCell ref="A438:C438"/>
    <mergeCell ref="A649:C649"/>
    <mergeCell ref="A860:C860"/>
    <mergeCell ref="I2107:J2107"/>
    <mergeCell ref="A1470:C1470"/>
    <mergeCell ref="W10:W12"/>
    <mergeCell ref="X10:X12"/>
    <mergeCell ref="Y10:Z10"/>
    <mergeCell ref="Y11:Y12"/>
    <mergeCell ref="Z11:Z12"/>
    <mergeCell ref="S10:S12"/>
    <mergeCell ref="T10:T12"/>
    <mergeCell ref="E10:E12"/>
    <mergeCell ref="F10:F12"/>
    <mergeCell ref="G10:G12"/>
    <mergeCell ref="H10:H12"/>
    <mergeCell ref="I10:I12"/>
    <mergeCell ref="J10:J12"/>
    <mergeCell ref="O10:O12"/>
    <mergeCell ref="P10:P12"/>
    <mergeCell ref="A13:C13"/>
    <mergeCell ref="Q10:Q12"/>
    <mergeCell ref="R10:R12"/>
    <mergeCell ref="A2:Z2"/>
    <mergeCell ref="A3:Z3"/>
    <mergeCell ref="J4:P4"/>
    <mergeCell ref="A9:C12"/>
    <mergeCell ref="D9:D12"/>
    <mergeCell ref="E9:G9"/>
    <mergeCell ref="H9:L9"/>
    <mergeCell ref="M9:Q9"/>
    <mergeCell ref="R9:V9"/>
    <mergeCell ref="W9:Z9"/>
    <mergeCell ref="U10:U12"/>
    <mergeCell ref="V10:V12"/>
    <mergeCell ref="K10:K12"/>
    <mergeCell ref="L10:L12"/>
    <mergeCell ref="M10:M12"/>
    <mergeCell ref="N10:N12"/>
  </mergeCells>
  <conditionalFormatting sqref="X1821 X1823:X1827 X1829:X1846 X1791:X1808 X1740:X1753 X1766:X1789">
    <cfRule type="cellIs" dxfId="27" priority="28" operator="lessThan">
      <formula>0</formula>
    </cfRule>
  </conditionalFormatting>
  <conditionalFormatting sqref="X1809:X1820">
    <cfRule type="cellIs" dxfId="26" priority="26" operator="lessThan">
      <formula>0</formula>
    </cfRule>
  </conditionalFormatting>
  <conditionalFormatting sqref="X1847">
    <cfRule type="cellIs" dxfId="25" priority="27" operator="lessThan">
      <formula>0</formula>
    </cfRule>
  </conditionalFormatting>
  <conditionalFormatting sqref="X1822">
    <cfRule type="cellIs" dxfId="24" priority="25" operator="lessThan">
      <formula>0</formula>
    </cfRule>
  </conditionalFormatting>
  <conditionalFormatting sqref="X1828">
    <cfRule type="cellIs" dxfId="23" priority="24" operator="lessThan">
      <formula>0</formula>
    </cfRule>
  </conditionalFormatting>
  <conditionalFormatting sqref="X1754:X1765">
    <cfRule type="cellIs" dxfId="22" priority="23" operator="lessThan">
      <formula>0</formula>
    </cfRule>
  </conditionalFormatting>
  <conditionalFormatting sqref="X1530">
    <cfRule type="cellIs" dxfId="21" priority="22" operator="lessThan">
      <formula>0</formula>
    </cfRule>
  </conditionalFormatting>
  <conditionalFormatting sqref="X1531">
    <cfRule type="cellIs" dxfId="20" priority="21" operator="lessThan">
      <formula>0</formula>
    </cfRule>
  </conditionalFormatting>
  <conditionalFormatting sqref="X1533:X1534">
    <cfRule type="cellIs" dxfId="19" priority="20" operator="lessThan">
      <formula>0</formula>
    </cfRule>
  </conditionalFormatting>
  <conditionalFormatting sqref="X1536:X1555">
    <cfRule type="cellIs" dxfId="18" priority="19" operator="lessThan">
      <formula>0</formula>
    </cfRule>
  </conditionalFormatting>
  <conditionalFormatting sqref="X1557:X1558">
    <cfRule type="cellIs" dxfId="17" priority="18" operator="lessThan">
      <formula>0</formula>
    </cfRule>
  </conditionalFormatting>
  <conditionalFormatting sqref="X1560:X1564">
    <cfRule type="cellIs" dxfId="16" priority="17" operator="lessThan">
      <formula>0</formula>
    </cfRule>
  </conditionalFormatting>
  <conditionalFormatting sqref="X1566:X1568">
    <cfRule type="cellIs" dxfId="15" priority="16" operator="lessThan">
      <formula>0</formula>
    </cfRule>
  </conditionalFormatting>
  <conditionalFormatting sqref="X1569">
    <cfRule type="cellIs" dxfId="14" priority="15" operator="lessThan">
      <formula>0</formula>
    </cfRule>
  </conditionalFormatting>
  <conditionalFormatting sqref="X1571:X1574">
    <cfRule type="cellIs" dxfId="13" priority="14" operator="lessThan">
      <formula>0</formula>
    </cfRule>
  </conditionalFormatting>
  <conditionalFormatting sqref="X1576:X1578">
    <cfRule type="cellIs" dxfId="12" priority="13" operator="lessThan">
      <formula>0</formula>
    </cfRule>
  </conditionalFormatting>
  <conditionalFormatting sqref="X1580:X1610">
    <cfRule type="cellIs" dxfId="11" priority="12" operator="lessThan">
      <formula>0</formula>
    </cfRule>
  </conditionalFormatting>
  <conditionalFormatting sqref="X1612:X1616">
    <cfRule type="cellIs" dxfId="10" priority="11" operator="lessThan">
      <formula>0</formula>
    </cfRule>
  </conditionalFormatting>
  <conditionalFormatting sqref="X1618:X1620">
    <cfRule type="cellIs" dxfId="9" priority="10" operator="lessThan">
      <formula>0</formula>
    </cfRule>
  </conditionalFormatting>
  <conditionalFormatting sqref="X1623:X1635">
    <cfRule type="cellIs" dxfId="8" priority="9" operator="lessThan">
      <formula>0</formula>
    </cfRule>
  </conditionalFormatting>
  <conditionalFormatting sqref="X1621">
    <cfRule type="cellIs" dxfId="7" priority="8" operator="lessThan">
      <formula>0</formula>
    </cfRule>
  </conditionalFormatting>
  <conditionalFormatting sqref="X1647">
    <cfRule type="cellIs" dxfId="6" priority="7" operator="lessThan">
      <formula>0</formula>
    </cfRule>
  </conditionalFormatting>
  <conditionalFormatting sqref="X1648">
    <cfRule type="cellIs" dxfId="5" priority="6" operator="lessThan">
      <formula>0</formula>
    </cfRule>
  </conditionalFormatting>
  <conditionalFormatting sqref="X1650:X1651">
    <cfRule type="cellIs" dxfId="4" priority="5" operator="lessThan">
      <formula>0</formula>
    </cfRule>
  </conditionalFormatting>
  <conditionalFormatting sqref="X1653:X1660">
    <cfRule type="cellIs" dxfId="3" priority="4" operator="lessThan">
      <formula>0</formula>
    </cfRule>
  </conditionalFormatting>
  <conditionalFormatting sqref="X1662:X1663">
    <cfRule type="cellIs" dxfId="2" priority="3" operator="lessThan">
      <formula>0</formula>
    </cfRule>
  </conditionalFormatting>
  <conditionalFormatting sqref="X1665:X1667">
    <cfRule type="cellIs" dxfId="1" priority="2" operator="lessThan">
      <formula>0</formula>
    </cfRule>
  </conditionalFormatting>
  <conditionalFormatting sqref="X1669:X1670">
    <cfRule type="cellIs" dxfId="0" priority="1" operator="lessThan">
      <formula>0</formula>
    </cfRule>
  </conditionalFormatting>
  <printOptions horizontalCentered="1"/>
  <pageMargins left="0.17" right="0.17" top="0.35" bottom="0.38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15"/>
  <sheetViews>
    <sheetView topLeftCell="A9" zoomScaleNormal="100" workbookViewId="0">
      <pane xSplit="3" ySplit="5" topLeftCell="G14" activePane="bottomRight" state="frozen"/>
      <selection activeCell="B75" sqref="B75"/>
      <selection pane="topRight" activeCell="B75" sqref="B75"/>
      <selection pane="bottomLeft" activeCell="B75" sqref="B75"/>
      <selection pane="bottomRight" activeCell="P70" sqref="P70"/>
    </sheetView>
  </sheetViews>
  <sheetFormatPr defaultRowHeight="15" x14ac:dyDescent="0.25"/>
  <cols>
    <col min="1" max="1" width="2.85546875" customWidth="1"/>
    <col min="2" max="2" width="5.140625" style="14" customWidth="1"/>
    <col min="3" max="3" width="45.7109375" customWidth="1"/>
    <col min="4" max="4" width="13.7109375" customWidth="1"/>
    <col min="5" max="5" width="18.7109375" style="54" customWidth="1"/>
    <col min="6" max="6" width="18.85546875" style="54" customWidth="1"/>
    <col min="7" max="7" width="18.140625" style="54" customWidth="1"/>
    <col min="8" max="8" width="21.140625" style="54" customWidth="1"/>
    <col min="9" max="9" width="17.5703125" style="54" customWidth="1"/>
    <col min="10" max="10" width="20.85546875" style="54" customWidth="1"/>
    <col min="11" max="11" width="19.7109375" style="54" customWidth="1"/>
    <col min="12" max="12" width="21" style="54" customWidth="1"/>
    <col min="13" max="13" width="20.42578125" style="54" customWidth="1"/>
    <col min="14" max="15" width="19" style="54" customWidth="1"/>
    <col min="16" max="16" width="17.7109375" style="54" customWidth="1"/>
    <col min="17" max="17" width="19.140625" style="54" customWidth="1"/>
    <col min="18" max="18" width="12.28515625" style="54" customWidth="1"/>
    <col min="19" max="19" width="11.85546875" style="54" customWidth="1"/>
    <col min="20" max="20" width="12.42578125" style="54" customWidth="1"/>
    <col min="21" max="21" width="11.5703125" style="54" customWidth="1"/>
    <col min="22" max="22" width="14.42578125" style="54" customWidth="1"/>
    <col min="23" max="23" width="22.140625" style="54" customWidth="1"/>
    <col min="24" max="24" width="21.85546875" style="54" customWidth="1"/>
    <col min="25" max="25" width="11.7109375" style="54" customWidth="1"/>
    <col min="26" max="26" width="14.140625" style="54" customWidth="1"/>
  </cols>
  <sheetData>
    <row r="1" spans="1:26" s="8" customFormat="1" ht="25.5" customHeight="1" x14ac:dyDescent="0.3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 t="s">
        <v>476</v>
      </c>
      <c r="Z1" s="7"/>
    </row>
    <row r="2" spans="1:26" s="8" customFormat="1" ht="25.5" customHeight="1" x14ac:dyDescent="0.25">
      <c r="A2" s="351" t="s">
        <v>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3"/>
    </row>
    <row r="3" spans="1:26" s="8" customFormat="1" ht="21.75" customHeight="1" x14ac:dyDescent="0.25">
      <c r="A3" s="354" t="s">
        <v>493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6"/>
    </row>
    <row r="4" spans="1:26" s="8" customFormat="1" ht="16.5" customHeigh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355" t="s">
        <v>494</v>
      </c>
      <c r="K4" s="355"/>
      <c r="L4" s="355"/>
      <c r="M4" s="355"/>
      <c r="N4" s="355"/>
      <c r="O4" s="355"/>
      <c r="P4" s="355"/>
      <c r="Q4" s="10"/>
      <c r="R4" s="10"/>
      <c r="S4" s="10"/>
      <c r="T4" s="10"/>
      <c r="U4" s="10"/>
      <c r="V4" s="10"/>
      <c r="W4" s="154" t="s">
        <v>3</v>
      </c>
      <c r="X4" s="12" t="s">
        <v>4</v>
      </c>
      <c r="Y4" s="10"/>
      <c r="Z4" s="13"/>
    </row>
    <row r="5" spans="1:26" s="8" customFormat="1" ht="20.25" customHeight="1" x14ac:dyDescent="0.25">
      <c r="A5" s="9" t="s">
        <v>5</v>
      </c>
      <c r="B5" s="14"/>
      <c r="C5" s="15"/>
      <c r="D5" s="16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9"/>
      <c r="T5" s="18"/>
      <c r="U5" s="18"/>
      <c r="V5" s="20"/>
      <c r="W5" s="21"/>
      <c r="X5" s="12" t="s">
        <v>6</v>
      </c>
      <c r="Y5" s="12"/>
      <c r="Z5" s="22"/>
    </row>
    <row r="6" spans="1:26" s="8" customFormat="1" ht="18" x14ac:dyDescent="0.25">
      <c r="A6" s="9" t="s">
        <v>7</v>
      </c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  <c r="U6" s="23"/>
      <c r="V6" s="18"/>
      <c r="W6" s="21"/>
      <c r="X6" s="12" t="s">
        <v>8</v>
      </c>
      <c r="Y6" s="18"/>
      <c r="Z6" s="22"/>
    </row>
    <row r="7" spans="1:26" s="8" customFormat="1" ht="15.75" x14ac:dyDescent="0.25">
      <c r="A7" s="9" t="s">
        <v>9</v>
      </c>
      <c r="B7" s="14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24"/>
      <c r="U7" s="24"/>
      <c r="V7" s="18"/>
      <c r="W7" s="18"/>
      <c r="X7" s="18"/>
      <c r="Y7" s="18"/>
      <c r="Z7" s="22"/>
    </row>
    <row r="8" spans="1:26" s="8" customFormat="1" ht="18.75" customHeight="1" thickBot="1" x14ac:dyDescent="0.3">
      <c r="A8" s="25" t="s">
        <v>477</v>
      </c>
      <c r="B8" s="26"/>
      <c r="C8" s="27"/>
      <c r="D8" s="28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30"/>
      <c r="T8" s="31"/>
      <c r="U8" s="31"/>
      <c r="V8" s="30"/>
      <c r="W8" s="30"/>
      <c r="X8" s="30"/>
      <c r="Y8" s="30"/>
      <c r="Z8" s="32"/>
    </row>
    <row r="9" spans="1:26" s="8" customFormat="1" ht="31.5" customHeight="1" thickBot="1" x14ac:dyDescent="0.3">
      <c r="A9" s="357" t="s">
        <v>11</v>
      </c>
      <c r="B9" s="358"/>
      <c r="C9" s="358"/>
      <c r="D9" s="363" t="s">
        <v>12</v>
      </c>
      <c r="E9" s="366" t="s">
        <v>13</v>
      </c>
      <c r="F9" s="367"/>
      <c r="G9" s="368"/>
      <c r="H9" s="366" t="s">
        <v>14</v>
      </c>
      <c r="I9" s="367"/>
      <c r="J9" s="367"/>
      <c r="K9" s="367"/>
      <c r="L9" s="368"/>
      <c r="M9" s="369" t="s">
        <v>15</v>
      </c>
      <c r="N9" s="370"/>
      <c r="O9" s="370"/>
      <c r="P9" s="370"/>
      <c r="Q9" s="371"/>
      <c r="R9" s="369" t="s">
        <v>16</v>
      </c>
      <c r="S9" s="370"/>
      <c r="T9" s="370"/>
      <c r="U9" s="370"/>
      <c r="V9" s="371"/>
      <c r="W9" s="366" t="s">
        <v>17</v>
      </c>
      <c r="X9" s="367"/>
      <c r="Y9" s="367"/>
      <c r="Z9" s="368"/>
    </row>
    <row r="10" spans="1:26" s="8" customFormat="1" ht="21" customHeight="1" thickBot="1" x14ac:dyDescent="0.25">
      <c r="A10" s="359"/>
      <c r="B10" s="360"/>
      <c r="C10" s="360"/>
      <c r="D10" s="364"/>
      <c r="E10" s="374" t="s">
        <v>18</v>
      </c>
      <c r="F10" s="374" t="s">
        <v>19</v>
      </c>
      <c r="G10" s="374" t="s">
        <v>20</v>
      </c>
      <c r="H10" s="374" t="s">
        <v>21</v>
      </c>
      <c r="I10" s="374" t="s">
        <v>22</v>
      </c>
      <c r="J10" s="374" t="s">
        <v>23</v>
      </c>
      <c r="K10" s="374" t="s">
        <v>24</v>
      </c>
      <c r="L10" s="374" t="s">
        <v>25</v>
      </c>
      <c r="M10" s="377" t="s">
        <v>26</v>
      </c>
      <c r="N10" s="372" t="s">
        <v>27</v>
      </c>
      <c r="O10" s="372" t="s">
        <v>28</v>
      </c>
      <c r="P10" s="372" t="s">
        <v>29</v>
      </c>
      <c r="Q10" s="372" t="s">
        <v>30</v>
      </c>
      <c r="R10" s="377" t="s">
        <v>26</v>
      </c>
      <c r="S10" s="372" t="s">
        <v>27</v>
      </c>
      <c r="T10" s="372" t="s">
        <v>28</v>
      </c>
      <c r="U10" s="372" t="s">
        <v>29</v>
      </c>
      <c r="V10" s="372" t="s">
        <v>30</v>
      </c>
      <c r="W10" s="377" t="s">
        <v>31</v>
      </c>
      <c r="X10" s="377" t="s">
        <v>32</v>
      </c>
      <c r="Y10" s="366" t="s">
        <v>33</v>
      </c>
      <c r="Z10" s="368"/>
    </row>
    <row r="11" spans="1:26" s="8" customFormat="1" ht="18.75" customHeight="1" x14ac:dyDescent="0.2">
      <c r="A11" s="359"/>
      <c r="B11" s="360"/>
      <c r="C11" s="360"/>
      <c r="D11" s="364"/>
      <c r="E11" s="375"/>
      <c r="F11" s="375"/>
      <c r="G11" s="375"/>
      <c r="H11" s="375"/>
      <c r="I11" s="375"/>
      <c r="J11" s="375"/>
      <c r="K11" s="375"/>
      <c r="L11" s="375"/>
      <c r="M11" s="378"/>
      <c r="N11" s="373"/>
      <c r="O11" s="373"/>
      <c r="P11" s="373"/>
      <c r="Q11" s="373"/>
      <c r="R11" s="378"/>
      <c r="S11" s="373"/>
      <c r="T11" s="373"/>
      <c r="U11" s="373"/>
      <c r="V11" s="373"/>
      <c r="W11" s="378"/>
      <c r="X11" s="378"/>
      <c r="Y11" s="377" t="s">
        <v>34</v>
      </c>
      <c r="Z11" s="374" t="s">
        <v>35</v>
      </c>
    </row>
    <row r="12" spans="1:26" s="8" customFormat="1" ht="34.5" customHeight="1" thickBot="1" x14ac:dyDescent="0.25">
      <c r="A12" s="361"/>
      <c r="B12" s="362"/>
      <c r="C12" s="362"/>
      <c r="D12" s="365"/>
      <c r="E12" s="376"/>
      <c r="F12" s="376"/>
      <c r="G12" s="376"/>
      <c r="H12" s="376"/>
      <c r="I12" s="376"/>
      <c r="J12" s="376"/>
      <c r="K12" s="376"/>
      <c r="L12" s="376"/>
      <c r="M12" s="378"/>
      <c r="N12" s="373"/>
      <c r="O12" s="373"/>
      <c r="P12" s="373"/>
      <c r="Q12" s="373"/>
      <c r="R12" s="378"/>
      <c r="S12" s="373"/>
      <c r="T12" s="373"/>
      <c r="U12" s="373"/>
      <c r="V12" s="373"/>
      <c r="W12" s="381"/>
      <c r="X12" s="381"/>
      <c r="Y12" s="381"/>
      <c r="Z12" s="376"/>
    </row>
    <row r="13" spans="1:26" s="40" customFormat="1" ht="35.450000000000003" customHeight="1" thickBot="1" x14ac:dyDescent="0.25">
      <c r="A13" s="379">
        <v>1</v>
      </c>
      <c r="B13" s="380"/>
      <c r="C13" s="380"/>
      <c r="D13" s="33">
        <v>2</v>
      </c>
      <c r="E13" s="34">
        <v>3</v>
      </c>
      <c r="F13" s="34">
        <v>4</v>
      </c>
      <c r="G13" s="35" t="s">
        <v>36</v>
      </c>
      <c r="H13" s="34">
        <v>6</v>
      </c>
      <c r="I13" s="34">
        <v>7</v>
      </c>
      <c r="J13" s="34">
        <v>8</v>
      </c>
      <c r="K13" s="34">
        <v>9</v>
      </c>
      <c r="L13" s="35" t="s">
        <v>37</v>
      </c>
      <c r="M13" s="34">
        <v>11</v>
      </c>
      <c r="N13" s="34">
        <v>12</v>
      </c>
      <c r="O13" s="34">
        <v>13</v>
      </c>
      <c r="P13" s="34">
        <v>14</v>
      </c>
      <c r="Q13" s="36" t="s">
        <v>38</v>
      </c>
      <c r="R13" s="37">
        <v>16</v>
      </c>
      <c r="S13" s="37">
        <v>17</v>
      </c>
      <c r="T13" s="37">
        <v>18</v>
      </c>
      <c r="U13" s="37">
        <v>19</v>
      </c>
      <c r="V13" s="35" t="s">
        <v>39</v>
      </c>
      <c r="W13" s="38" t="s">
        <v>40</v>
      </c>
      <c r="X13" s="38" t="s">
        <v>41</v>
      </c>
      <c r="Y13" s="39">
        <v>23</v>
      </c>
      <c r="Z13" s="34">
        <v>24</v>
      </c>
    </row>
    <row r="14" spans="1:26" x14ac:dyDescent="0.25">
      <c r="A14" s="41"/>
      <c r="C14" s="42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</row>
    <row r="15" spans="1:26" ht="15.75" x14ac:dyDescent="0.25">
      <c r="A15" s="155" t="s">
        <v>478</v>
      </c>
      <c r="C15" s="42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</row>
    <row r="16" spans="1:26" x14ac:dyDescent="0.25">
      <c r="A16" s="119"/>
      <c r="C16" s="42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5"/>
    </row>
    <row r="17" spans="1:26" hidden="1" x14ac:dyDescent="0.25">
      <c r="A17" s="119"/>
      <c r="B17" s="156" t="s">
        <v>479</v>
      </c>
      <c r="C17" s="157"/>
      <c r="D17" s="15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5"/>
    </row>
    <row r="18" spans="1:26" hidden="1" x14ac:dyDescent="0.25">
      <c r="A18" s="119"/>
      <c r="C18" s="157"/>
      <c r="D18" s="15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5"/>
    </row>
    <row r="19" spans="1:26" ht="15.75" hidden="1" x14ac:dyDescent="0.25">
      <c r="A19" s="119"/>
      <c r="B19" s="130" t="s">
        <v>480</v>
      </c>
      <c r="C19" s="157"/>
      <c r="D19" s="15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5"/>
    </row>
    <row r="20" spans="1:26" hidden="1" x14ac:dyDescent="0.25">
      <c r="A20" s="119"/>
      <c r="C20" s="157"/>
      <c r="D20" s="15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5"/>
    </row>
    <row r="21" spans="1:26" ht="15" hidden="1" customHeight="1" x14ac:dyDescent="0.25">
      <c r="A21" s="119"/>
      <c r="C21" s="158" t="s">
        <v>43</v>
      </c>
      <c r="D21" s="159"/>
      <c r="E21" s="160">
        <f>SUM(E22:E25)</f>
        <v>0</v>
      </c>
      <c r="F21" s="160">
        <f>SUM(F22:F25)</f>
        <v>0</v>
      </c>
      <c r="G21" s="160">
        <f t="shared" ref="G21:Z21" si="0">SUM(G22:G25)</f>
        <v>0</v>
      </c>
      <c r="H21" s="160">
        <f t="shared" si="0"/>
        <v>0</v>
      </c>
      <c r="I21" s="160">
        <f t="shared" si="0"/>
        <v>0</v>
      </c>
      <c r="J21" s="160">
        <f t="shared" si="0"/>
        <v>0</v>
      </c>
      <c r="K21" s="160">
        <f t="shared" si="0"/>
        <v>0</v>
      </c>
      <c r="L21" s="160">
        <f t="shared" si="0"/>
        <v>0</v>
      </c>
      <c r="M21" s="160">
        <f t="shared" si="0"/>
        <v>0</v>
      </c>
      <c r="N21" s="160">
        <f t="shared" si="0"/>
        <v>0</v>
      </c>
      <c r="O21" s="160">
        <f t="shared" si="0"/>
        <v>0</v>
      </c>
      <c r="P21" s="160">
        <f t="shared" si="0"/>
        <v>0</v>
      </c>
      <c r="Q21" s="160">
        <f t="shared" si="0"/>
        <v>0</v>
      </c>
      <c r="R21" s="160">
        <f t="shared" si="0"/>
        <v>0</v>
      </c>
      <c r="S21" s="160">
        <f t="shared" si="0"/>
        <v>0</v>
      </c>
      <c r="T21" s="160">
        <f t="shared" si="0"/>
        <v>0</v>
      </c>
      <c r="U21" s="160">
        <f t="shared" si="0"/>
        <v>0</v>
      </c>
      <c r="V21" s="160">
        <f t="shared" si="0"/>
        <v>0</v>
      </c>
      <c r="W21" s="160">
        <f t="shared" si="0"/>
        <v>0</v>
      </c>
      <c r="X21" s="160">
        <f t="shared" si="0"/>
        <v>0</v>
      </c>
      <c r="Y21" s="160">
        <f t="shared" si="0"/>
        <v>0</v>
      </c>
      <c r="Z21" s="160">
        <f t="shared" si="0"/>
        <v>0</v>
      </c>
    </row>
    <row r="22" spans="1:26" ht="15" hidden="1" customHeight="1" x14ac:dyDescent="0.25">
      <c r="A22" s="119"/>
      <c r="C22" s="161" t="s">
        <v>481</v>
      </c>
      <c r="D22" s="157"/>
      <c r="E22" s="48"/>
      <c r="F22" s="48"/>
      <c r="G22" s="48">
        <f>F22+E22</f>
        <v>0</v>
      </c>
      <c r="H22" s="48"/>
      <c r="I22" s="48"/>
      <c r="J22" s="48"/>
      <c r="K22" s="48"/>
      <c r="L22" s="48">
        <f>H22+I22+J22+K22</f>
        <v>0</v>
      </c>
      <c r="M22" s="48"/>
      <c r="N22" s="48"/>
      <c r="O22" s="48"/>
      <c r="P22" s="48"/>
      <c r="Q22" s="48">
        <f>SUM(M22:P22)</f>
        <v>0</v>
      </c>
      <c r="R22" s="48"/>
      <c r="S22" s="48"/>
      <c r="T22" s="48"/>
      <c r="U22" s="48"/>
      <c r="V22" s="48">
        <f>SUM(R22:U22)</f>
        <v>0</v>
      </c>
      <c r="W22" s="48"/>
      <c r="X22" s="48">
        <f>L22-Q22</f>
        <v>0</v>
      </c>
      <c r="Y22" s="48"/>
      <c r="Z22" s="48"/>
    </row>
    <row r="23" spans="1:26" ht="15" hidden="1" customHeight="1" x14ac:dyDescent="0.25">
      <c r="A23" s="119"/>
      <c r="C23" s="161" t="s">
        <v>482</v>
      </c>
      <c r="D23" s="157"/>
      <c r="E23" s="48"/>
      <c r="F23" s="48"/>
      <c r="G23" s="48">
        <f>F23+E23</f>
        <v>0</v>
      </c>
      <c r="H23" s="48"/>
      <c r="I23" s="48"/>
      <c r="J23" s="48"/>
      <c r="K23" s="48"/>
      <c r="L23" s="48">
        <f>H23+I23+J23+K23</f>
        <v>0</v>
      </c>
      <c r="M23" s="48"/>
      <c r="N23" s="48"/>
      <c r="O23" s="48"/>
      <c r="P23" s="48"/>
      <c r="Q23" s="48">
        <f>SUM(M23:P23)</f>
        <v>0</v>
      </c>
      <c r="R23" s="48"/>
      <c r="S23" s="48"/>
      <c r="T23" s="48"/>
      <c r="U23" s="48"/>
      <c r="V23" s="48">
        <f>SUM(R23:U23)</f>
        <v>0</v>
      </c>
      <c r="W23" s="48"/>
      <c r="X23" s="48">
        <f>L23-Q23</f>
        <v>0</v>
      </c>
      <c r="Y23" s="48"/>
      <c r="Z23" s="48"/>
    </row>
    <row r="24" spans="1:26" ht="15" hidden="1" customHeight="1" x14ac:dyDescent="0.25">
      <c r="A24" s="119"/>
      <c r="C24" s="161" t="s">
        <v>483</v>
      </c>
      <c r="D24" s="157"/>
      <c r="E24" s="48"/>
      <c r="F24" s="48"/>
      <c r="G24" s="48">
        <f>F24+E24</f>
        <v>0</v>
      </c>
      <c r="H24" s="48"/>
      <c r="I24" s="48"/>
      <c r="J24" s="48"/>
      <c r="K24" s="48"/>
      <c r="L24" s="48">
        <f>H24+I24+J24+K24</f>
        <v>0</v>
      </c>
      <c r="M24" s="48"/>
      <c r="N24" s="48"/>
      <c r="O24" s="48"/>
      <c r="P24" s="48"/>
      <c r="Q24" s="48">
        <f>SUM(M24:P24)</f>
        <v>0</v>
      </c>
      <c r="R24" s="48"/>
      <c r="S24" s="48"/>
      <c r="T24" s="48"/>
      <c r="U24" s="48"/>
      <c r="V24" s="48">
        <f>SUM(R24:U24)</f>
        <v>0</v>
      </c>
      <c r="W24" s="48"/>
      <c r="X24" s="48">
        <f>L24-Q24</f>
        <v>0</v>
      </c>
      <c r="Y24" s="48"/>
      <c r="Z24" s="48"/>
    </row>
    <row r="25" spans="1:26" ht="15" hidden="1" customHeight="1" x14ac:dyDescent="0.25">
      <c r="A25" s="119"/>
      <c r="C25" s="161" t="s">
        <v>484</v>
      </c>
      <c r="D25" s="157"/>
      <c r="E25" s="48"/>
      <c r="F25" s="48"/>
      <c r="G25" s="48">
        <f>F25+E25</f>
        <v>0</v>
      </c>
      <c r="H25" s="48"/>
      <c r="I25" s="48"/>
      <c r="J25" s="48"/>
      <c r="K25" s="48"/>
      <c r="L25" s="48">
        <f>H25+I25+J25+K25</f>
        <v>0</v>
      </c>
      <c r="M25" s="48"/>
      <c r="N25" s="48"/>
      <c r="O25" s="48"/>
      <c r="P25" s="48"/>
      <c r="Q25" s="48">
        <f>SUM(M25:P25)</f>
        <v>0</v>
      </c>
      <c r="R25" s="48"/>
      <c r="S25" s="48"/>
      <c r="T25" s="48"/>
      <c r="U25" s="48"/>
      <c r="V25" s="48">
        <f>SUM(R25:U25)</f>
        <v>0</v>
      </c>
      <c r="W25" s="48"/>
      <c r="X25" s="48">
        <f>L25-Q25</f>
        <v>0</v>
      </c>
      <c r="Y25" s="48"/>
      <c r="Z25" s="48"/>
    </row>
    <row r="26" spans="1:26" hidden="1" x14ac:dyDescent="0.25">
      <c r="A26" s="119"/>
      <c r="C26" s="157"/>
      <c r="D26" s="1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5"/>
    </row>
    <row r="27" spans="1:26" ht="15.75" hidden="1" x14ac:dyDescent="0.25">
      <c r="A27" s="119"/>
      <c r="B27" s="156" t="s">
        <v>485</v>
      </c>
      <c r="C27" s="162"/>
      <c r="D27" s="159"/>
      <c r="E27" s="160">
        <f>SUM(E28:E31)</f>
        <v>0</v>
      </c>
      <c r="F27" s="160">
        <f>SUM(F28:F31)</f>
        <v>0</v>
      </c>
      <c r="G27" s="160">
        <f t="shared" ref="G27:Z27" si="1">SUM(G28:G31)</f>
        <v>0</v>
      </c>
      <c r="H27" s="160">
        <f t="shared" si="1"/>
        <v>0</v>
      </c>
      <c r="I27" s="160">
        <f t="shared" si="1"/>
        <v>0</v>
      </c>
      <c r="J27" s="160">
        <f t="shared" si="1"/>
        <v>0</v>
      </c>
      <c r="K27" s="160">
        <f t="shared" si="1"/>
        <v>0</v>
      </c>
      <c r="L27" s="160">
        <f t="shared" si="1"/>
        <v>0</v>
      </c>
      <c r="M27" s="160">
        <f t="shared" si="1"/>
        <v>0</v>
      </c>
      <c r="N27" s="160">
        <f t="shared" si="1"/>
        <v>0</v>
      </c>
      <c r="O27" s="160">
        <f t="shared" si="1"/>
        <v>0</v>
      </c>
      <c r="P27" s="160">
        <f t="shared" si="1"/>
        <v>0</v>
      </c>
      <c r="Q27" s="160">
        <f t="shared" si="1"/>
        <v>0</v>
      </c>
      <c r="R27" s="160">
        <f t="shared" si="1"/>
        <v>0</v>
      </c>
      <c r="S27" s="160">
        <f t="shared" si="1"/>
        <v>0</v>
      </c>
      <c r="T27" s="160">
        <f t="shared" si="1"/>
        <v>0</v>
      </c>
      <c r="U27" s="160">
        <f t="shared" si="1"/>
        <v>0</v>
      </c>
      <c r="V27" s="160">
        <f t="shared" si="1"/>
        <v>0</v>
      </c>
      <c r="W27" s="160">
        <f t="shared" si="1"/>
        <v>0</v>
      </c>
      <c r="X27" s="160">
        <f t="shared" si="1"/>
        <v>0</v>
      </c>
      <c r="Y27" s="160">
        <f t="shared" si="1"/>
        <v>0</v>
      </c>
      <c r="Z27" s="160">
        <f t="shared" si="1"/>
        <v>0</v>
      </c>
    </row>
    <row r="28" spans="1:26" hidden="1" x14ac:dyDescent="0.25">
      <c r="A28" s="119"/>
      <c r="C28" s="161" t="s">
        <v>481</v>
      </c>
      <c r="D28" s="47"/>
      <c r="E28" s="48"/>
      <c r="F28" s="48"/>
      <c r="G28" s="48">
        <f>F28+E28</f>
        <v>0</v>
      </c>
      <c r="H28" s="48"/>
      <c r="I28" s="48"/>
      <c r="J28" s="48"/>
      <c r="K28" s="48"/>
      <c r="L28" s="48">
        <f>H28+I28+J28+K28</f>
        <v>0</v>
      </c>
      <c r="M28" s="48"/>
      <c r="N28" s="48"/>
      <c r="O28" s="48"/>
      <c r="P28" s="48"/>
      <c r="Q28" s="48">
        <f>SUM(M28:P28)</f>
        <v>0</v>
      </c>
      <c r="R28" s="48"/>
      <c r="S28" s="48"/>
      <c r="T28" s="48"/>
      <c r="U28" s="48"/>
      <c r="V28" s="48">
        <f>SUM(R28:U28)</f>
        <v>0</v>
      </c>
      <c r="W28" s="48"/>
      <c r="X28" s="48">
        <f>L28-Q28</f>
        <v>0</v>
      </c>
      <c r="Y28" s="48"/>
      <c r="Z28" s="48"/>
    </row>
    <row r="29" spans="1:26" hidden="1" x14ac:dyDescent="0.25">
      <c r="A29" s="119"/>
      <c r="C29" s="161" t="s">
        <v>482</v>
      </c>
      <c r="D29" s="47"/>
      <c r="E29" s="48"/>
      <c r="F29" s="48">
        <f>SUM(F35+F41+F47)</f>
        <v>0</v>
      </c>
      <c r="G29" s="48">
        <f>F29+E29</f>
        <v>0</v>
      </c>
      <c r="H29" s="48"/>
      <c r="I29" s="48"/>
      <c r="J29" s="48"/>
      <c r="K29" s="48">
        <f>SUM(K35+K41+K47)</f>
        <v>0</v>
      </c>
      <c r="L29" s="48">
        <f>H29+I29+J29+K29</f>
        <v>0</v>
      </c>
      <c r="M29" s="48">
        <f t="shared" ref="M29:P29" si="2">SUM(M35+M41+M47)</f>
        <v>0</v>
      </c>
      <c r="N29" s="48">
        <f t="shared" si="2"/>
        <v>0</v>
      </c>
      <c r="O29" s="48">
        <f t="shared" si="2"/>
        <v>0</v>
      </c>
      <c r="P29" s="48">
        <f t="shared" si="2"/>
        <v>0</v>
      </c>
      <c r="Q29" s="48">
        <f>SUM(M29:P29)</f>
        <v>0</v>
      </c>
      <c r="R29" s="48"/>
      <c r="S29" s="48"/>
      <c r="T29" s="48"/>
      <c r="U29" s="48"/>
      <c r="V29" s="48">
        <f>SUM(R29:U29)</f>
        <v>0</v>
      </c>
      <c r="W29" s="48"/>
      <c r="X29" s="48">
        <f>L29-Q29</f>
        <v>0</v>
      </c>
      <c r="Y29" s="48"/>
      <c r="Z29" s="48"/>
    </row>
    <row r="30" spans="1:26" hidden="1" x14ac:dyDescent="0.25">
      <c r="A30" s="119"/>
      <c r="C30" s="161" t="s">
        <v>483</v>
      </c>
      <c r="D30" s="47"/>
      <c r="E30" s="48"/>
      <c r="F30" s="48"/>
      <c r="G30" s="48">
        <f>F30+E30</f>
        <v>0</v>
      </c>
      <c r="H30" s="48"/>
      <c r="I30" s="48"/>
      <c r="J30" s="48"/>
      <c r="K30" s="48"/>
      <c r="L30" s="48">
        <f>H30+I30+J30+K30</f>
        <v>0</v>
      </c>
      <c r="M30" s="48"/>
      <c r="N30" s="48"/>
      <c r="O30" s="48"/>
      <c r="P30" s="48"/>
      <c r="Q30" s="48">
        <f>SUM(M30:P30)</f>
        <v>0</v>
      </c>
      <c r="R30" s="48"/>
      <c r="S30" s="48"/>
      <c r="T30" s="48"/>
      <c r="U30" s="48"/>
      <c r="V30" s="48">
        <f>SUM(R30:U30)</f>
        <v>0</v>
      </c>
      <c r="W30" s="48"/>
      <c r="X30" s="48">
        <f>L30-Q30</f>
        <v>0</v>
      </c>
      <c r="Y30" s="48"/>
      <c r="Z30" s="48"/>
    </row>
    <row r="31" spans="1:26" hidden="1" x14ac:dyDescent="0.25">
      <c r="A31" s="119"/>
      <c r="C31" s="161" t="s">
        <v>484</v>
      </c>
      <c r="D31" s="47"/>
      <c r="E31" s="48"/>
      <c r="F31" s="48"/>
      <c r="G31" s="48">
        <f>F31+E31</f>
        <v>0</v>
      </c>
      <c r="H31" s="48"/>
      <c r="I31" s="48"/>
      <c r="J31" s="48"/>
      <c r="K31" s="48">
        <f>SUM(K37+K43+K49)</f>
        <v>0</v>
      </c>
      <c r="L31" s="48">
        <f>H31+I31+J31+K31</f>
        <v>0</v>
      </c>
      <c r="M31" s="48">
        <f t="shared" ref="M31:P31" si="3">SUM(M37+M43+M49)</f>
        <v>0</v>
      </c>
      <c r="N31" s="48">
        <f t="shared" si="3"/>
        <v>0</v>
      </c>
      <c r="O31" s="48">
        <f t="shared" si="3"/>
        <v>0</v>
      </c>
      <c r="P31" s="48">
        <f t="shared" si="3"/>
        <v>0</v>
      </c>
      <c r="Q31" s="48">
        <f>SUM(M31:P31)</f>
        <v>0</v>
      </c>
      <c r="R31" s="48"/>
      <c r="S31" s="48"/>
      <c r="T31" s="48"/>
      <c r="U31" s="48"/>
      <c r="V31" s="48">
        <f>SUM(R31:U31)</f>
        <v>0</v>
      </c>
      <c r="W31" s="48"/>
      <c r="X31" s="48">
        <f>L31-Q31</f>
        <v>0</v>
      </c>
      <c r="Y31" s="48"/>
      <c r="Z31" s="48"/>
    </row>
    <row r="32" spans="1:26" hidden="1" x14ac:dyDescent="0.25">
      <c r="A32" s="119"/>
      <c r="C32" s="157"/>
      <c r="D32" s="15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idden="1" x14ac:dyDescent="0.25">
      <c r="A33" s="119"/>
      <c r="C33" s="158" t="s">
        <v>486</v>
      </c>
      <c r="D33" s="163" t="s">
        <v>487</v>
      </c>
      <c r="E33" s="160">
        <f>SUM(E34:E37)</f>
        <v>0</v>
      </c>
      <c r="F33" s="160">
        <f>SUM(F34:F37)</f>
        <v>0</v>
      </c>
      <c r="G33" s="160">
        <f t="shared" ref="G33:Z33" si="4">SUM(G34:G37)</f>
        <v>0</v>
      </c>
      <c r="H33" s="160">
        <f t="shared" si="4"/>
        <v>0</v>
      </c>
      <c r="I33" s="160">
        <f t="shared" si="4"/>
        <v>0</v>
      </c>
      <c r="J33" s="160">
        <f t="shared" si="4"/>
        <v>0</v>
      </c>
      <c r="K33" s="160">
        <f t="shared" si="4"/>
        <v>0</v>
      </c>
      <c r="L33" s="160">
        <f t="shared" si="4"/>
        <v>0</v>
      </c>
      <c r="M33" s="160">
        <f t="shared" si="4"/>
        <v>0</v>
      </c>
      <c r="N33" s="160">
        <f t="shared" si="4"/>
        <v>0</v>
      </c>
      <c r="O33" s="160">
        <f t="shared" si="4"/>
        <v>0</v>
      </c>
      <c r="P33" s="160">
        <f>SUM(P34:P37)</f>
        <v>0</v>
      </c>
      <c r="Q33" s="160">
        <f t="shared" si="4"/>
        <v>0</v>
      </c>
      <c r="R33" s="160">
        <f t="shared" si="4"/>
        <v>0</v>
      </c>
      <c r="S33" s="160">
        <f t="shared" si="4"/>
        <v>0</v>
      </c>
      <c r="T33" s="160">
        <f t="shared" si="4"/>
        <v>0</v>
      </c>
      <c r="U33" s="160">
        <f t="shared" si="4"/>
        <v>0</v>
      </c>
      <c r="V33" s="160">
        <f t="shared" si="4"/>
        <v>0</v>
      </c>
      <c r="W33" s="160">
        <f t="shared" si="4"/>
        <v>0</v>
      </c>
      <c r="X33" s="160">
        <f t="shared" si="4"/>
        <v>0</v>
      </c>
      <c r="Y33" s="160">
        <f t="shared" si="4"/>
        <v>0</v>
      </c>
      <c r="Z33" s="160">
        <f t="shared" si="4"/>
        <v>0</v>
      </c>
    </row>
    <row r="34" spans="1:26" hidden="1" x14ac:dyDescent="0.25">
      <c r="A34" s="119"/>
      <c r="C34" s="161" t="s">
        <v>481</v>
      </c>
      <c r="D34" s="164"/>
      <c r="E34" s="48"/>
      <c r="F34" s="48"/>
      <c r="G34" s="48">
        <f>F34+E34</f>
        <v>0</v>
      </c>
      <c r="H34" s="48"/>
      <c r="I34" s="48"/>
      <c r="J34" s="48"/>
      <c r="K34" s="48"/>
      <c r="L34" s="48">
        <f>H34+I34+J34+K34</f>
        <v>0</v>
      </c>
      <c r="M34" s="48"/>
      <c r="N34" s="48"/>
      <c r="O34" s="48"/>
      <c r="P34" s="48"/>
      <c r="Q34" s="48">
        <f>SUM(M34:P34)</f>
        <v>0</v>
      </c>
      <c r="R34" s="48"/>
      <c r="S34" s="48"/>
      <c r="T34" s="48"/>
      <c r="U34" s="48"/>
      <c r="V34" s="48">
        <f>SUM(R34:U34)</f>
        <v>0</v>
      </c>
      <c r="W34" s="48"/>
      <c r="X34" s="48">
        <f>L34-Q34</f>
        <v>0</v>
      </c>
      <c r="Y34" s="48"/>
      <c r="Z34" s="48"/>
    </row>
    <row r="35" spans="1:26" hidden="1" x14ac:dyDescent="0.25">
      <c r="A35" s="119"/>
      <c r="C35" s="161" t="s">
        <v>482</v>
      </c>
      <c r="D35" s="164"/>
      <c r="E35" s="48"/>
      <c r="F35" s="48">
        <f>SUM(I35:K35)</f>
        <v>0</v>
      </c>
      <c r="G35" s="48">
        <f>F35+E35</f>
        <v>0</v>
      </c>
      <c r="H35" s="48"/>
      <c r="I35" s="48"/>
      <c r="J35" s="48"/>
      <c r="K35" s="48">
        <f>'[2]SUMMARY PER FUND'!C74</f>
        <v>0</v>
      </c>
      <c r="L35" s="48">
        <f>H35+I35+J35+K35</f>
        <v>0</v>
      </c>
      <c r="M35" s="48">
        <f>'[2]CMFothers-CURRENT-1st'!EM579</f>
        <v>0</v>
      </c>
      <c r="N35" s="48">
        <f>'[2]CMFothers-CURRENT-2nd'!EM579</f>
        <v>0</v>
      </c>
      <c r="O35" s="48">
        <f>'[2]CMFothers-CURRENT-3rd'!EM579</f>
        <v>0</v>
      </c>
      <c r="P35" s="48">
        <f>'[2]CMFothers-CURRENT-4th'!EM579</f>
        <v>0</v>
      </c>
      <c r="Q35" s="48">
        <f>SUM(M35:P35)</f>
        <v>0</v>
      </c>
      <c r="R35" s="48"/>
      <c r="S35" s="48"/>
      <c r="T35" s="48"/>
      <c r="U35" s="48"/>
      <c r="V35" s="48">
        <f>SUM(R35:U35)</f>
        <v>0</v>
      </c>
      <c r="W35" s="48"/>
      <c r="X35" s="48">
        <f>L35-Q35</f>
        <v>0</v>
      </c>
      <c r="Y35" s="48"/>
      <c r="Z35" s="48"/>
    </row>
    <row r="36" spans="1:26" hidden="1" x14ac:dyDescent="0.25">
      <c r="A36" s="119"/>
      <c r="C36" s="161" t="s">
        <v>483</v>
      </c>
      <c r="D36" s="164"/>
      <c r="E36" s="48"/>
      <c r="F36" s="48"/>
      <c r="G36" s="48">
        <f>F36+E36</f>
        <v>0</v>
      </c>
      <c r="H36" s="48"/>
      <c r="I36" s="48"/>
      <c r="J36" s="48"/>
      <c r="K36" s="48"/>
      <c r="L36" s="48">
        <f>H36+I36+J36+K36</f>
        <v>0</v>
      </c>
      <c r="M36" s="48"/>
      <c r="N36" s="48"/>
      <c r="O36" s="48"/>
      <c r="P36" s="48"/>
      <c r="Q36" s="48">
        <f>SUM(M36:P36)</f>
        <v>0</v>
      </c>
      <c r="R36" s="48"/>
      <c r="S36" s="48"/>
      <c r="T36" s="48"/>
      <c r="U36" s="48"/>
      <c r="V36" s="48">
        <f>SUM(R36:U36)</f>
        <v>0</v>
      </c>
      <c r="W36" s="48"/>
      <c r="X36" s="48">
        <f>L36-Q36</f>
        <v>0</v>
      </c>
      <c r="Y36" s="48"/>
      <c r="Z36" s="48"/>
    </row>
    <row r="37" spans="1:26" hidden="1" x14ac:dyDescent="0.25">
      <c r="A37" s="119"/>
      <c r="C37" s="161" t="s">
        <v>484</v>
      </c>
      <c r="D37" s="164"/>
      <c r="E37" s="48"/>
      <c r="F37" s="48"/>
      <c r="G37" s="48">
        <f>F37+E37</f>
        <v>0</v>
      </c>
      <c r="H37" s="48"/>
      <c r="I37" s="48"/>
      <c r="J37" s="48"/>
      <c r="K37" s="48">
        <f>'[2]SUMMARY PER FUND'!E74</f>
        <v>0</v>
      </c>
      <c r="L37" s="48">
        <f>H37+I37+J37+K37</f>
        <v>0</v>
      </c>
      <c r="M37" s="48">
        <f>'[2]CMFothers-CURRENT-1st'!EO579</f>
        <v>0</v>
      </c>
      <c r="N37" s="48">
        <f>'[2]CMFothers-CURRENT-2nd'!EO579</f>
        <v>0</v>
      </c>
      <c r="O37" s="48">
        <f>'[2]CMFothers-CURRENT-3rd'!EO579</f>
        <v>0</v>
      </c>
      <c r="P37" s="48">
        <f>'[2]CMFothers-CURRENT-4th'!EO579</f>
        <v>0</v>
      </c>
      <c r="Q37" s="48">
        <f>SUM(M37:P37)</f>
        <v>0</v>
      </c>
      <c r="R37" s="48"/>
      <c r="S37" s="48"/>
      <c r="T37" s="48"/>
      <c r="U37" s="48"/>
      <c r="V37" s="48">
        <f>SUM(R37:U37)</f>
        <v>0</v>
      </c>
      <c r="W37" s="48"/>
      <c r="X37" s="48">
        <f>L37-Q37</f>
        <v>0</v>
      </c>
      <c r="Y37" s="48"/>
      <c r="Z37" s="48"/>
    </row>
    <row r="38" spans="1:26" hidden="1" x14ac:dyDescent="0.25">
      <c r="A38" s="119"/>
      <c r="C38" s="157"/>
      <c r="D38" s="113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idden="1" x14ac:dyDescent="0.25">
      <c r="A39" s="119"/>
      <c r="C39" s="158" t="s">
        <v>488</v>
      </c>
      <c r="D39" s="163" t="s">
        <v>489</v>
      </c>
      <c r="E39" s="160">
        <f>SUM(E40:E43)</f>
        <v>0</v>
      </c>
      <c r="F39" s="160">
        <f>SUM(F40:F43)</f>
        <v>0</v>
      </c>
      <c r="G39" s="160">
        <f t="shared" ref="G39:Z39" si="5">SUM(G40:G43)</f>
        <v>0</v>
      </c>
      <c r="H39" s="160">
        <f t="shared" si="5"/>
        <v>0</v>
      </c>
      <c r="I39" s="160">
        <f t="shared" si="5"/>
        <v>0</v>
      </c>
      <c r="J39" s="160">
        <f t="shared" si="5"/>
        <v>0</v>
      </c>
      <c r="K39" s="160">
        <f t="shared" si="5"/>
        <v>0</v>
      </c>
      <c r="L39" s="160">
        <f t="shared" si="5"/>
        <v>0</v>
      </c>
      <c r="M39" s="160">
        <f t="shared" si="5"/>
        <v>0</v>
      </c>
      <c r="N39" s="160">
        <f t="shared" si="5"/>
        <v>0</v>
      </c>
      <c r="O39" s="160">
        <f t="shared" si="5"/>
        <v>0</v>
      </c>
      <c r="P39" s="160">
        <f t="shared" si="5"/>
        <v>0</v>
      </c>
      <c r="Q39" s="160">
        <f t="shared" si="5"/>
        <v>0</v>
      </c>
      <c r="R39" s="160">
        <f t="shared" si="5"/>
        <v>0</v>
      </c>
      <c r="S39" s="160">
        <f t="shared" si="5"/>
        <v>0</v>
      </c>
      <c r="T39" s="160">
        <f t="shared" si="5"/>
        <v>0</v>
      </c>
      <c r="U39" s="160">
        <f t="shared" si="5"/>
        <v>0</v>
      </c>
      <c r="V39" s="160">
        <f t="shared" si="5"/>
        <v>0</v>
      </c>
      <c r="W39" s="160">
        <f t="shared" si="5"/>
        <v>0</v>
      </c>
      <c r="X39" s="160">
        <f t="shared" si="5"/>
        <v>0</v>
      </c>
      <c r="Y39" s="160">
        <f t="shared" si="5"/>
        <v>0</v>
      </c>
      <c r="Z39" s="160">
        <f t="shared" si="5"/>
        <v>0</v>
      </c>
    </row>
    <row r="40" spans="1:26" hidden="1" x14ac:dyDescent="0.25">
      <c r="A40" s="119"/>
      <c r="C40" s="161" t="s">
        <v>481</v>
      </c>
      <c r="D40" s="165"/>
      <c r="E40" s="48"/>
      <c r="F40" s="48"/>
      <c r="G40" s="48">
        <f>F40+E40</f>
        <v>0</v>
      </c>
      <c r="H40" s="48"/>
      <c r="I40" s="48"/>
      <c r="J40" s="48"/>
      <c r="K40" s="48"/>
      <c r="L40" s="48">
        <f>H40+I40+J40+K40</f>
        <v>0</v>
      </c>
      <c r="M40" s="48"/>
      <c r="N40" s="48"/>
      <c r="O40" s="48"/>
      <c r="P40" s="48"/>
      <c r="Q40" s="48">
        <f>SUM(M40:P40)</f>
        <v>0</v>
      </c>
      <c r="R40" s="48"/>
      <c r="S40" s="48"/>
      <c r="T40" s="48"/>
      <c r="U40" s="48"/>
      <c r="V40" s="48">
        <f>SUM(R40:U40)</f>
        <v>0</v>
      </c>
      <c r="W40" s="48"/>
      <c r="X40" s="48">
        <f>L40-Q40</f>
        <v>0</v>
      </c>
      <c r="Y40" s="48"/>
      <c r="Z40" s="48"/>
    </row>
    <row r="41" spans="1:26" hidden="1" x14ac:dyDescent="0.25">
      <c r="A41" s="119"/>
      <c r="C41" s="161" t="s">
        <v>482</v>
      </c>
      <c r="D41" s="165"/>
      <c r="E41" s="48"/>
      <c r="F41" s="48">
        <f>SUM(I41:K41)</f>
        <v>0</v>
      </c>
      <c r="G41" s="48">
        <f>F41+E41</f>
        <v>0</v>
      </c>
      <c r="H41" s="48"/>
      <c r="I41" s="48"/>
      <c r="J41" s="48"/>
      <c r="K41" s="48">
        <f>'[2]SUMMARY PER FUND'!C100</f>
        <v>0</v>
      </c>
      <c r="L41" s="48">
        <f>H41+I41+J41+K41</f>
        <v>0</v>
      </c>
      <c r="M41" s="48">
        <f>'[2]CMFothers-CURRENT-1st'!EM672</f>
        <v>0</v>
      </c>
      <c r="N41" s="48">
        <f>'[2]CMFothers-CURRENT-2nd'!EM672</f>
        <v>0</v>
      </c>
      <c r="O41" s="48">
        <f>'[2]CMFothers-CURRENT-3rd'!EM672</f>
        <v>0</v>
      </c>
      <c r="P41" s="48">
        <f>'[2]CMFothers-CURRENT-4th'!EM672</f>
        <v>0</v>
      </c>
      <c r="Q41" s="48">
        <f>SUM(M41:P41)</f>
        <v>0</v>
      </c>
      <c r="R41" s="48"/>
      <c r="S41" s="48"/>
      <c r="T41" s="48"/>
      <c r="U41" s="48"/>
      <c r="V41" s="48">
        <f>SUM(R41:U41)</f>
        <v>0</v>
      </c>
      <c r="W41" s="48"/>
      <c r="X41" s="48">
        <f>L41-Q41</f>
        <v>0</v>
      </c>
      <c r="Y41" s="48"/>
      <c r="Z41" s="48"/>
    </row>
    <row r="42" spans="1:26" hidden="1" x14ac:dyDescent="0.25">
      <c r="A42" s="119"/>
      <c r="C42" s="161" t="s">
        <v>483</v>
      </c>
      <c r="D42" s="165"/>
      <c r="E42" s="48"/>
      <c r="F42" s="48"/>
      <c r="G42" s="48">
        <f>F42+E42</f>
        <v>0</v>
      </c>
      <c r="H42" s="48"/>
      <c r="I42" s="48"/>
      <c r="J42" s="48"/>
      <c r="K42" s="48"/>
      <c r="L42" s="48">
        <f>H42+I42+J42+K42</f>
        <v>0</v>
      </c>
      <c r="M42" s="48"/>
      <c r="N42" s="48"/>
      <c r="O42" s="48"/>
      <c r="P42" s="48"/>
      <c r="Q42" s="48">
        <f>SUM(M42:P42)</f>
        <v>0</v>
      </c>
      <c r="R42" s="48"/>
      <c r="S42" s="48"/>
      <c r="T42" s="48"/>
      <c r="U42" s="48"/>
      <c r="V42" s="48">
        <f>SUM(R42:U42)</f>
        <v>0</v>
      </c>
      <c r="W42" s="48"/>
      <c r="X42" s="48">
        <f>L42-Q42</f>
        <v>0</v>
      </c>
      <c r="Y42" s="48"/>
      <c r="Z42" s="48"/>
    </row>
    <row r="43" spans="1:26" hidden="1" x14ac:dyDescent="0.25">
      <c r="A43" s="119"/>
      <c r="C43" s="161" t="s">
        <v>484</v>
      </c>
      <c r="D43" s="165"/>
      <c r="E43" s="48"/>
      <c r="F43" s="48"/>
      <c r="G43" s="48">
        <f>F43+E43</f>
        <v>0</v>
      </c>
      <c r="H43" s="48"/>
      <c r="I43" s="48"/>
      <c r="J43" s="48"/>
      <c r="K43" s="48">
        <f>'[2]SUMMARY PER FUND'!E100</f>
        <v>0</v>
      </c>
      <c r="L43" s="48">
        <f>H43+I43+J43+K43</f>
        <v>0</v>
      </c>
      <c r="M43" s="48">
        <f>'[2]CMFothers-CURRENT-1st'!EO672</f>
        <v>0</v>
      </c>
      <c r="N43" s="48">
        <f>'[2]CMFothers-CURRENT-2nd'!EO672</f>
        <v>0</v>
      </c>
      <c r="O43" s="48">
        <f>'[2]CMFothers-CURRENT-3rd'!EO672</f>
        <v>0</v>
      </c>
      <c r="P43" s="48">
        <f>'[2]CMFothers-CURRENT-4th'!EO672</f>
        <v>0</v>
      </c>
      <c r="Q43" s="48">
        <f>SUM(M43:P43)</f>
        <v>0</v>
      </c>
      <c r="R43" s="48"/>
      <c r="S43" s="48"/>
      <c r="T43" s="48"/>
      <c r="U43" s="48"/>
      <c r="V43" s="48">
        <f>SUM(R43:U43)</f>
        <v>0</v>
      </c>
      <c r="W43" s="48"/>
      <c r="X43" s="48">
        <f>L43-Q43</f>
        <v>0</v>
      </c>
      <c r="Y43" s="48"/>
      <c r="Z43" s="48"/>
    </row>
    <row r="44" spans="1:26" hidden="1" x14ac:dyDescent="0.25">
      <c r="A44" s="119"/>
      <c r="C44" s="157"/>
      <c r="D44" s="16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idden="1" x14ac:dyDescent="0.25">
      <c r="A45" s="119"/>
      <c r="C45" s="158" t="s">
        <v>490</v>
      </c>
      <c r="D45" s="163" t="s">
        <v>491</v>
      </c>
      <c r="E45" s="160">
        <f>SUM(E46:E49)</f>
        <v>0</v>
      </c>
      <c r="F45" s="160">
        <f>SUM(F46:F49)</f>
        <v>0</v>
      </c>
      <c r="G45" s="160">
        <f t="shared" ref="G45:Z45" si="6">SUM(G46:G49)</f>
        <v>0</v>
      </c>
      <c r="H45" s="160">
        <f t="shared" si="6"/>
        <v>0</v>
      </c>
      <c r="I45" s="160">
        <f t="shared" si="6"/>
        <v>0</v>
      </c>
      <c r="J45" s="160">
        <f t="shared" si="6"/>
        <v>0</v>
      </c>
      <c r="K45" s="160">
        <f t="shared" si="6"/>
        <v>0</v>
      </c>
      <c r="L45" s="160">
        <f t="shared" si="6"/>
        <v>0</v>
      </c>
      <c r="M45" s="160">
        <f t="shared" si="6"/>
        <v>0</v>
      </c>
      <c r="N45" s="160">
        <f t="shared" si="6"/>
        <v>0</v>
      </c>
      <c r="O45" s="160">
        <f t="shared" si="6"/>
        <v>0</v>
      </c>
      <c r="P45" s="160">
        <f t="shared" si="6"/>
        <v>0</v>
      </c>
      <c r="Q45" s="160">
        <f t="shared" si="6"/>
        <v>0</v>
      </c>
      <c r="R45" s="160">
        <f t="shared" si="6"/>
        <v>0</v>
      </c>
      <c r="S45" s="160">
        <f t="shared" si="6"/>
        <v>0</v>
      </c>
      <c r="T45" s="160">
        <f t="shared" si="6"/>
        <v>0</v>
      </c>
      <c r="U45" s="160">
        <f t="shared" si="6"/>
        <v>0</v>
      </c>
      <c r="V45" s="160">
        <f t="shared" si="6"/>
        <v>0</v>
      </c>
      <c r="W45" s="160">
        <f t="shared" si="6"/>
        <v>0</v>
      </c>
      <c r="X45" s="160">
        <f t="shared" si="6"/>
        <v>0</v>
      </c>
      <c r="Y45" s="160">
        <f t="shared" si="6"/>
        <v>0</v>
      </c>
      <c r="Z45" s="160">
        <f t="shared" si="6"/>
        <v>0</v>
      </c>
    </row>
    <row r="46" spans="1:26" hidden="1" x14ac:dyDescent="0.25">
      <c r="A46" s="119"/>
      <c r="C46" s="161" t="s">
        <v>481</v>
      </c>
      <c r="D46" s="47"/>
      <c r="E46" s="48"/>
      <c r="F46" s="48"/>
      <c r="G46" s="48">
        <f>F46+E46</f>
        <v>0</v>
      </c>
      <c r="H46" s="48"/>
      <c r="I46" s="48"/>
      <c r="J46" s="48"/>
      <c r="K46" s="48"/>
      <c r="L46" s="48">
        <f>H46+I46+J46+K46</f>
        <v>0</v>
      </c>
      <c r="M46" s="48"/>
      <c r="N46" s="48"/>
      <c r="O46" s="48"/>
      <c r="P46" s="48"/>
      <c r="Q46" s="48">
        <f>SUM(M46:P46)</f>
        <v>0</v>
      </c>
      <c r="R46" s="48"/>
      <c r="S46" s="48"/>
      <c r="T46" s="48"/>
      <c r="U46" s="48"/>
      <c r="V46" s="48">
        <f>SUM(R46:U46)</f>
        <v>0</v>
      </c>
      <c r="W46" s="48"/>
      <c r="X46" s="48">
        <f>L46-Q46</f>
        <v>0</v>
      </c>
      <c r="Y46" s="48"/>
      <c r="Z46" s="48"/>
    </row>
    <row r="47" spans="1:26" hidden="1" x14ac:dyDescent="0.25">
      <c r="A47" s="119"/>
      <c r="C47" s="161" t="s">
        <v>482</v>
      </c>
      <c r="D47" s="47"/>
      <c r="E47" s="48"/>
      <c r="F47" s="48">
        <f>SUM(I47:K47)</f>
        <v>0</v>
      </c>
      <c r="G47" s="48">
        <f>F47+E47</f>
        <v>0</v>
      </c>
      <c r="H47" s="48"/>
      <c r="I47" s="48"/>
      <c r="J47" s="48"/>
      <c r="K47" s="48">
        <f>'[2]SUMMARY PER FUND'!C126</f>
        <v>0</v>
      </c>
      <c r="L47" s="48">
        <f>H47+I47+J47+K47</f>
        <v>0</v>
      </c>
      <c r="M47" s="48">
        <f>'[2]CMFothers-CURRENT-1st'!EM765</f>
        <v>0</v>
      </c>
      <c r="N47" s="48">
        <f>'[2]CMFothers-CURRENT-2nd'!EM765</f>
        <v>0</v>
      </c>
      <c r="O47" s="48">
        <f>'[2]CMFothers-CURRENT-3rd'!EM765</f>
        <v>0</v>
      </c>
      <c r="P47" s="48">
        <f>'[2]CMFothers-CURRENT-4th'!EM765</f>
        <v>0</v>
      </c>
      <c r="Q47" s="48">
        <f>SUM(M47:P47)</f>
        <v>0</v>
      </c>
      <c r="R47" s="48"/>
      <c r="S47" s="48"/>
      <c r="T47" s="48"/>
      <c r="U47" s="48"/>
      <c r="V47" s="48">
        <f>SUM(R47:U47)</f>
        <v>0</v>
      </c>
      <c r="W47" s="48"/>
      <c r="X47" s="48">
        <f>L47-Q47</f>
        <v>0</v>
      </c>
      <c r="Y47" s="48"/>
      <c r="Z47" s="48"/>
    </row>
    <row r="48" spans="1:26" hidden="1" x14ac:dyDescent="0.25">
      <c r="A48" s="119"/>
      <c r="C48" s="161" t="s">
        <v>483</v>
      </c>
      <c r="D48" s="47"/>
      <c r="E48" s="48"/>
      <c r="F48" s="48"/>
      <c r="G48" s="48">
        <f>F48+E48</f>
        <v>0</v>
      </c>
      <c r="H48" s="48"/>
      <c r="I48" s="48"/>
      <c r="J48" s="48"/>
      <c r="K48" s="48"/>
      <c r="L48" s="48">
        <f>H48+I48+J48+K48</f>
        <v>0</v>
      </c>
      <c r="M48" s="48"/>
      <c r="N48" s="48"/>
      <c r="O48" s="48"/>
      <c r="P48" s="48"/>
      <c r="Q48" s="48">
        <f>SUM(M48:P48)</f>
        <v>0</v>
      </c>
      <c r="R48" s="48"/>
      <c r="S48" s="48"/>
      <c r="T48" s="48"/>
      <c r="U48" s="48"/>
      <c r="V48" s="48">
        <f>SUM(R48:U48)</f>
        <v>0</v>
      </c>
      <c r="W48" s="48"/>
      <c r="X48" s="48">
        <f>L48-Q48</f>
        <v>0</v>
      </c>
      <c r="Y48" s="48"/>
      <c r="Z48" s="48"/>
    </row>
    <row r="49" spans="1:26" hidden="1" x14ac:dyDescent="0.25">
      <c r="A49" s="119"/>
      <c r="C49" s="161" t="s">
        <v>484</v>
      </c>
      <c r="D49" s="47"/>
      <c r="E49" s="48"/>
      <c r="F49" s="48"/>
      <c r="G49" s="48">
        <f>F49+E49</f>
        <v>0</v>
      </c>
      <c r="H49" s="48"/>
      <c r="I49" s="48"/>
      <c r="J49" s="48"/>
      <c r="K49" s="48">
        <f>'[2]SUMMARY PER FUND'!E126</f>
        <v>0</v>
      </c>
      <c r="L49" s="48">
        <f>H49+I49+J49+K49</f>
        <v>0</v>
      </c>
      <c r="M49" s="48">
        <f>'[2]CMFothers-CURRENT-1st'!EO765</f>
        <v>0</v>
      </c>
      <c r="N49" s="48">
        <f>'[2]CMFothers-CURRENT-2nd'!EO765</f>
        <v>0</v>
      </c>
      <c r="O49" s="48">
        <f>'[2]CMFothers-CURRENT-3rd'!EO765</f>
        <v>0</v>
      </c>
      <c r="P49" s="48">
        <f>'[2]CMFothers-CURRENT-4th'!EO765</f>
        <v>0</v>
      </c>
      <c r="Q49" s="48">
        <f>SUM(M49:P49)</f>
        <v>0</v>
      </c>
      <c r="R49" s="48"/>
      <c r="S49" s="48"/>
      <c r="T49" s="48"/>
      <c r="U49" s="48"/>
      <c r="V49" s="48">
        <f>SUM(R49:U49)</f>
        <v>0</v>
      </c>
      <c r="W49" s="48"/>
      <c r="X49" s="48">
        <f>L49-Q49</f>
        <v>0</v>
      </c>
      <c r="Y49" s="48"/>
      <c r="Z49" s="48"/>
    </row>
    <row r="50" spans="1:26" hidden="1" x14ac:dyDescent="0.25">
      <c r="A50" s="119"/>
      <c r="C50" s="157"/>
      <c r="D50" s="42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idden="1" x14ac:dyDescent="0.25">
      <c r="A51" s="119"/>
      <c r="C51" s="167" t="s">
        <v>472</v>
      </c>
      <c r="D51" s="168"/>
      <c r="E51" s="160">
        <f>SUM(E52:E55)</f>
        <v>0</v>
      </c>
      <c r="F51" s="160">
        <f>SUM(F52:F55)</f>
        <v>0</v>
      </c>
      <c r="G51" s="160">
        <f t="shared" ref="G51:Z51" si="7">SUM(G52:G55)</f>
        <v>0</v>
      </c>
      <c r="H51" s="160">
        <f t="shared" si="7"/>
        <v>0</v>
      </c>
      <c r="I51" s="160">
        <f t="shared" si="7"/>
        <v>0</v>
      </c>
      <c r="J51" s="160">
        <f t="shared" si="7"/>
        <v>0</v>
      </c>
      <c r="K51" s="160">
        <f t="shared" si="7"/>
        <v>0</v>
      </c>
      <c r="L51" s="160">
        <f t="shared" si="7"/>
        <v>0</v>
      </c>
      <c r="M51" s="160">
        <f t="shared" si="7"/>
        <v>0</v>
      </c>
      <c r="N51" s="160">
        <f t="shared" si="7"/>
        <v>0</v>
      </c>
      <c r="O51" s="160">
        <f t="shared" si="7"/>
        <v>0</v>
      </c>
      <c r="P51" s="160">
        <f t="shared" si="7"/>
        <v>0</v>
      </c>
      <c r="Q51" s="160">
        <f t="shared" si="7"/>
        <v>0</v>
      </c>
      <c r="R51" s="160">
        <f t="shared" si="7"/>
        <v>0</v>
      </c>
      <c r="S51" s="160">
        <f t="shared" si="7"/>
        <v>0</v>
      </c>
      <c r="T51" s="160">
        <f t="shared" si="7"/>
        <v>0</v>
      </c>
      <c r="U51" s="160">
        <f t="shared" si="7"/>
        <v>0</v>
      </c>
      <c r="V51" s="160">
        <f t="shared" si="7"/>
        <v>0</v>
      </c>
      <c r="W51" s="160">
        <f t="shared" si="7"/>
        <v>0</v>
      </c>
      <c r="X51" s="160">
        <f t="shared" si="7"/>
        <v>0</v>
      </c>
      <c r="Y51" s="160">
        <f t="shared" si="7"/>
        <v>0</v>
      </c>
      <c r="Z51" s="160">
        <f t="shared" si="7"/>
        <v>0</v>
      </c>
    </row>
    <row r="52" spans="1:26" hidden="1" x14ac:dyDescent="0.25">
      <c r="A52" s="119"/>
      <c r="C52" s="161" t="s">
        <v>481</v>
      </c>
      <c r="D52" s="47"/>
      <c r="E52" s="48"/>
      <c r="F52" s="48"/>
      <c r="G52" s="48">
        <f>F52+E52</f>
        <v>0</v>
      </c>
      <c r="H52" s="48"/>
      <c r="I52" s="48"/>
      <c r="J52" s="48"/>
      <c r="K52" s="48"/>
      <c r="L52" s="48">
        <f>H52+I52+J52+K52</f>
        <v>0</v>
      </c>
      <c r="M52" s="48"/>
      <c r="N52" s="48"/>
      <c r="O52" s="48"/>
      <c r="P52" s="48"/>
      <c r="Q52" s="48">
        <f>SUM(M52:P52)</f>
        <v>0</v>
      </c>
      <c r="R52" s="48"/>
      <c r="S52" s="48"/>
      <c r="T52" s="48"/>
      <c r="U52" s="48"/>
      <c r="V52" s="48">
        <f>SUM(R52:U52)</f>
        <v>0</v>
      </c>
      <c r="W52" s="48"/>
      <c r="X52" s="48">
        <f>L52-Q52</f>
        <v>0</v>
      </c>
      <c r="Y52" s="48"/>
      <c r="Z52" s="48"/>
    </row>
    <row r="53" spans="1:26" hidden="1" x14ac:dyDescent="0.25">
      <c r="A53" s="119"/>
      <c r="C53" s="161" t="s">
        <v>482</v>
      </c>
      <c r="D53" s="47"/>
      <c r="E53" s="48">
        <f>E29+E23</f>
        <v>0</v>
      </c>
      <c r="F53" s="48">
        <f>F29+F23</f>
        <v>0</v>
      </c>
      <c r="G53" s="48">
        <f>F53+E53</f>
        <v>0</v>
      </c>
      <c r="H53" s="48">
        <f>H29+H23</f>
        <v>0</v>
      </c>
      <c r="I53" s="48">
        <f>I29+I23</f>
        <v>0</v>
      </c>
      <c r="J53" s="48">
        <f>J29+J23</f>
        <v>0</v>
      </c>
      <c r="K53" s="48">
        <f>K29+K23</f>
        <v>0</v>
      </c>
      <c r="L53" s="48">
        <f>H53+I53+J53+K53</f>
        <v>0</v>
      </c>
      <c r="M53" s="48">
        <f>M29+M23</f>
        <v>0</v>
      </c>
      <c r="N53" s="48">
        <f>N29+N23</f>
        <v>0</v>
      </c>
      <c r="O53" s="48">
        <f>O29+O23</f>
        <v>0</v>
      </c>
      <c r="P53" s="48">
        <f>P29+P23</f>
        <v>0</v>
      </c>
      <c r="Q53" s="48">
        <f>SUM(M53:P53)</f>
        <v>0</v>
      </c>
      <c r="R53" s="48"/>
      <c r="S53" s="48"/>
      <c r="T53" s="48"/>
      <c r="U53" s="48"/>
      <c r="V53" s="48">
        <f>SUM(R53:U53)</f>
        <v>0</v>
      </c>
      <c r="W53" s="48"/>
      <c r="X53" s="48">
        <f>L53-Q53</f>
        <v>0</v>
      </c>
      <c r="Y53" s="48"/>
      <c r="Z53" s="48"/>
    </row>
    <row r="54" spans="1:26" hidden="1" x14ac:dyDescent="0.25">
      <c r="A54" s="119"/>
      <c r="C54" s="161" t="s">
        <v>483</v>
      </c>
      <c r="D54" s="47"/>
      <c r="E54" s="48"/>
      <c r="F54" s="48"/>
      <c r="G54" s="48">
        <f>F54+E54</f>
        <v>0</v>
      </c>
      <c r="H54" s="48"/>
      <c r="I54" s="48"/>
      <c r="J54" s="48"/>
      <c r="K54" s="48"/>
      <c r="L54" s="48">
        <f>H54+I54+J54+K54</f>
        <v>0</v>
      </c>
      <c r="M54" s="48"/>
      <c r="N54" s="48"/>
      <c r="O54" s="48"/>
      <c r="P54" s="48"/>
      <c r="Q54" s="48">
        <f>SUM(M54:P54)</f>
        <v>0</v>
      </c>
      <c r="R54" s="48"/>
      <c r="S54" s="48"/>
      <c r="T54" s="48"/>
      <c r="U54" s="48"/>
      <c r="V54" s="48">
        <f>SUM(R54:U54)</f>
        <v>0</v>
      </c>
      <c r="W54" s="48"/>
      <c r="X54" s="48">
        <f>L54-Q54</f>
        <v>0</v>
      </c>
      <c r="Y54" s="48"/>
      <c r="Z54" s="48"/>
    </row>
    <row r="55" spans="1:26" hidden="1" x14ac:dyDescent="0.25">
      <c r="A55" s="119"/>
      <c r="C55" s="161" t="s">
        <v>484</v>
      </c>
      <c r="D55" s="47"/>
      <c r="E55" s="48">
        <f>E31+E25</f>
        <v>0</v>
      </c>
      <c r="F55" s="48">
        <f>F31+F25</f>
        <v>0</v>
      </c>
      <c r="G55" s="48">
        <f>F55+E55</f>
        <v>0</v>
      </c>
      <c r="H55" s="48">
        <f>H31+H25</f>
        <v>0</v>
      </c>
      <c r="I55" s="48">
        <f>I31+I25</f>
        <v>0</v>
      </c>
      <c r="J55" s="48">
        <f>J31+J25</f>
        <v>0</v>
      </c>
      <c r="K55" s="48">
        <f>K31+K25</f>
        <v>0</v>
      </c>
      <c r="L55" s="48">
        <f>H55+I55+J55+K55</f>
        <v>0</v>
      </c>
      <c r="M55" s="48">
        <f>M31+M25</f>
        <v>0</v>
      </c>
      <c r="N55" s="48">
        <f>N31+N25</f>
        <v>0</v>
      </c>
      <c r="O55" s="48">
        <f>O31+O25</f>
        <v>0</v>
      </c>
      <c r="P55" s="48">
        <f>P31+P25</f>
        <v>0</v>
      </c>
      <c r="Q55" s="48">
        <f>SUM(M55:P55)</f>
        <v>0</v>
      </c>
      <c r="R55" s="48"/>
      <c r="S55" s="48"/>
      <c r="T55" s="48"/>
      <c r="U55" s="48"/>
      <c r="V55" s="48">
        <f>SUM(R55:U55)</f>
        <v>0</v>
      </c>
      <c r="W55" s="48"/>
      <c r="X55" s="48">
        <f>L55-Q55</f>
        <v>0</v>
      </c>
      <c r="Y55" s="48"/>
      <c r="Z55" s="48"/>
    </row>
    <row r="56" spans="1:26" hidden="1" x14ac:dyDescent="0.25">
      <c r="A56" s="119"/>
      <c r="C56" s="157"/>
      <c r="D56" s="15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5.75" x14ac:dyDescent="0.25">
      <c r="A57" s="119"/>
      <c r="B57" s="130" t="s">
        <v>495</v>
      </c>
      <c r="C57" s="157"/>
      <c r="D57" s="15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x14ac:dyDescent="0.25">
      <c r="A58" s="119"/>
      <c r="C58" s="157"/>
      <c r="D58" s="15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idden="1" x14ac:dyDescent="0.25">
      <c r="A59" s="119"/>
      <c r="C59" s="158" t="s">
        <v>43</v>
      </c>
      <c r="D59" s="159"/>
      <c r="E59" s="160">
        <f>SUM(E60:E63)</f>
        <v>0</v>
      </c>
      <c r="F59" s="160">
        <f>SUM(F60:F63)</f>
        <v>0</v>
      </c>
      <c r="G59" s="160">
        <f t="shared" ref="G59:Z59" si="8">SUM(G60:G63)</f>
        <v>0</v>
      </c>
      <c r="H59" s="160">
        <f t="shared" si="8"/>
        <v>0</v>
      </c>
      <c r="I59" s="160">
        <f t="shared" si="8"/>
        <v>0</v>
      </c>
      <c r="J59" s="160">
        <f t="shared" si="8"/>
        <v>0</v>
      </c>
      <c r="K59" s="160">
        <f t="shared" si="8"/>
        <v>0</v>
      </c>
      <c r="L59" s="160">
        <f t="shared" si="8"/>
        <v>0</v>
      </c>
      <c r="M59" s="160">
        <f t="shared" si="8"/>
        <v>0</v>
      </c>
      <c r="N59" s="160">
        <f t="shared" si="8"/>
        <v>0</v>
      </c>
      <c r="O59" s="160">
        <f t="shared" si="8"/>
        <v>0</v>
      </c>
      <c r="P59" s="160">
        <f t="shared" si="8"/>
        <v>0</v>
      </c>
      <c r="Q59" s="160">
        <f t="shared" si="8"/>
        <v>0</v>
      </c>
      <c r="R59" s="160">
        <f t="shared" si="8"/>
        <v>0</v>
      </c>
      <c r="S59" s="160">
        <f t="shared" si="8"/>
        <v>0</v>
      </c>
      <c r="T59" s="160">
        <f t="shared" si="8"/>
        <v>0</v>
      </c>
      <c r="U59" s="160">
        <f t="shared" si="8"/>
        <v>0</v>
      </c>
      <c r="V59" s="160">
        <f t="shared" si="8"/>
        <v>0</v>
      </c>
      <c r="W59" s="160">
        <f t="shared" si="8"/>
        <v>0</v>
      </c>
      <c r="X59" s="160">
        <f t="shared" si="8"/>
        <v>0</v>
      </c>
      <c r="Y59" s="160">
        <f t="shared" si="8"/>
        <v>0</v>
      </c>
      <c r="Z59" s="160">
        <f t="shared" si="8"/>
        <v>0</v>
      </c>
    </row>
    <row r="60" spans="1:26" hidden="1" x14ac:dyDescent="0.25">
      <c r="A60" s="119"/>
      <c r="C60" s="161" t="s">
        <v>481</v>
      </c>
      <c r="D60" s="47"/>
      <c r="E60" s="48"/>
      <c r="F60" s="48"/>
      <c r="G60" s="48">
        <f>F60+E60</f>
        <v>0</v>
      </c>
      <c r="H60" s="48"/>
      <c r="I60" s="48"/>
      <c r="J60" s="48"/>
      <c r="K60" s="48"/>
      <c r="L60" s="48">
        <f>H60+I60+J60+K60</f>
        <v>0</v>
      </c>
      <c r="M60" s="48"/>
      <c r="N60" s="48"/>
      <c r="O60" s="48"/>
      <c r="P60" s="48"/>
      <c r="Q60" s="48">
        <f>SUM(M60:P60)</f>
        <v>0</v>
      </c>
      <c r="R60" s="48"/>
      <c r="S60" s="48"/>
      <c r="T60" s="48"/>
      <c r="U60" s="48"/>
      <c r="V60" s="48">
        <f>SUM(R60:U60)</f>
        <v>0</v>
      </c>
      <c r="W60" s="48"/>
      <c r="X60" s="48">
        <f>L60-Q60</f>
        <v>0</v>
      </c>
      <c r="Y60" s="48"/>
      <c r="Z60" s="48"/>
    </row>
    <row r="61" spans="1:26" hidden="1" x14ac:dyDescent="0.25">
      <c r="A61" s="119"/>
      <c r="C61" s="161" t="s">
        <v>482</v>
      </c>
      <c r="D61" s="47"/>
      <c r="E61" s="48"/>
      <c r="F61" s="48"/>
      <c r="G61" s="48">
        <f>F61+E61</f>
        <v>0</v>
      </c>
      <c r="H61" s="48"/>
      <c r="I61" s="48"/>
      <c r="J61" s="48">
        <f>'[3]FAR-co-perobj-CURRENT'!J723</f>
        <v>0</v>
      </c>
      <c r="K61" s="48"/>
      <c r="L61" s="48">
        <f>H61+I61+J61+K61</f>
        <v>0</v>
      </c>
      <c r="M61" s="48">
        <f>'[3]FAR-co-perobj-CURRENT'!M723</f>
        <v>0</v>
      </c>
      <c r="N61" s="48">
        <f>'[3]FAR-co-perobj-CURRENT'!N723</f>
        <v>0</v>
      </c>
      <c r="O61" s="48">
        <f>'[3]FAR-co-perobj-CURRENT'!O723</f>
        <v>0</v>
      </c>
      <c r="P61" s="48">
        <f>'[3]FAR-co-perobj-CURRENT'!P723</f>
        <v>0</v>
      </c>
      <c r="Q61" s="48">
        <f>SUM(M61:P61)</f>
        <v>0</v>
      </c>
      <c r="R61" s="48"/>
      <c r="S61" s="48"/>
      <c r="T61" s="48"/>
      <c r="U61" s="48"/>
      <c r="V61" s="48">
        <f>SUM(R61:U61)</f>
        <v>0</v>
      </c>
      <c r="W61" s="48"/>
      <c r="X61" s="48">
        <f>L61-Q61</f>
        <v>0</v>
      </c>
      <c r="Y61" s="48"/>
      <c r="Z61" s="48"/>
    </row>
    <row r="62" spans="1:26" hidden="1" x14ac:dyDescent="0.25">
      <c r="A62" s="119"/>
      <c r="C62" s="161" t="s">
        <v>483</v>
      </c>
      <c r="D62" s="47"/>
      <c r="E62" s="48"/>
      <c r="F62" s="48"/>
      <c r="G62" s="48">
        <f>F62+E62</f>
        <v>0</v>
      </c>
      <c r="H62" s="48"/>
      <c r="I62" s="48"/>
      <c r="J62" s="48"/>
      <c r="K62" s="48"/>
      <c r="L62" s="48">
        <f>H62+I62+J62+K62</f>
        <v>0</v>
      </c>
      <c r="M62" s="48"/>
      <c r="N62" s="48"/>
      <c r="O62" s="48"/>
      <c r="P62" s="48"/>
      <c r="Q62" s="48">
        <f>SUM(M62:P62)</f>
        <v>0</v>
      </c>
      <c r="R62" s="48"/>
      <c r="S62" s="48"/>
      <c r="T62" s="48"/>
      <c r="U62" s="48"/>
      <c r="V62" s="48">
        <f>SUM(R62:U62)</f>
        <v>0</v>
      </c>
      <c r="W62" s="48"/>
      <c r="X62" s="48">
        <f>L62-Q62</f>
        <v>0</v>
      </c>
      <c r="Y62" s="48"/>
      <c r="Z62" s="48"/>
    </row>
    <row r="63" spans="1:26" hidden="1" x14ac:dyDescent="0.25">
      <c r="A63" s="119"/>
      <c r="C63" s="161" t="s">
        <v>484</v>
      </c>
      <c r="D63" s="47"/>
      <c r="E63" s="48"/>
      <c r="F63" s="48"/>
      <c r="G63" s="48">
        <f>F63+E63</f>
        <v>0</v>
      </c>
      <c r="H63" s="48"/>
      <c r="I63" s="48"/>
      <c r="J63" s="48">
        <f>'[3]FAR-co-perobj-CURRENT'!J758</f>
        <v>0</v>
      </c>
      <c r="K63" s="48"/>
      <c r="L63" s="48">
        <f>H63+I63+J63+K63</f>
        <v>0</v>
      </c>
      <c r="M63" s="48">
        <f>'[3]FAR-co-perobj-CURRENT'!M758</f>
        <v>0</v>
      </c>
      <c r="N63" s="48">
        <f>'[3]FAR-co-perobj-CURRENT'!N758</f>
        <v>0</v>
      </c>
      <c r="O63" s="48">
        <f>'[3]FAR-co-perobj-CURRENT'!O758</f>
        <v>0</v>
      </c>
      <c r="P63" s="48">
        <f>'[3]FAR-co-perobj-CURRENT'!P758</f>
        <v>0</v>
      </c>
      <c r="Q63" s="48">
        <f>SUM(M63:P63)</f>
        <v>0</v>
      </c>
      <c r="R63" s="48"/>
      <c r="S63" s="48"/>
      <c r="T63" s="48"/>
      <c r="U63" s="48"/>
      <c r="V63" s="48">
        <f>SUM(R63:U63)</f>
        <v>0</v>
      </c>
      <c r="W63" s="48"/>
      <c r="X63" s="48">
        <f>L63-Q63</f>
        <v>0</v>
      </c>
      <c r="Y63" s="48"/>
      <c r="Z63" s="48"/>
    </row>
    <row r="64" spans="1:26" ht="51.75" customHeight="1" x14ac:dyDescent="0.25">
      <c r="A64" s="119"/>
      <c r="B64" s="386" t="s">
        <v>492</v>
      </c>
      <c r="C64" s="387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5"/>
    </row>
    <row r="65" spans="1:26" ht="25.5" customHeight="1" x14ac:dyDescent="0.25">
      <c r="A65" s="119"/>
      <c r="C65" s="169" t="s">
        <v>488</v>
      </c>
      <c r="D65" s="100">
        <v>1105428</v>
      </c>
      <c r="E65" s="160">
        <f>SUM(E66:E69)</f>
        <v>0</v>
      </c>
      <c r="F65" s="160">
        <f>SUM(F66:F69)</f>
        <v>36729763.859999999</v>
      </c>
      <c r="G65" s="160">
        <f t="shared" ref="G65:Z65" si="9">SUM(G66:G69)</f>
        <v>36729763.859999999</v>
      </c>
      <c r="H65" s="160">
        <f t="shared" si="9"/>
        <v>0</v>
      </c>
      <c r="I65" s="160">
        <f t="shared" si="9"/>
        <v>0</v>
      </c>
      <c r="J65" s="160">
        <f t="shared" si="9"/>
        <v>0</v>
      </c>
      <c r="K65" s="160">
        <f t="shared" si="9"/>
        <v>36729763.859999999</v>
      </c>
      <c r="L65" s="160">
        <f t="shared" si="9"/>
        <v>36729763.859999999</v>
      </c>
      <c r="M65" s="160">
        <f t="shared" si="9"/>
        <v>0</v>
      </c>
      <c r="N65" s="160">
        <f t="shared" si="9"/>
        <v>2362529.4500000002</v>
      </c>
      <c r="O65" s="160">
        <f t="shared" si="9"/>
        <v>0</v>
      </c>
      <c r="P65" s="160">
        <f t="shared" si="9"/>
        <v>0</v>
      </c>
      <c r="Q65" s="160">
        <f t="shared" si="9"/>
        <v>2362529.4500000002</v>
      </c>
      <c r="R65" s="160">
        <f t="shared" si="9"/>
        <v>0</v>
      </c>
      <c r="S65" s="160">
        <f t="shared" si="9"/>
        <v>0</v>
      </c>
      <c r="T65" s="160">
        <f t="shared" si="9"/>
        <v>0</v>
      </c>
      <c r="U65" s="160">
        <f t="shared" si="9"/>
        <v>0</v>
      </c>
      <c r="V65" s="160">
        <f t="shared" si="9"/>
        <v>0</v>
      </c>
      <c r="W65" s="160">
        <f t="shared" si="9"/>
        <v>0</v>
      </c>
      <c r="X65" s="160">
        <f t="shared" si="9"/>
        <v>34367234.409999996</v>
      </c>
      <c r="Y65" s="160">
        <f t="shared" si="9"/>
        <v>0</v>
      </c>
      <c r="Z65" s="160">
        <f t="shared" si="9"/>
        <v>2362529.4500000002</v>
      </c>
    </row>
    <row r="66" spans="1:26" x14ac:dyDescent="0.25">
      <c r="A66" s="119"/>
      <c r="C66" s="161" t="s">
        <v>481</v>
      </c>
      <c r="D66" s="47"/>
      <c r="E66" s="48"/>
      <c r="F66" s="48"/>
      <c r="G66" s="48">
        <f>F66+E66</f>
        <v>0</v>
      </c>
      <c r="H66" s="48"/>
      <c r="I66" s="48"/>
      <c r="J66" s="48"/>
      <c r="K66" s="48"/>
      <c r="L66" s="48">
        <f>H66+I66+J66+K66</f>
        <v>0</v>
      </c>
      <c r="M66" s="48"/>
      <c r="N66" s="48"/>
      <c r="O66" s="48"/>
      <c r="P66" s="48"/>
      <c r="Q66" s="48">
        <f>SUM(M66:P66)</f>
        <v>0</v>
      </c>
      <c r="R66" s="48"/>
      <c r="S66" s="48"/>
      <c r="T66" s="48"/>
      <c r="U66" s="48"/>
      <c r="V66" s="48">
        <f>SUM(R66:U66)</f>
        <v>0</v>
      </c>
      <c r="W66" s="48"/>
      <c r="X66" s="48">
        <f>L66-Q66</f>
        <v>0</v>
      </c>
      <c r="Y66" s="48"/>
      <c r="Z66" s="48">
        <f>Q66-V66-Y66</f>
        <v>0</v>
      </c>
    </row>
    <row r="67" spans="1:26" x14ac:dyDescent="0.25">
      <c r="A67" s="119"/>
      <c r="C67" s="161" t="s">
        <v>482</v>
      </c>
      <c r="D67" s="47"/>
      <c r="E67" s="48"/>
      <c r="F67" s="48">
        <f>SUM(I67:K67)</f>
        <v>36729763.859999999</v>
      </c>
      <c r="G67" s="48">
        <f>F67+E67</f>
        <v>36729763.859999999</v>
      </c>
      <c r="H67" s="48"/>
      <c r="I67" s="48"/>
      <c r="J67" s="48"/>
      <c r="K67" s="48">
        <f>+'AF-KCNCDDP Current'!E179</f>
        <v>36729763.859999999</v>
      </c>
      <c r="L67" s="48">
        <f>H67+I67+J67+K67</f>
        <v>36729763.859999999</v>
      </c>
      <c r="M67" s="48">
        <f>SUM('AF-KCNCDDP Current'!H179:J179)</f>
        <v>0</v>
      </c>
      <c r="N67" s="48">
        <f>SUM('AF-KCNCDDP Current'!K179:M179)</f>
        <v>2362529.4500000002</v>
      </c>
      <c r="O67" s="48">
        <f>SUM('AF-KCNCDDP Current'!N179:P179)</f>
        <v>0</v>
      </c>
      <c r="P67" s="48">
        <f>SUM('AF-KCNCDDP Current'!Q179:S179)</f>
        <v>0</v>
      </c>
      <c r="Q67" s="48">
        <f>SUM(M67:P67)</f>
        <v>2362529.4500000002</v>
      </c>
      <c r="R67" s="48"/>
      <c r="S67" s="48"/>
      <c r="T67" s="48"/>
      <c r="U67" s="48"/>
      <c r="V67" s="48">
        <f>SUM(R67:U67)</f>
        <v>0</v>
      </c>
      <c r="W67" s="48"/>
      <c r="X67" s="48">
        <f>L67-Q67</f>
        <v>34367234.409999996</v>
      </c>
      <c r="Y67" s="48"/>
      <c r="Z67" s="48">
        <f t="shared" ref="Z67:Z69" si="10">Q67-V67-Y67</f>
        <v>2362529.4500000002</v>
      </c>
    </row>
    <row r="68" spans="1:26" x14ac:dyDescent="0.25">
      <c r="A68" s="119"/>
      <c r="C68" s="161" t="s">
        <v>483</v>
      </c>
      <c r="D68" s="47"/>
      <c r="E68" s="48"/>
      <c r="F68" s="48"/>
      <c r="G68" s="48">
        <f>F68+E68</f>
        <v>0</v>
      </c>
      <c r="H68" s="48"/>
      <c r="I68" s="48"/>
      <c r="J68" s="48"/>
      <c r="K68" s="48"/>
      <c r="L68" s="48">
        <f>H68+I68+J68+K68</f>
        <v>0</v>
      </c>
      <c r="M68" s="48"/>
      <c r="N68" s="48"/>
      <c r="O68" s="48"/>
      <c r="P68" s="48"/>
      <c r="Q68" s="48">
        <f>SUM(M68:P68)</f>
        <v>0</v>
      </c>
      <c r="R68" s="48"/>
      <c r="S68" s="48"/>
      <c r="T68" s="48"/>
      <c r="U68" s="48"/>
      <c r="V68" s="48">
        <f>SUM(R68:U68)</f>
        <v>0</v>
      </c>
      <c r="W68" s="48"/>
      <c r="X68" s="48">
        <f>L68-Q68</f>
        <v>0</v>
      </c>
      <c r="Y68" s="48"/>
      <c r="Z68" s="48">
        <f t="shared" si="10"/>
        <v>0</v>
      </c>
    </row>
    <row r="69" spans="1:26" x14ac:dyDescent="0.25">
      <c r="A69" s="119"/>
      <c r="C69" s="161" t="s">
        <v>484</v>
      </c>
      <c r="D69" s="47"/>
      <c r="E69" s="48"/>
      <c r="F69" s="48">
        <f>SUM(I69:K69)</f>
        <v>0</v>
      </c>
      <c r="G69" s="48">
        <f>F69+E69</f>
        <v>0</v>
      </c>
      <c r="H69" s="48">
        <f>F69</f>
        <v>0</v>
      </c>
      <c r="I69" s="48"/>
      <c r="J69" s="48"/>
      <c r="K69" s="48">
        <f>+'AF-KCNCDDP Current'!E214</f>
        <v>0</v>
      </c>
      <c r="L69" s="48">
        <f>H69+I69+J69+K69</f>
        <v>0</v>
      </c>
      <c r="M69" s="48">
        <f>SUM('AF-KCNCDDP Current'!H214:J214)</f>
        <v>0</v>
      </c>
      <c r="N69" s="48">
        <f>SUM('AF-KCNCDDP Current'!K214:M214)</f>
        <v>0</v>
      </c>
      <c r="O69" s="48">
        <f>SUM('AF-KCNCDDP Current'!N214:P214)</f>
        <v>0</v>
      </c>
      <c r="P69" s="48">
        <f>SUM('AF-KCNCDDP Current'!Q214:S214)</f>
        <v>0</v>
      </c>
      <c r="Q69" s="48">
        <f>SUM(M69:P69)</f>
        <v>0</v>
      </c>
      <c r="R69" s="48"/>
      <c r="S69" s="48"/>
      <c r="T69" s="48"/>
      <c r="U69" s="48"/>
      <c r="V69" s="48">
        <f>SUM(R69:U69)</f>
        <v>0</v>
      </c>
      <c r="W69" s="48"/>
      <c r="X69" s="48">
        <f>L69-Q69</f>
        <v>0</v>
      </c>
      <c r="Y69" s="48"/>
      <c r="Z69" s="48">
        <f t="shared" si="10"/>
        <v>0</v>
      </c>
    </row>
    <row r="70" spans="1:26" x14ac:dyDescent="0.25">
      <c r="A70" s="119"/>
      <c r="C70" s="157"/>
      <c r="D70" s="157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x14ac:dyDescent="0.25">
      <c r="A71" s="119"/>
      <c r="C71" s="157"/>
      <c r="D71" s="42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x14ac:dyDescent="0.25">
      <c r="A72" s="119"/>
      <c r="C72" s="167" t="s">
        <v>496</v>
      </c>
      <c r="D72" s="168"/>
      <c r="E72" s="160">
        <f>SUM(E73:E76)</f>
        <v>0</v>
      </c>
      <c r="F72" s="160">
        <f>SUM(F73:F76)</f>
        <v>36729763.859999999</v>
      </c>
      <c r="G72" s="160">
        <f t="shared" ref="G72:Z72" si="11">SUM(G73:G76)</f>
        <v>36729763.859999999</v>
      </c>
      <c r="H72" s="160">
        <f t="shared" si="11"/>
        <v>0</v>
      </c>
      <c r="I72" s="160">
        <f t="shared" si="11"/>
        <v>0</v>
      </c>
      <c r="J72" s="160">
        <f t="shared" si="11"/>
        <v>0</v>
      </c>
      <c r="K72" s="160">
        <f t="shared" si="11"/>
        <v>36729763.859999999</v>
      </c>
      <c r="L72" s="160">
        <f t="shared" si="11"/>
        <v>36729763.859999999</v>
      </c>
      <c r="M72" s="160">
        <f t="shared" si="11"/>
        <v>0</v>
      </c>
      <c r="N72" s="160">
        <f t="shared" si="11"/>
        <v>2362529.4500000002</v>
      </c>
      <c r="O72" s="160">
        <f t="shared" si="11"/>
        <v>0</v>
      </c>
      <c r="P72" s="160">
        <f t="shared" si="11"/>
        <v>0</v>
      </c>
      <c r="Q72" s="160">
        <f t="shared" si="11"/>
        <v>2362529.4500000002</v>
      </c>
      <c r="R72" s="160">
        <f t="shared" si="11"/>
        <v>0</v>
      </c>
      <c r="S72" s="160">
        <f t="shared" si="11"/>
        <v>0</v>
      </c>
      <c r="T72" s="160">
        <f t="shared" si="11"/>
        <v>0</v>
      </c>
      <c r="U72" s="160">
        <f t="shared" si="11"/>
        <v>0</v>
      </c>
      <c r="V72" s="160">
        <f t="shared" si="11"/>
        <v>0</v>
      </c>
      <c r="W72" s="160">
        <f t="shared" si="11"/>
        <v>0</v>
      </c>
      <c r="X72" s="160">
        <f t="shared" si="11"/>
        <v>34367234.409999996</v>
      </c>
      <c r="Y72" s="160">
        <f t="shared" si="11"/>
        <v>0</v>
      </c>
      <c r="Z72" s="160">
        <f t="shared" si="11"/>
        <v>2362529.4500000002</v>
      </c>
    </row>
    <row r="73" spans="1:26" x14ac:dyDescent="0.25">
      <c r="A73" s="119"/>
      <c r="C73" s="161" t="s">
        <v>481</v>
      </c>
      <c r="D73" s="47"/>
      <c r="E73" s="48"/>
      <c r="F73" s="48"/>
      <c r="G73" s="48">
        <f>F73+E73</f>
        <v>0</v>
      </c>
      <c r="H73" s="48"/>
      <c r="I73" s="48"/>
      <c r="J73" s="48"/>
      <c r="K73" s="48"/>
      <c r="L73" s="48">
        <f>H73+I73+J73+K73</f>
        <v>0</v>
      </c>
      <c r="M73" s="48"/>
      <c r="N73" s="48"/>
      <c r="O73" s="48"/>
      <c r="P73" s="48"/>
      <c r="Q73" s="48">
        <f>SUM(M73:P73)</f>
        <v>0</v>
      </c>
      <c r="R73" s="48"/>
      <c r="S73" s="48"/>
      <c r="T73" s="48"/>
      <c r="U73" s="48"/>
      <c r="V73" s="48">
        <f>SUM(R73:U73)</f>
        <v>0</v>
      </c>
      <c r="W73" s="48"/>
      <c r="X73" s="48">
        <f>L73-Q73</f>
        <v>0</v>
      </c>
      <c r="Y73" s="48"/>
      <c r="Z73" s="48">
        <f>Q73-V73-Y73</f>
        <v>0</v>
      </c>
    </row>
    <row r="74" spans="1:26" x14ac:dyDescent="0.25">
      <c r="A74" s="119"/>
      <c r="C74" s="161" t="s">
        <v>482</v>
      </c>
      <c r="D74" s="47"/>
      <c r="E74" s="48">
        <f>E67+E61</f>
        <v>0</v>
      </c>
      <c r="F74" s="48">
        <f>F67+F61</f>
        <v>36729763.859999999</v>
      </c>
      <c r="G74" s="48">
        <f>F74+E74</f>
        <v>36729763.859999999</v>
      </c>
      <c r="H74" s="48">
        <f>H67+H61</f>
        <v>0</v>
      </c>
      <c r="I74" s="48">
        <f>I67+I61</f>
        <v>0</v>
      </c>
      <c r="J74" s="48">
        <f>J67+J61</f>
        <v>0</v>
      </c>
      <c r="K74" s="48">
        <f>K67+K61</f>
        <v>36729763.859999999</v>
      </c>
      <c r="L74" s="48">
        <f>H74+I74+J74+K74</f>
        <v>36729763.859999999</v>
      </c>
      <c r="M74" s="48">
        <f>M67+M61</f>
        <v>0</v>
      </c>
      <c r="N74" s="48">
        <f>N67+N61</f>
        <v>2362529.4500000002</v>
      </c>
      <c r="O74" s="48">
        <f>O67+O61</f>
        <v>0</v>
      </c>
      <c r="P74" s="48">
        <f>P67+P61</f>
        <v>0</v>
      </c>
      <c r="Q74" s="48">
        <f>SUM(M74:P74)</f>
        <v>2362529.4500000002</v>
      </c>
      <c r="R74" s="48"/>
      <c r="S74" s="48"/>
      <c r="T74" s="48"/>
      <c r="U74" s="48"/>
      <c r="V74" s="48">
        <f>SUM(R74:U74)</f>
        <v>0</v>
      </c>
      <c r="W74" s="48"/>
      <c r="X74" s="48">
        <f>L74-Q74</f>
        <v>34367234.409999996</v>
      </c>
      <c r="Y74" s="48"/>
      <c r="Z74" s="48">
        <f t="shared" ref="Z74:Z75" si="12">Q74-V74-Y74</f>
        <v>2362529.4500000002</v>
      </c>
    </row>
    <row r="75" spans="1:26" x14ac:dyDescent="0.25">
      <c r="A75" s="119"/>
      <c r="C75" s="161" t="s">
        <v>483</v>
      </c>
      <c r="D75" s="47"/>
      <c r="E75" s="48"/>
      <c r="F75" s="48"/>
      <c r="G75" s="48">
        <f>F75+E75</f>
        <v>0</v>
      </c>
      <c r="H75" s="48"/>
      <c r="I75" s="48"/>
      <c r="J75" s="48"/>
      <c r="K75" s="48"/>
      <c r="L75" s="48">
        <f>H75+I75+J75+K75</f>
        <v>0</v>
      </c>
      <c r="M75" s="48"/>
      <c r="N75" s="48"/>
      <c r="O75" s="48"/>
      <c r="P75" s="48"/>
      <c r="Q75" s="48">
        <f>SUM(M75:P75)</f>
        <v>0</v>
      </c>
      <c r="R75" s="48"/>
      <c r="S75" s="48"/>
      <c r="T75" s="48"/>
      <c r="U75" s="48"/>
      <c r="V75" s="48">
        <f>SUM(R75:U75)</f>
        <v>0</v>
      </c>
      <c r="W75" s="48"/>
      <c r="X75" s="48">
        <f>L75-Q75</f>
        <v>0</v>
      </c>
      <c r="Y75" s="48"/>
      <c r="Z75" s="48">
        <f t="shared" si="12"/>
        <v>0</v>
      </c>
    </row>
    <row r="76" spans="1:26" x14ac:dyDescent="0.25">
      <c r="A76" s="119"/>
      <c r="C76" s="161" t="s">
        <v>484</v>
      </c>
      <c r="D76" s="47"/>
      <c r="E76" s="48">
        <f>E69+E63</f>
        <v>0</v>
      </c>
      <c r="F76" s="48">
        <f>F69+F63</f>
        <v>0</v>
      </c>
      <c r="G76" s="48">
        <f>F76+E76</f>
        <v>0</v>
      </c>
      <c r="H76" s="48">
        <f>H69+H63</f>
        <v>0</v>
      </c>
      <c r="I76" s="48">
        <f>I69+I63</f>
        <v>0</v>
      </c>
      <c r="J76" s="48">
        <f>J69+J63</f>
        <v>0</v>
      </c>
      <c r="K76" s="48">
        <f>K69+K63</f>
        <v>0</v>
      </c>
      <c r="L76" s="48">
        <f>H76+I76+J76+K76</f>
        <v>0</v>
      </c>
      <c r="M76" s="48">
        <f>M69+M63</f>
        <v>0</v>
      </c>
      <c r="N76" s="48">
        <f>N69+N63</f>
        <v>0</v>
      </c>
      <c r="O76" s="48">
        <f>O69+O63</f>
        <v>0</v>
      </c>
      <c r="P76" s="48">
        <f>P69+P63</f>
        <v>0</v>
      </c>
      <c r="Q76" s="48">
        <f>SUM(M76:P76)</f>
        <v>0</v>
      </c>
      <c r="R76" s="48"/>
      <c r="S76" s="48"/>
      <c r="T76" s="48"/>
      <c r="U76" s="48"/>
      <c r="V76" s="48">
        <f>SUM(R76:U76)</f>
        <v>0</v>
      </c>
      <c r="W76" s="48"/>
      <c r="X76" s="48">
        <f>L76-Q76</f>
        <v>0</v>
      </c>
      <c r="Y76" s="48"/>
      <c r="Z76" s="48">
        <f>Q76-V76-Y76</f>
        <v>0</v>
      </c>
    </row>
    <row r="77" spans="1:26" x14ac:dyDescent="0.25">
      <c r="A77" s="119"/>
      <c r="C77" s="42"/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5"/>
    </row>
    <row r="78" spans="1:26" ht="14.25" customHeight="1" x14ac:dyDescent="0.25">
      <c r="A78" s="119"/>
      <c r="C78" s="42"/>
      <c r="D78" s="4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5"/>
    </row>
    <row r="79" spans="1:26" ht="15.75" x14ac:dyDescent="0.25">
      <c r="A79" s="119"/>
      <c r="B79" s="130" t="s">
        <v>475</v>
      </c>
      <c r="C79" s="42"/>
      <c r="D79" s="47"/>
      <c r="E79" s="160">
        <f>SUM(E80:E83)</f>
        <v>0</v>
      </c>
      <c r="F79" s="160">
        <f>SUM(F80:F83)</f>
        <v>36729763.859999999</v>
      </c>
      <c r="G79" s="160">
        <f t="shared" ref="G79:Z79" si="13">SUM(G80:G83)</f>
        <v>36729763.859999999</v>
      </c>
      <c r="H79" s="160">
        <f t="shared" si="13"/>
        <v>0</v>
      </c>
      <c r="I79" s="160">
        <f t="shared" si="13"/>
        <v>0</v>
      </c>
      <c r="J79" s="160">
        <f t="shared" si="13"/>
        <v>0</v>
      </c>
      <c r="K79" s="160">
        <f t="shared" si="13"/>
        <v>36729763.859999999</v>
      </c>
      <c r="L79" s="160">
        <f t="shared" si="13"/>
        <v>36729763.859999999</v>
      </c>
      <c r="M79" s="160">
        <f t="shared" si="13"/>
        <v>0</v>
      </c>
      <c r="N79" s="160">
        <f t="shared" si="13"/>
        <v>2362529.4500000002</v>
      </c>
      <c r="O79" s="160">
        <f t="shared" si="13"/>
        <v>0</v>
      </c>
      <c r="P79" s="160">
        <f t="shared" si="13"/>
        <v>0</v>
      </c>
      <c r="Q79" s="160">
        <f t="shared" si="13"/>
        <v>2362529.4500000002</v>
      </c>
      <c r="R79" s="160">
        <f t="shared" si="13"/>
        <v>0</v>
      </c>
      <c r="S79" s="160">
        <f t="shared" si="13"/>
        <v>0</v>
      </c>
      <c r="T79" s="160">
        <f t="shared" si="13"/>
        <v>0</v>
      </c>
      <c r="U79" s="160">
        <f t="shared" si="13"/>
        <v>0</v>
      </c>
      <c r="V79" s="160">
        <f t="shared" si="13"/>
        <v>0</v>
      </c>
      <c r="W79" s="160">
        <f t="shared" si="13"/>
        <v>0</v>
      </c>
      <c r="X79" s="160">
        <f t="shared" si="13"/>
        <v>34367234.409999996</v>
      </c>
      <c r="Y79" s="160">
        <f t="shared" si="13"/>
        <v>0</v>
      </c>
      <c r="Z79" s="160">
        <f t="shared" si="13"/>
        <v>2362529.4500000002</v>
      </c>
    </row>
    <row r="80" spans="1:26" x14ac:dyDescent="0.25">
      <c r="A80" s="119"/>
      <c r="C80" s="161" t="s">
        <v>481</v>
      </c>
      <c r="D80" s="47"/>
      <c r="E80" s="48">
        <f>E73+E52</f>
        <v>0</v>
      </c>
      <c r="F80" s="48">
        <f>F73+F52</f>
        <v>0</v>
      </c>
      <c r="G80" s="48">
        <f t="shared" ref="G80:Z83" si="14">G73+G52</f>
        <v>0</v>
      </c>
      <c r="H80" s="48">
        <f t="shared" si="14"/>
        <v>0</v>
      </c>
      <c r="I80" s="48">
        <f t="shared" si="14"/>
        <v>0</v>
      </c>
      <c r="J80" s="48">
        <f t="shared" si="14"/>
        <v>0</v>
      </c>
      <c r="K80" s="48">
        <f t="shared" si="14"/>
        <v>0</v>
      </c>
      <c r="L80" s="48">
        <f t="shared" si="14"/>
        <v>0</v>
      </c>
      <c r="M80" s="48">
        <f t="shared" si="14"/>
        <v>0</v>
      </c>
      <c r="N80" s="48">
        <f t="shared" si="14"/>
        <v>0</v>
      </c>
      <c r="O80" s="48">
        <f t="shared" si="14"/>
        <v>0</v>
      </c>
      <c r="P80" s="48">
        <f t="shared" si="14"/>
        <v>0</v>
      </c>
      <c r="Q80" s="48">
        <f t="shared" si="14"/>
        <v>0</v>
      </c>
      <c r="R80" s="48">
        <f t="shared" si="14"/>
        <v>0</v>
      </c>
      <c r="S80" s="48">
        <f t="shared" si="14"/>
        <v>0</v>
      </c>
      <c r="T80" s="48">
        <f t="shared" si="14"/>
        <v>0</v>
      </c>
      <c r="U80" s="48">
        <f t="shared" si="14"/>
        <v>0</v>
      </c>
      <c r="V80" s="48">
        <f t="shared" si="14"/>
        <v>0</v>
      </c>
      <c r="W80" s="48">
        <f t="shared" si="14"/>
        <v>0</v>
      </c>
      <c r="X80" s="48">
        <f t="shared" si="14"/>
        <v>0</v>
      </c>
      <c r="Y80" s="48">
        <f t="shared" si="14"/>
        <v>0</v>
      </c>
      <c r="Z80" s="48">
        <f t="shared" si="14"/>
        <v>0</v>
      </c>
    </row>
    <row r="81" spans="1:26" x14ac:dyDescent="0.25">
      <c r="A81" s="119"/>
      <c r="C81" s="161" t="s">
        <v>482</v>
      </c>
      <c r="D81" s="47"/>
      <c r="E81" s="48">
        <f t="shared" ref="E81:F83" si="15">E74+E53</f>
        <v>0</v>
      </c>
      <c r="F81" s="48">
        <f t="shared" si="15"/>
        <v>36729763.859999999</v>
      </c>
      <c r="G81" s="48">
        <f t="shared" si="14"/>
        <v>36729763.859999999</v>
      </c>
      <c r="H81" s="48">
        <f t="shared" si="14"/>
        <v>0</v>
      </c>
      <c r="I81" s="48">
        <f t="shared" si="14"/>
        <v>0</v>
      </c>
      <c r="J81" s="48">
        <f t="shared" si="14"/>
        <v>0</v>
      </c>
      <c r="K81" s="48">
        <f t="shared" si="14"/>
        <v>36729763.859999999</v>
      </c>
      <c r="L81" s="48">
        <f t="shared" si="14"/>
        <v>36729763.859999999</v>
      </c>
      <c r="M81" s="48">
        <f t="shared" si="14"/>
        <v>0</v>
      </c>
      <c r="N81" s="48">
        <f t="shared" si="14"/>
        <v>2362529.4500000002</v>
      </c>
      <c r="O81" s="48">
        <f t="shared" si="14"/>
        <v>0</v>
      </c>
      <c r="P81" s="48">
        <f t="shared" si="14"/>
        <v>0</v>
      </c>
      <c r="Q81" s="48">
        <f t="shared" si="14"/>
        <v>2362529.4500000002</v>
      </c>
      <c r="R81" s="48">
        <f t="shared" si="14"/>
        <v>0</v>
      </c>
      <c r="S81" s="48">
        <f t="shared" si="14"/>
        <v>0</v>
      </c>
      <c r="T81" s="48">
        <f t="shared" si="14"/>
        <v>0</v>
      </c>
      <c r="U81" s="48">
        <f t="shared" si="14"/>
        <v>0</v>
      </c>
      <c r="V81" s="48">
        <f t="shared" si="14"/>
        <v>0</v>
      </c>
      <c r="W81" s="48">
        <f t="shared" si="14"/>
        <v>0</v>
      </c>
      <c r="X81" s="48">
        <f t="shared" si="14"/>
        <v>34367234.409999996</v>
      </c>
      <c r="Y81" s="48">
        <f t="shared" si="14"/>
        <v>0</v>
      </c>
      <c r="Z81" s="48">
        <f t="shared" si="14"/>
        <v>2362529.4500000002</v>
      </c>
    </row>
    <row r="82" spans="1:26" x14ac:dyDescent="0.25">
      <c r="A82" s="119"/>
      <c r="C82" s="161" t="s">
        <v>483</v>
      </c>
      <c r="D82" s="47"/>
      <c r="E82" s="48">
        <f t="shared" si="15"/>
        <v>0</v>
      </c>
      <c r="F82" s="48">
        <f t="shared" si="15"/>
        <v>0</v>
      </c>
      <c r="G82" s="48">
        <f t="shared" si="14"/>
        <v>0</v>
      </c>
      <c r="H82" s="48">
        <f t="shared" si="14"/>
        <v>0</v>
      </c>
      <c r="I82" s="48">
        <f t="shared" si="14"/>
        <v>0</v>
      </c>
      <c r="J82" s="48">
        <f t="shared" si="14"/>
        <v>0</v>
      </c>
      <c r="K82" s="48">
        <f t="shared" si="14"/>
        <v>0</v>
      </c>
      <c r="L82" s="48">
        <f t="shared" si="14"/>
        <v>0</v>
      </c>
      <c r="M82" s="48">
        <f t="shared" si="14"/>
        <v>0</v>
      </c>
      <c r="N82" s="48">
        <f t="shared" si="14"/>
        <v>0</v>
      </c>
      <c r="O82" s="48">
        <f t="shared" si="14"/>
        <v>0</v>
      </c>
      <c r="P82" s="48">
        <f t="shared" si="14"/>
        <v>0</v>
      </c>
      <c r="Q82" s="48">
        <f t="shared" si="14"/>
        <v>0</v>
      </c>
      <c r="R82" s="48">
        <f t="shared" si="14"/>
        <v>0</v>
      </c>
      <c r="S82" s="48">
        <f t="shared" si="14"/>
        <v>0</v>
      </c>
      <c r="T82" s="48">
        <f t="shared" si="14"/>
        <v>0</v>
      </c>
      <c r="U82" s="48">
        <f t="shared" si="14"/>
        <v>0</v>
      </c>
      <c r="V82" s="48">
        <f t="shared" si="14"/>
        <v>0</v>
      </c>
      <c r="W82" s="48">
        <f t="shared" si="14"/>
        <v>0</v>
      </c>
      <c r="X82" s="48">
        <f t="shared" si="14"/>
        <v>0</v>
      </c>
      <c r="Y82" s="48">
        <f t="shared" si="14"/>
        <v>0</v>
      </c>
      <c r="Z82" s="48">
        <f t="shared" si="14"/>
        <v>0</v>
      </c>
    </row>
    <row r="83" spans="1:26" x14ac:dyDescent="0.25">
      <c r="A83" s="119"/>
      <c r="C83" s="161" t="s">
        <v>484</v>
      </c>
      <c r="D83" s="47"/>
      <c r="E83" s="48">
        <f t="shared" si="15"/>
        <v>0</v>
      </c>
      <c r="F83" s="48">
        <f t="shared" si="15"/>
        <v>0</v>
      </c>
      <c r="G83" s="48">
        <f t="shared" si="14"/>
        <v>0</v>
      </c>
      <c r="H83" s="48">
        <f t="shared" si="14"/>
        <v>0</v>
      </c>
      <c r="I83" s="48">
        <f t="shared" si="14"/>
        <v>0</v>
      </c>
      <c r="J83" s="48">
        <f t="shared" si="14"/>
        <v>0</v>
      </c>
      <c r="K83" s="48">
        <f t="shared" si="14"/>
        <v>0</v>
      </c>
      <c r="L83" s="48">
        <f t="shared" si="14"/>
        <v>0</v>
      </c>
      <c r="M83" s="48">
        <f t="shared" si="14"/>
        <v>0</v>
      </c>
      <c r="N83" s="48">
        <f t="shared" si="14"/>
        <v>0</v>
      </c>
      <c r="O83" s="48">
        <f t="shared" si="14"/>
        <v>0</v>
      </c>
      <c r="P83" s="48">
        <f t="shared" si="14"/>
        <v>0</v>
      </c>
      <c r="Q83" s="48">
        <f t="shared" si="14"/>
        <v>0</v>
      </c>
      <c r="R83" s="48">
        <f t="shared" si="14"/>
        <v>0</v>
      </c>
      <c r="S83" s="48">
        <f t="shared" si="14"/>
        <v>0</v>
      </c>
      <c r="T83" s="48">
        <f t="shared" si="14"/>
        <v>0</v>
      </c>
      <c r="U83" s="48">
        <f t="shared" si="14"/>
        <v>0</v>
      </c>
      <c r="V83" s="48">
        <f t="shared" si="14"/>
        <v>0</v>
      </c>
      <c r="W83" s="48">
        <f t="shared" si="14"/>
        <v>0</v>
      </c>
      <c r="X83" s="48">
        <f t="shared" si="14"/>
        <v>0</v>
      </c>
      <c r="Y83" s="48">
        <f t="shared" si="14"/>
        <v>0</v>
      </c>
      <c r="Z83" s="48">
        <f t="shared" si="14"/>
        <v>0</v>
      </c>
    </row>
    <row r="84" spans="1:26" x14ac:dyDescent="0.25">
      <c r="A84" s="119"/>
      <c r="C84" s="42"/>
      <c r="D84" s="47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5"/>
    </row>
    <row r="85" spans="1:26" x14ac:dyDescent="0.25">
      <c r="A85" s="119"/>
      <c r="C85" s="42"/>
      <c r="D85" s="47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5"/>
    </row>
    <row r="86" spans="1:26" x14ac:dyDescent="0.25">
      <c r="A86" s="119"/>
      <c r="C86" s="42"/>
      <c r="D86" s="47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5"/>
    </row>
    <row r="87" spans="1:26" x14ac:dyDescent="0.25">
      <c r="A87" s="119"/>
      <c r="C87" s="42"/>
      <c r="D87" s="47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5"/>
    </row>
    <row r="88" spans="1:26" x14ac:dyDescent="0.25">
      <c r="A88" s="119"/>
      <c r="C88" s="42"/>
      <c r="D88" s="47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5"/>
    </row>
    <row r="89" spans="1:26" x14ac:dyDescent="0.25">
      <c r="A89" s="119"/>
      <c r="C89" s="42"/>
      <c r="D89" s="47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5"/>
    </row>
    <row r="90" spans="1:26" x14ac:dyDescent="0.25">
      <c r="A90" s="119"/>
      <c r="C90" s="42"/>
      <c r="D90" s="47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5"/>
    </row>
    <row r="91" spans="1:26" x14ac:dyDescent="0.25">
      <c r="A91" s="119"/>
      <c r="C91" s="42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5"/>
    </row>
    <row r="92" spans="1:26" ht="15.75" thickBot="1" x14ac:dyDescent="0.3">
      <c r="A92" s="170"/>
      <c r="B92" s="26"/>
      <c r="C92" s="171"/>
      <c r="D92" s="172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4"/>
    </row>
    <row r="93" spans="1:26" x14ac:dyDescent="0.25">
      <c r="Q93" s="54">
        <f>'[2]CMFothers-CURRENT'!ER486</f>
        <v>0</v>
      </c>
    </row>
    <row r="94" spans="1:26" s="81" customFormat="1" x14ac:dyDescent="0.25">
      <c r="A94" s="113"/>
      <c r="B94" s="14"/>
      <c r="C94" s="113"/>
      <c r="D94" s="113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x14ac:dyDescent="0.25">
      <c r="A95" s="42"/>
      <c r="C95" s="42"/>
      <c r="D95" s="42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</row>
    <row r="96" spans="1:26" x14ac:dyDescent="0.25">
      <c r="A96" s="42"/>
      <c r="C96" s="42"/>
      <c r="D96" s="42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</row>
    <row r="97" spans="1:26" s="81" customFormat="1" x14ac:dyDescent="0.25">
      <c r="A97" s="113"/>
      <c r="B97" s="14"/>
      <c r="C97" s="113"/>
      <c r="D97" s="113"/>
      <c r="E97" s="152"/>
      <c r="F97" s="152"/>
      <c r="G97" s="152"/>
      <c r="H97" s="152"/>
      <c r="I97" s="385"/>
      <c r="J97" s="385"/>
      <c r="K97" s="152"/>
      <c r="L97" s="152"/>
      <c r="M97" s="152"/>
      <c r="N97" s="152"/>
      <c r="O97" s="152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ht="12.75" x14ac:dyDescent="0.2">
      <c r="A98" s="42"/>
      <c r="B98" s="42"/>
      <c r="C98" s="153"/>
      <c r="D98" s="42"/>
      <c r="E98" s="151"/>
      <c r="F98" s="151"/>
      <c r="G98" s="151"/>
      <c r="H98" s="151"/>
      <c r="I98" s="151"/>
      <c r="J98" s="151"/>
      <c r="K98" s="151"/>
      <c r="L98" s="151"/>
      <c r="M98" s="20"/>
      <c r="N98" s="42"/>
      <c r="O98" s="42"/>
      <c r="P98"/>
      <c r="Q98"/>
      <c r="R98"/>
      <c r="S98"/>
      <c r="T98"/>
      <c r="U98"/>
      <c r="V98"/>
      <c r="W98"/>
      <c r="X98"/>
      <c r="Y98"/>
      <c r="Z98"/>
    </row>
    <row r="99" spans="1:26" ht="12.75" x14ac:dyDescent="0.2">
      <c r="A99" s="42"/>
      <c r="B99" s="42"/>
      <c r="C99" s="113"/>
      <c r="D99" s="42"/>
      <c r="E99" s="152"/>
      <c r="F99" s="151"/>
      <c r="G99" s="151"/>
      <c r="H99" s="151"/>
      <c r="I99" s="152"/>
      <c r="J99" s="151"/>
      <c r="K99" s="151"/>
      <c r="L99" s="151"/>
      <c r="M99" s="152"/>
      <c r="N99" s="42"/>
      <c r="O99" s="42"/>
      <c r="P99"/>
      <c r="Q99"/>
      <c r="R99"/>
      <c r="S99"/>
      <c r="T99"/>
      <c r="U99"/>
      <c r="V99"/>
      <c r="W99"/>
      <c r="X99"/>
      <c r="Y99"/>
      <c r="Z99"/>
    </row>
    <row r="100" spans="1:26" x14ac:dyDescent="0.25">
      <c r="A100" s="42"/>
      <c r="C100" s="42"/>
      <c r="D100" s="42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</row>
    <row r="114" spans="2:26" ht="12.75" x14ac:dyDescent="0.2">
      <c r="B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2:26" ht="12.75" x14ac:dyDescent="0.2">
      <c r="B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</sheetData>
  <mergeCells count="36">
    <mergeCell ref="I97:J97"/>
    <mergeCell ref="W10:W12"/>
    <mergeCell ref="X10:X12"/>
    <mergeCell ref="Y10:Z10"/>
    <mergeCell ref="Y11:Y12"/>
    <mergeCell ref="Z11:Z12"/>
    <mergeCell ref="Q10:Q12"/>
    <mergeCell ref="R10:R12"/>
    <mergeCell ref="S10:S12"/>
    <mergeCell ref="T10:T12"/>
    <mergeCell ref="U10:U12"/>
    <mergeCell ref="V10:V12"/>
    <mergeCell ref="K10:K12"/>
    <mergeCell ref="L10:L12"/>
    <mergeCell ref="G10:G12"/>
    <mergeCell ref="H10:H12"/>
    <mergeCell ref="I10:I12"/>
    <mergeCell ref="J10:J12"/>
    <mergeCell ref="B64:C64"/>
    <mergeCell ref="A13:C13"/>
    <mergeCell ref="A2:Z2"/>
    <mergeCell ref="A3:Z3"/>
    <mergeCell ref="J4:P4"/>
    <mergeCell ref="A9:C12"/>
    <mergeCell ref="D9:D12"/>
    <mergeCell ref="E9:G9"/>
    <mergeCell ref="H9:L9"/>
    <mergeCell ref="M9:Q9"/>
    <mergeCell ref="R9:V9"/>
    <mergeCell ref="W9:Z9"/>
    <mergeCell ref="M10:M12"/>
    <mergeCell ref="N10:N12"/>
    <mergeCell ref="O10:O12"/>
    <mergeCell ref="P10:P12"/>
    <mergeCell ref="E10:E12"/>
    <mergeCell ref="F10:F12"/>
  </mergeCells>
  <printOptions horizontalCentered="1"/>
  <pageMargins left="0.17" right="0.17" top="0.35" bottom="0.38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73"/>
  <sheetViews>
    <sheetView workbookViewId="0">
      <selection activeCell="E72" sqref="E72"/>
    </sheetView>
  </sheetViews>
  <sheetFormatPr defaultRowHeight="12.75" x14ac:dyDescent="0.2"/>
  <cols>
    <col min="1" max="1" width="5.5703125" style="182" customWidth="1"/>
    <col min="2" max="2" width="3.85546875" style="251" customWidth="1"/>
    <col min="3" max="3" width="45" style="182" customWidth="1"/>
    <col min="4" max="4" width="16.7109375" style="182" customWidth="1"/>
    <col min="5" max="7" width="20" style="233" customWidth="1"/>
    <col min="8" max="8" width="20.28515625" style="341" customWidth="1"/>
    <col min="9" max="9" width="21" style="341" customWidth="1"/>
    <col min="10" max="11" width="20.28515625" style="341" customWidth="1"/>
    <col min="12" max="12" width="20.140625" style="341" customWidth="1"/>
    <col min="13" max="13" width="19.28515625" style="341" customWidth="1"/>
    <col min="14" max="14" width="21.42578125" style="341" hidden="1" customWidth="1"/>
    <col min="15" max="15" width="20.140625" style="341" hidden="1" customWidth="1"/>
    <col min="16" max="18" width="21.7109375" style="341" hidden="1" customWidth="1"/>
    <col min="19" max="19" width="18.85546875" style="341" hidden="1" customWidth="1"/>
    <col min="20" max="20" width="21.7109375" style="341" customWidth="1"/>
    <col min="21" max="21" width="19" style="341" customWidth="1"/>
    <col min="22" max="22" width="11.28515625" style="341" customWidth="1"/>
    <col min="23" max="25" width="9.140625" style="282"/>
    <col min="26" max="26" width="20.140625" style="282" customWidth="1"/>
    <col min="27" max="78" width="9.140625" style="282"/>
    <col min="79" max="256" width="9.140625" style="286"/>
    <col min="257" max="257" width="5.5703125" style="286" customWidth="1"/>
    <col min="258" max="258" width="3.85546875" style="286" customWidth="1"/>
    <col min="259" max="259" width="45" style="286" customWidth="1"/>
    <col min="260" max="260" width="16.7109375" style="286" customWidth="1"/>
    <col min="261" max="263" width="20" style="286" customWidth="1"/>
    <col min="264" max="268" width="0" style="286" hidden="1" customWidth="1"/>
    <col min="269" max="269" width="19.28515625" style="286" customWidth="1"/>
    <col min="270" max="270" width="21.42578125" style="286" customWidth="1"/>
    <col min="271" max="271" width="20.140625" style="286" customWidth="1"/>
    <col min="272" max="274" width="21.7109375" style="286" customWidth="1"/>
    <col min="275" max="275" width="18.85546875" style="286" customWidth="1"/>
    <col min="276" max="276" width="21.7109375" style="286" customWidth="1"/>
    <col min="277" max="277" width="19" style="286" customWidth="1"/>
    <col min="278" max="278" width="11.28515625" style="286" customWidth="1"/>
    <col min="279" max="281" width="9.140625" style="286"/>
    <col min="282" max="282" width="20.140625" style="286" customWidth="1"/>
    <col min="283" max="512" width="9.140625" style="286"/>
    <col min="513" max="513" width="5.5703125" style="286" customWidth="1"/>
    <col min="514" max="514" width="3.85546875" style="286" customWidth="1"/>
    <col min="515" max="515" width="45" style="286" customWidth="1"/>
    <col min="516" max="516" width="16.7109375" style="286" customWidth="1"/>
    <col min="517" max="519" width="20" style="286" customWidth="1"/>
    <col min="520" max="524" width="0" style="286" hidden="1" customWidth="1"/>
    <col min="525" max="525" width="19.28515625" style="286" customWidth="1"/>
    <col min="526" max="526" width="21.42578125" style="286" customWidth="1"/>
    <col min="527" max="527" width="20.140625" style="286" customWidth="1"/>
    <col min="528" max="530" width="21.7109375" style="286" customWidth="1"/>
    <col min="531" max="531" width="18.85546875" style="286" customWidth="1"/>
    <col min="532" max="532" width="21.7109375" style="286" customWidth="1"/>
    <col min="533" max="533" width="19" style="286" customWidth="1"/>
    <col min="534" max="534" width="11.28515625" style="286" customWidth="1"/>
    <col min="535" max="537" width="9.140625" style="286"/>
    <col min="538" max="538" width="20.140625" style="286" customWidth="1"/>
    <col min="539" max="768" width="9.140625" style="286"/>
    <col min="769" max="769" width="5.5703125" style="286" customWidth="1"/>
    <col min="770" max="770" width="3.85546875" style="286" customWidth="1"/>
    <col min="771" max="771" width="45" style="286" customWidth="1"/>
    <col min="772" max="772" width="16.7109375" style="286" customWidth="1"/>
    <col min="773" max="775" width="20" style="286" customWidth="1"/>
    <col min="776" max="780" width="0" style="286" hidden="1" customWidth="1"/>
    <col min="781" max="781" width="19.28515625" style="286" customWidth="1"/>
    <col min="782" max="782" width="21.42578125" style="286" customWidth="1"/>
    <col min="783" max="783" width="20.140625" style="286" customWidth="1"/>
    <col min="784" max="786" width="21.7109375" style="286" customWidth="1"/>
    <col min="787" max="787" width="18.85546875" style="286" customWidth="1"/>
    <col min="788" max="788" width="21.7109375" style="286" customWidth="1"/>
    <col min="789" max="789" width="19" style="286" customWidth="1"/>
    <col min="790" max="790" width="11.28515625" style="286" customWidth="1"/>
    <col min="791" max="793" width="9.140625" style="286"/>
    <col min="794" max="794" width="20.140625" style="286" customWidth="1"/>
    <col min="795" max="1024" width="9.140625" style="286"/>
    <col min="1025" max="1025" width="5.5703125" style="286" customWidth="1"/>
    <col min="1026" max="1026" width="3.85546875" style="286" customWidth="1"/>
    <col min="1027" max="1027" width="45" style="286" customWidth="1"/>
    <col min="1028" max="1028" width="16.7109375" style="286" customWidth="1"/>
    <col min="1029" max="1031" width="20" style="286" customWidth="1"/>
    <col min="1032" max="1036" width="0" style="286" hidden="1" customWidth="1"/>
    <col min="1037" max="1037" width="19.28515625" style="286" customWidth="1"/>
    <col min="1038" max="1038" width="21.42578125" style="286" customWidth="1"/>
    <col min="1039" max="1039" width="20.140625" style="286" customWidth="1"/>
    <col min="1040" max="1042" width="21.7109375" style="286" customWidth="1"/>
    <col min="1043" max="1043" width="18.85546875" style="286" customWidth="1"/>
    <col min="1044" max="1044" width="21.7109375" style="286" customWidth="1"/>
    <col min="1045" max="1045" width="19" style="286" customWidth="1"/>
    <col min="1046" max="1046" width="11.28515625" style="286" customWidth="1"/>
    <col min="1047" max="1049" width="9.140625" style="286"/>
    <col min="1050" max="1050" width="20.140625" style="286" customWidth="1"/>
    <col min="1051" max="1280" width="9.140625" style="286"/>
    <col min="1281" max="1281" width="5.5703125" style="286" customWidth="1"/>
    <col min="1282" max="1282" width="3.85546875" style="286" customWidth="1"/>
    <col min="1283" max="1283" width="45" style="286" customWidth="1"/>
    <col min="1284" max="1284" width="16.7109375" style="286" customWidth="1"/>
    <col min="1285" max="1287" width="20" style="286" customWidth="1"/>
    <col min="1288" max="1292" width="0" style="286" hidden="1" customWidth="1"/>
    <col min="1293" max="1293" width="19.28515625" style="286" customWidth="1"/>
    <col min="1294" max="1294" width="21.42578125" style="286" customWidth="1"/>
    <col min="1295" max="1295" width="20.140625" style="286" customWidth="1"/>
    <col min="1296" max="1298" width="21.7109375" style="286" customWidth="1"/>
    <col min="1299" max="1299" width="18.85546875" style="286" customWidth="1"/>
    <col min="1300" max="1300" width="21.7109375" style="286" customWidth="1"/>
    <col min="1301" max="1301" width="19" style="286" customWidth="1"/>
    <col min="1302" max="1302" width="11.28515625" style="286" customWidth="1"/>
    <col min="1303" max="1305" width="9.140625" style="286"/>
    <col min="1306" max="1306" width="20.140625" style="286" customWidth="1"/>
    <col min="1307" max="1536" width="9.140625" style="286"/>
    <col min="1537" max="1537" width="5.5703125" style="286" customWidth="1"/>
    <col min="1538" max="1538" width="3.85546875" style="286" customWidth="1"/>
    <col min="1539" max="1539" width="45" style="286" customWidth="1"/>
    <col min="1540" max="1540" width="16.7109375" style="286" customWidth="1"/>
    <col min="1541" max="1543" width="20" style="286" customWidth="1"/>
    <col min="1544" max="1548" width="0" style="286" hidden="1" customWidth="1"/>
    <col min="1549" max="1549" width="19.28515625" style="286" customWidth="1"/>
    <col min="1550" max="1550" width="21.42578125" style="286" customWidth="1"/>
    <col min="1551" max="1551" width="20.140625" style="286" customWidth="1"/>
    <col min="1552" max="1554" width="21.7109375" style="286" customWidth="1"/>
    <col min="1555" max="1555" width="18.85546875" style="286" customWidth="1"/>
    <col min="1556" max="1556" width="21.7109375" style="286" customWidth="1"/>
    <col min="1557" max="1557" width="19" style="286" customWidth="1"/>
    <col min="1558" max="1558" width="11.28515625" style="286" customWidth="1"/>
    <col min="1559" max="1561" width="9.140625" style="286"/>
    <col min="1562" max="1562" width="20.140625" style="286" customWidth="1"/>
    <col min="1563" max="1792" width="9.140625" style="286"/>
    <col min="1793" max="1793" width="5.5703125" style="286" customWidth="1"/>
    <col min="1794" max="1794" width="3.85546875" style="286" customWidth="1"/>
    <col min="1795" max="1795" width="45" style="286" customWidth="1"/>
    <col min="1796" max="1796" width="16.7109375" style="286" customWidth="1"/>
    <col min="1797" max="1799" width="20" style="286" customWidth="1"/>
    <col min="1800" max="1804" width="0" style="286" hidden="1" customWidth="1"/>
    <col min="1805" max="1805" width="19.28515625" style="286" customWidth="1"/>
    <col min="1806" max="1806" width="21.42578125" style="286" customWidth="1"/>
    <col min="1807" max="1807" width="20.140625" style="286" customWidth="1"/>
    <col min="1808" max="1810" width="21.7109375" style="286" customWidth="1"/>
    <col min="1811" max="1811" width="18.85546875" style="286" customWidth="1"/>
    <col min="1812" max="1812" width="21.7109375" style="286" customWidth="1"/>
    <col min="1813" max="1813" width="19" style="286" customWidth="1"/>
    <col min="1814" max="1814" width="11.28515625" style="286" customWidth="1"/>
    <col min="1815" max="1817" width="9.140625" style="286"/>
    <col min="1818" max="1818" width="20.140625" style="286" customWidth="1"/>
    <col min="1819" max="2048" width="9.140625" style="286"/>
    <col min="2049" max="2049" width="5.5703125" style="286" customWidth="1"/>
    <col min="2050" max="2050" width="3.85546875" style="286" customWidth="1"/>
    <col min="2051" max="2051" width="45" style="286" customWidth="1"/>
    <col min="2052" max="2052" width="16.7109375" style="286" customWidth="1"/>
    <col min="2053" max="2055" width="20" style="286" customWidth="1"/>
    <col min="2056" max="2060" width="0" style="286" hidden="1" customWidth="1"/>
    <col min="2061" max="2061" width="19.28515625" style="286" customWidth="1"/>
    <col min="2062" max="2062" width="21.42578125" style="286" customWidth="1"/>
    <col min="2063" max="2063" width="20.140625" style="286" customWidth="1"/>
    <col min="2064" max="2066" width="21.7109375" style="286" customWidth="1"/>
    <col min="2067" max="2067" width="18.85546875" style="286" customWidth="1"/>
    <col min="2068" max="2068" width="21.7109375" style="286" customWidth="1"/>
    <col min="2069" max="2069" width="19" style="286" customWidth="1"/>
    <col min="2070" max="2070" width="11.28515625" style="286" customWidth="1"/>
    <col min="2071" max="2073" width="9.140625" style="286"/>
    <col min="2074" max="2074" width="20.140625" style="286" customWidth="1"/>
    <col min="2075" max="2304" width="9.140625" style="286"/>
    <col min="2305" max="2305" width="5.5703125" style="286" customWidth="1"/>
    <col min="2306" max="2306" width="3.85546875" style="286" customWidth="1"/>
    <col min="2307" max="2307" width="45" style="286" customWidth="1"/>
    <col min="2308" max="2308" width="16.7109375" style="286" customWidth="1"/>
    <col min="2309" max="2311" width="20" style="286" customWidth="1"/>
    <col min="2312" max="2316" width="0" style="286" hidden="1" customWidth="1"/>
    <col min="2317" max="2317" width="19.28515625" style="286" customWidth="1"/>
    <col min="2318" max="2318" width="21.42578125" style="286" customWidth="1"/>
    <col min="2319" max="2319" width="20.140625" style="286" customWidth="1"/>
    <col min="2320" max="2322" width="21.7109375" style="286" customWidth="1"/>
    <col min="2323" max="2323" width="18.85546875" style="286" customWidth="1"/>
    <col min="2324" max="2324" width="21.7109375" style="286" customWidth="1"/>
    <col min="2325" max="2325" width="19" style="286" customWidth="1"/>
    <col min="2326" max="2326" width="11.28515625" style="286" customWidth="1"/>
    <col min="2327" max="2329" width="9.140625" style="286"/>
    <col min="2330" max="2330" width="20.140625" style="286" customWidth="1"/>
    <col min="2331" max="2560" width="9.140625" style="286"/>
    <col min="2561" max="2561" width="5.5703125" style="286" customWidth="1"/>
    <col min="2562" max="2562" width="3.85546875" style="286" customWidth="1"/>
    <col min="2563" max="2563" width="45" style="286" customWidth="1"/>
    <col min="2564" max="2564" width="16.7109375" style="286" customWidth="1"/>
    <col min="2565" max="2567" width="20" style="286" customWidth="1"/>
    <col min="2568" max="2572" width="0" style="286" hidden="1" customWidth="1"/>
    <col min="2573" max="2573" width="19.28515625" style="286" customWidth="1"/>
    <col min="2574" max="2574" width="21.42578125" style="286" customWidth="1"/>
    <col min="2575" max="2575" width="20.140625" style="286" customWidth="1"/>
    <col min="2576" max="2578" width="21.7109375" style="286" customWidth="1"/>
    <col min="2579" max="2579" width="18.85546875" style="286" customWidth="1"/>
    <col min="2580" max="2580" width="21.7109375" style="286" customWidth="1"/>
    <col min="2581" max="2581" width="19" style="286" customWidth="1"/>
    <col min="2582" max="2582" width="11.28515625" style="286" customWidth="1"/>
    <col min="2583" max="2585" width="9.140625" style="286"/>
    <col min="2586" max="2586" width="20.140625" style="286" customWidth="1"/>
    <col min="2587" max="2816" width="9.140625" style="286"/>
    <col min="2817" max="2817" width="5.5703125" style="286" customWidth="1"/>
    <col min="2818" max="2818" width="3.85546875" style="286" customWidth="1"/>
    <col min="2819" max="2819" width="45" style="286" customWidth="1"/>
    <col min="2820" max="2820" width="16.7109375" style="286" customWidth="1"/>
    <col min="2821" max="2823" width="20" style="286" customWidth="1"/>
    <col min="2824" max="2828" width="0" style="286" hidden="1" customWidth="1"/>
    <col min="2829" max="2829" width="19.28515625" style="286" customWidth="1"/>
    <col min="2830" max="2830" width="21.42578125" style="286" customWidth="1"/>
    <col min="2831" max="2831" width="20.140625" style="286" customWidth="1"/>
    <col min="2832" max="2834" width="21.7109375" style="286" customWidth="1"/>
    <col min="2835" max="2835" width="18.85546875" style="286" customWidth="1"/>
    <col min="2836" max="2836" width="21.7109375" style="286" customWidth="1"/>
    <col min="2837" max="2837" width="19" style="286" customWidth="1"/>
    <col min="2838" max="2838" width="11.28515625" style="286" customWidth="1"/>
    <col min="2839" max="2841" width="9.140625" style="286"/>
    <col min="2842" max="2842" width="20.140625" style="286" customWidth="1"/>
    <col min="2843" max="3072" width="9.140625" style="286"/>
    <col min="3073" max="3073" width="5.5703125" style="286" customWidth="1"/>
    <col min="3074" max="3074" width="3.85546875" style="286" customWidth="1"/>
    <col min="3075" max="3075" width="45" style="286" customWidth="1"/>
    <col min="3076" max="3076" width="16.7109375" style="286" customWidth="1"/>
    <col min="3077" max="3079" width="20" style="286" customWidth="1"/>
    <col min="3080" max="3084" width="0" style="286" hidden="1" customWidth="1"/>
    <col min="3085" max="3085" width="19.28515625" style="286" customWidth="1"/>
    <col min="3086" max="3086" width="21.42578125" style="286" customWidth="1"/>
    <col min="3087" max="3087" width="20.140625" style="286" customWidth="1"/>
    <col min="3088" max="3090" width="21.7109375" style="286" customWidth="1"/>
    <col min="3091" max="3091" width="18.85546875" style="286" customWidth="1"/>
    <col min="3092" max="3092" width="21.7109375" style="286" customWidth="1"/>
    <col min="3093" max="3093" width="19" style="286" customWidth="1"/>
    <col min="3094" max="3094" width="11.28515625" style="286" customWidth="1"/>
    <col min="3095" max="3097" width="9.140625" style="286"/>
    <col min="3098" max="3098" width="20.140625" style="286" customWidth="1"/>
    <col min="3099" max="3328" width="9.140625" style="286"/>
    <col min="3329" max="3329" width="5.5703125" style="286" customWidth="1"/>
    <col min="3330" max="3330" width="3.85546875" style="286" customWidth="1"/>
    <col min="3331" max="3331" width="45" style="286" customWidth="1"/>
    <col min="3332" max="3332" width="16.7109375" style="286" customWidth="1"/>
    <col min="3333" max="3335" width="20" style="286" customWidth="1"/>
    <col min="3336" max="3340" width="0" style="286" hidden="1" customWidth="1"/>
    <col min="3341" max="3341" width="19.28515625" style="286" customWidth="1"/>
    <col min="3342" max="3342" width="21.42578125" style="286" customWidth="1"/>
    <col min="3343" max="3343" width="20.140625" style="286" customWidth="1"/>
    <col min="3344" max="3346" width="21.7109375" style="286" customWidth="1"/>
    <col min="3347" max="3347" width="18.85546875" style="286" customWidth="1"/>
    <col min="3348" max="3348" width="21.7109375" style="286" customWidth="1"/>
    <col min="3349" max="3349" width="19" style="286" customWidth="1"/>
    <col min="3350" max="3350" width="11.28515625" style="286" customWidth="1"/>
    <col min="3351" max="3353" width="9.140625" style="286"/>
    <col min="3354" max="3354" width="20.140625" style="286" customWidth="1"/>
    <col min="3355" max="3584" width="9.140625" style="286"/>
    <col min="3585" max="3585" width="5.5703125" style="286" customWidth="1"/>
    <col min="3586" max="3586" width="3.85546875" style="286" customWidth="1"/>
    <col min="3587" max="3587" width="45" style="286" customWidth="1"/>
    <col min="3588" max="3588" width="16.7109375" style="286" customWidth="1"/>
    <col min="3589" max="3591" width="20" style="286" customWidth="1"/>
    <col min="3592" max="3596" width="0" style="286" hidden="1" customWidth="1"/>
    <col min="3597" max="3597" width="19.28515625" style="286" customWidth="1"/>
    <col min="3598" max="3598" width="21.42578125" style="286" customWidth="1"/>
    <col min="3599" max="3599" width="20.140625" style="286" customWidth="1"/>
    <col min="3600" max="3602" width="21.7109375" style="286" customWidth="1"/>
    <col min="3603" max="3603" width="18.85546875" style="286" customWidth="1"/>
    <col min="3604" max="3604" width="21.7109375" style="286" customWidth="1"/>
    <col min="3605" max="3605" width="19" style="286" customWidth="1"/>
    <col min="3606" max="3606" width="11.28515625" style="286" customWidth="1"/>
    <col min="3607" max="3609" width="9.140625" style="286"/>
    <col min="3610" max="3610" width="20.140625" style="286" customWidth="1"/>
    <col min="3611" max="3840" width="9.140625" style="286"/>
    <col min="3841" max="3841" width="5.5703125" style="286" customWidth="1"/>
    <col min="3842" max="3842" width="3.85546875" style="286" customWidth="1"/>
    <col min="3843" max="3843" width="45" style="286" customWidth="1"/>
    <col min="3844" max="3844" width="16.7109375" style="286" customWidth="1"/>
    <col min="3845" max="3847" width="20" style="286" customWidth="1"/>
    <col min="3848" max="3852" width="0" style="286" hidden="1" customWidth="1"/>
    <col min="3853" max="3853" width="19.28515625" style="286" customWidth="1"/>
    <col min="3854" max="3854" width="21.42578125" style="286" customWidth="1"/>
    <col min="3855" max="3855" width="20.140625" style="286" customWidth="1"/>
    <col min="3856" max="3858" width="21.7109375" style="286" customWidth="1"/>
    <col min="3859" max="3859" width="18.85546875" style="286" customWidth="1"/>
    <col min="3860" max="3860" width="21.7109375" style="286" customWidth="1"/>
    <col min="3861" max="3861" width="19" style="286" customWidth="1"/>
    <col min="3862" max="3862" width="11.28515625" style="286" customWidth="1"/>
    <col min="3863" max="3865" width="9.140625" style="286"/>
    <col min="3866" max="3866" width="20.140625" style="286" customWidth="1"/>
    <col min="3867" max="4096" width="9.140625" style="286"/>
    <col min="4097" max="4097" width="5.5703125" style="286" customWidth="1"/>
    <col min="4098" max="4098" width="3.85546875" style="286" customWidth="1"/>
    <col min="4099" max="4099" width="45" style="286" customWidth="1"/>
    <col min="4100" max="4100" width="16.7109375" style="286" customWidth="1"/>
    <col min="4101" max="4103" width="20" style="286" customWidth="1"/>
    <col min="4104" max="4108" width="0" style="286" hidden="1" customWidth="1"/>
    <col min="4109" max="4109" width="19.28515625" style="286" customWidth="1"/>
    <col min="4110" max="4110" width="21.42578125" style="286" customWidth="1"/>
    <col min="4111" max="4111" width="20.140625" style="286" customWidth="1"/>
    <col min="4112" max="4114" width="21.7109375" style="286" customWidth="1"/>
    <col min="4115" max="4115" width="18.85546875" style="286" customWidth="1"/>
    <col min="4116" max="4116" width="21.7109375" style="286" customWidth="1"/>
    <col min="4117" max="4117" width="19" style="286" customWidth="1"/>
    <col min="4118" max="4118" width="11.28515625" style="286" customWidth="1"/>
    <col min="4119" max="4121" width="9.140625" style="286"/>
    <col min="4122" max="4122" width="20.140625" style="286" customWidth="1"/>
    <col min="4123" max="4352" width="9.140625" style="286"/>
    <col min="4353" max="4353" width="5.5703125" style="286" customWidth="1"/>
    <col min="4354" max="4354" width="3.85546875" style="286" customWidth="1"/>
    <col min="4355" max="4355" width="45" style="286" customWidth="1"/>
    <col min="4356" max="4356" width="16.7109375" style="286" customWidth="1"/>
    <col min="4357" max="4359" width="20" style="286" customWidth="1"/>
    <col min="4360" max="4364" width="0" style="286" hidden="1" customWidth="1"/>
    <col min="4365" max="4365" width="19.28515625" style="286" customWidth="1"/>
    <col min="4366" max="4366" width="21.42578125" style="286" customWidth="1"/>
    <col min="4367" max="4367" width="20.140625" style="286" customWidth="1"/>
    <col min="4368" max="4370" width="21.7109375" style="286" customWidth="1"/>
    <col min="4371" max="4371" width="18.85546875" style="286" customWidth="1"/>
    <col min="4372" max="4372" width="21.7109375" style="286" customWidth="1"/>
    <col min="4373" max="4373" width="19" style="286" customWidth="1"/>
    <col min="4374" max="4374" width="11.28515625" style="286" customWidth="1"/>
    <col min="4375" max="4377" width="9.140625" style="286"/>
    <col min="4378" max="4378" width="20.140625" style="286" customWidth="1"/>
    <col min="4379" max="4608" width="9.140625" style="286"/>
    <col min="4609" max="4609" width="5.5703125" style="286" customWidth="1"/>
    <col min="4610" max="4610" width="3.85546875" style="286" customWidth="1"/>
    <col min="4611" max="4611" width="45" style="286" customWidth="1"/>
    <col min="4612" max="4612" width="16.7109375" style="286" customWidth="1"/>
    <col min="4613" max="4615" width="20" style="286" customWidth="1"/>
    <col min="4616" max="4620" width="0" style="286" hidden="1" customWidth="1"/>
    <col min="4621" max="4621" width="19.28515625" style="286" customWidth="1"/>
    <col min="4622" max="4622" width="21.42578125" style="286" customWidth="1"/>
    <col min="4623" max="4623" width="20.140625" style="286" customWidth="1"/>
    <col min="4624" max="4626" width="21.7109375" style="286" customWidth="1"/>
    <col min="4627" max="4627" width="18.85546875" style="286" customWidth="1"/>
    <col min="4628" max="4628" width="21.7109375" style="286" customWidth="1"/>
    <col min="4629" max="4629" width="19" style="286" customWidth="1"/>
    <col min="4630" max="4630" width="11.28515625" style="286" customWidth="1"/>
    <col min="4631" max="4633" width="9.140625" style="286"/>
    <col min="4634" max="4634" width="20.140625" style="286" customWidth="1"/>
    <col min="4635" max="4864" width="9.140625" style="286"/>
    <col min="4865" max="4865" width="5.5703125" style="286" customWidth="1"/>
    <col min="4866" max="4866" width="3.85546875" style="286" customWidth="1"/>
    <col min="4867" max="4867" width="45" style="286" customWidth="1"/>
    <col min="4868" max="4868" width="16.7109375" style="286" customWidth="1"/>
    <col min="4869" max="4871" width="20" style="286" customWidth="1"/>
    <col min="4872" max="4876" width="0" style="286" hidden="1" customWidth="1"/>
    <col min="4877" max="4877" width="19.28515625" style="286" customWidth="1"/>
    <col min="4878" max="4878" width="21.42578125" style="286" customWidth="1"/>
    <col min="4879" max="4879" width="20.140625" style="286" customWidth="1"/>
    <col min="4880" max="4882" width="21.7109375" style="286" customWidth="1"/>
    <col min="4883" max="4883" width="18.85546875" style="286" customWidth="1"/>
    <col min="4884" max="4884" width="21.7109375" style="286" customWidth="1"/>
    <col min="4885" max="4885" width="19" style="286" customWidth="1"/>
    <col min="4886" max="4886" width="11.28515625" style="286" customWidth="1"/>
    <col min="4887" max="4889" width="9.140625" style="286"/>
    <col min="4890" max="4890" width="20.140625" style="286" customWidth="1"/>
    <col min="4891" max="5120" width="9.140625" style="286"/>
    <col min="5121" max="5121" width="5.5703125" style="286" customWidth="1"/>
    <col min="5122" max="5122" width="3.85546875" style="286" customWidth="1"/>
    <col min="5123" max="5123" width="45" style="286" customWidth="1"/>
    <col min="5124" max="5124" width="16.7109375" style="286" customWidth="1"/>
    <col min="5125" max="5127" width="20" style="286" customWidth="1"/>
    <col min="5128" max="5132" width="0" style="286" hidden="1" customWidth="1"/>
    <col min="5133" max="5133" width="19.28515625" style="286" customWidth="1"/>
    <col min="5134" max="5134" width="21.42578125" style="286" customWidth="1"/>
    <col min="5135" max="5135" width="20.140625" style="286" customWidth="1"/>
    <col min="5136" max="5138" width="21.7109375" style="286" customWidth="1"/>
    <col min="5139" max="5139" width="18.85546875" style="286" customWidth="1"/>
    <col min="5140" max="5140" width="21.7109375" style="286" customWidth="1"/>
    <col min="5141" max="5141" width="19" style="286" customWidth="1"/>
    <col min="5142" max="5142" width="11.28515625" style="286" customWidth="1"/>
    <col min="5143" max="5145" width="9.140625" style="286"/>
    <col min="5146" max="5146" width="20.140625" style="286" customWidth="1"/>
    <col min="5147" max="5376" width="9.140625" style="286"/>
    <col min="5377" max="5377" width="5.5703125" style="286" customWidth="1"/>
    <col min="5378" max="5378" width="3.85546875" style="286" customWidth="1"/>
    <col min="5379" max="5379" width="45" style="286" customWidth="1"/>
    <col min="5380" max="5380" width="16.7109375" style="286" customWidth="1"/>
    <col min="5381" max="5383" width="20" style="286" customWidth="1"/>
    <col min="5384" max="5388" width="0" style="286" hidden="1" customWidth="1"/>
    <col min="5389" max="5389" width="19.28515625" style="286" customWidth="1"/>
    <col min="5390" max="5390" width="21.42578125" style="286" customWidth="1"/>
    <col min="5391" max="5391" width="20.140625" style="286" customWidth="1"/>
    <col min="5392" max="5394" width="21.7109375" style="286" customWidth="1"/>
    <col min="5395" max="5395" width="18.85546875" style="286" customWidth="1"/>
    <col min="5396" max="5396" width="21.7109375" style="286" customWidth="1"/>
    <col min="5397" max="5397" width="19" style="286" customWidth="1"/>
    <col min="5398" max="5398" width="11.28515625" style="286" customWidth="1"/>
    <col min="5399" max="5401" width="9.140625" style="286"/>
    <col min="5402" max="5402" width="20.140625" style="286" customWidth="1"/>
    <col min="5403" max="5632" width="9.140625" style="286"/>
    <col min="5633" max="5633" width="5.5703125" style="286" customWidth="1"/>
    <col min="5634" max="5634" width="3.85546875" style="286" customWidth="1"/>
    <col min="5635" max="5635" width="45" style="286" customWidth="1"/>
    <col min="5636" max="5636" width="16.7109375" style="286" customWidth="1"/>
    <col min="5637" max="5639" width="20" style="286" customWidth="1"/>
    <col min="5640" max="5644" width="0" style="286" hidden="1" customWidth="1"/>
    <col min="5645" max="5645" width="19.28515625" style="286" customWidth="1"/>
    <col min="5646" max="5646" width="21.42578125" style="286" customWidth="1"/>
    <col min="5647" max="5647" width="20.140625" style="286" customWidth="1"/>
    <col min="5648" max="5650" width="21.7109375" style="286" customWidth="1"/>
    <col min="5651" max="5651" width="18.85546875" style="286" customWidth="1"/>
    <col min="5652" max="5652" width="21.7109375" style="286" customWidth="1"/>
    <col min="5653" max="5653" width="19" style="286" customWidth="1"/>
    <col min="5654" max="5654" width="11.28515625" style="286" customWidth="1"/>
    <col min="5655" max="5657" width="9.140625" style="286"/>
    <col min="5658" max="5658" width="20.140625" style="286" customWidth="1"/>
    <col min="5659" max="5888" width="9.140625" style="286"/>
    <col min="5889" max="5889" width="5.5703125" style="286" customWidth="1"/>
    <col min="5890" max="5890" width="3.85546875" style="286" customWidth="1"/>
    <col min="5891" max="5891" width="45" style="286" customWidth="1"/>
    <col min="5892" max="5892" width="16.7109375" style="286" customWidth="1"/>
    <col min="5893" max="5895" width="20" style="286" customWidth="1"/>
    <col min="5896" max="5900" width="0" style="286" hidden="1" customWidth="1"/>
    <col min="5901" max="5901" width="19.28515625" style="286" customWidth="1"/>
    <col min="5902" max="5902" width="21.42578125" style="286" customWidth="1"/>
    <col min="5903" max="5903" width="20.140625" style="286" customWidth="1"/>
    <col min="5904" max="5906" width="21.7109375" style="286" customWidth="1"/>
    <col min="5907" max="5907" width="18.85546875" style="286" customWidth="1"/>
    <col min="5908" max="5908" width="21.7109375" style="286" customWidth="1"/>
    <col min="5909" max="5909" width="19" style="286" customWidth="1"/>
    <col min="5910" max="5910" width="11.28515625" style="286" customWidth="1"/>
    <col min="5911" max="5913" width="9.140625" style="286"/>
    <col min="5914" max="5914" width="20.140625" style="286" customWidth="1"/>
    <col min="5915" max="6144" width="9.140625" style="286"/>
    <col min="6145" max="6145" width="5.5703125" style="286" customWidth="1"/>
    <col min="6146" max="6146" width="3.85546875" style="286" customWidth="1"/>
    <col min="6147" max="6147" width="45" style="286" customWidth="1"/>
    <col min="6148" max="6148" width="16.7109375" style="286" customWidth="1"/>
    <col min="6149" max="6151" width="20" style="286" customWidth="1"/>
    <col min="6152" max="6156" width="0" style="286" hidden="1" customWidth="1"/>
    <col min="6157" max="6157" width="19.28515625" style="286" customWidth="1"/>
    <col min="6158" max="6158" width="21.42578125" style="286" customWidth="1"/>
    <col min="6159" max="6159" width="20.140625" style="286" customWidth="1"/>
    <col min="6160" max="6162" width="21.7109375" style="286" customWidth="1"/>
    <col min="6163" max="6163" width="18.85546875" style="286" customWidth="1"/>
    <col min="6164" max="6164" width="21.7109375" style="286" customWidth="1"/>
    <col min="6165" max="6165" width="19" style="286" customWidth="1"/>
    <col min="6166" max="6166" width="11.28515625" style="286" customWidth="1"/>
    <col min="6167" max="6169" width="9.140625" style="286"/>
    <col min="6170" max="6170" width="20.140625" style="286" customWidth="1"/>
    <col min="6171" max="6400" width="9.140625" style="286"/>
    <col min="6401" max="6401" width="5.5703125" style="286" customWidth="1"/>
    <col min="6402" max="6402" width="3.85546875" style="286" customWidth="1"/>
    <col min="6403" max="6403" width="45" style="286" customWidth="1"/>
    <col min="6404" max="6404" width="16.7109375" style="286" customWidth="1"/>
    <col min="6405" max="6407" width="20" style="286" customWidth="1"/>
    <col min="6408" max="6412" width="0" style="286" hidden="1" customWidth="1"/>
    <col min="6413" max="6413" width="19.28515625" style="286" customWidth="1"/>
    <col min="6414" max="6414" width="21.42578125" style="286" customWidth="1"/>
    <col min="6415" max="6415" width="20.140625" style="286" customWidth="1"/>
    <col min="6416" max="6418" width="21.7109375" style="286" customWidth="1"/>
    <col min="6419" max="6419" width="18.85546875" style="286" customWidth="1"/>
    <col min="6420" max="6420" width="21.7109375" style="286" customWidth="1"/>
    <col min="6421" max="6421" width="19" style="286" customWidth="1"/>
    <col min="6422" max="6422" width="11.28515625" style="286" customWidth="1"/>
    <col min="6423" max="6425" width="9.140625" style="286"/>
    <col min="6426" max="6426" width="20.140625" style="286" customWidth="1"/>
    <col min="6427" max="6656" width="9.140625" style="286"/>
    <col min="6657" max="6657" width="5.5703125" style="286" customWidth="1"/>
    <col min="6658" max="6658" width="3.85546875" style="286" customWidth="1"/>
    <col min="6659" max="6659" width="45" style="286" customWidth="1"/>
    <col min="6660" max="6660" width="16.7109375" style="286" customWidth="1"/>
    <col min="6661" max="6663" width="20" style="286" customWidth="1"/>
    <col min="6664" max="6668" width="0" style="286" hidden="1" customWidth="1"/>
    <col min="6669" max="6669" width="19.28515625" style="286" customWidth="1"/>
    <col min="6670" max="6670" width="21.42578125" style="286" customWidth="1"/>
    <col min="6671" max="6671" width="20.140625" style="286" customWidth="1"/>
    <col min="6672" max="6674" width="21.7109375" style="286" customWidth="1"/>
    <col min="6675" max="6675" width="18.85546875" style="286" customWidth="1"/>
    <col min="6676" max="6676" width="21.7109375" style="286" customWidth="1"/>
    <col min="6677" max="6677" width="19" style="286" customWidth="1"/>
    <col min="6678" max="6678" width="11.28515625" style="286" customWidth="1"/>
    <col min="6679" max="6681" width="9.140625" style="286"/>
    <col min="6682" max="6682" width="20.140625" style="286" customWidth="1"/>
    <col min="6683" max="6912" width="9.140625" style="286"/>
    <col min="6913" max="6913" width="5.5703125" style="286" customWidth="1"/>
    <col min="6914" max="6914" width="3.85546875" style="286" customWidth="1"/>
    <col min="6915" max="6915" width="45" style="286" customWidth="1"/>
    <col min="6916" max="6916" width="16.7109375" style="286" customWidth="1"/>
    <col min="6917" max="6919" width="20" style="286" customWidth="1"/>
    <col min="6920" max="6924" width="0" style="286" hidden="1" customWidth="1"/>
    <col min="6925" max="6925" width="19.28515625" style="286" customWidth="1"/>
    <col min="6926" max="6926" width="21.42578125" style="286" customWidth="1"/>
    <col min="6927" max="6927" width="20.140625" style="286" customWidth="1"/>
    <col min="6928" max="6930" width="21.7109375" style="286" customWidth="1"/>
    <col min="6931" max="6931" width="18.85546875" style="286" customWidth="1"/>
    <col min="6932" max="6932" width="21.7109375" style="286" customWidth="1"/>
    <col min="6933" max="6933" width="19" style="286" customWidth="1"/>
    <col min="6934" max="6934" width="11.28515625" style="286" customWidth="1"/>
    <col min="6935" max="6937" width="9.140625" style="286"/>
    <col min="6938" max="6938" width="20.140625" style="286" customWidth="1"/>
    <col min="6939" max="7168" width="9.140625" style="286"/>
    <col min="7169" max="7169" width="5.5703125" style="286" customWidth="1"/>
    <col min="7170" max="7170" width="3.85546875" style="286" customWidth="1"/>
    <col min="7171" max="7171" width="45" style="286" customWidth="1"/>
    <col min="7172" max="7172" width="16.7109375" style="286" customWidth="1"/>
    <col min="7173" max="7175" width="20" style="286" customWidth="1"/>
    <col min="7176" max="7180" width="0" style="286" hidden="1" customWidth="1"/>
    <col min="7181" max="7181" width="19.28515625" style="286" customWidth="1"/>
    <col min="7182" max="7182" width="21.42578125" style="286" customWidth="1"/>
    <col min="7183" max="7183" width="20.140625" style="286" customWidth="1"/>
    <col min="7184" max="7186" width="21.7109375" style="286" customWidth="1"/>
    <col min="7187" max="7187" width="18.85546875" style="286" customWidth="1"/>
    <col min="7188" max="7188" width="21.7109375" style="286" customWidth="1"/>
    <col min="7189" max="7189" width="19" style="286" customWidth="1"/>
    <col min="7190" max="7190" width="11.28515625" style="286" customWidth="1"/>
    <col min="7191" max="7193" width="9.140625" style="286"/>
    <col min="7194" max="7194" width="20.140625" style="286" customWidth="1"/>
    <col min="7195" max="7424" width="9.140625" style="286"/>
    <col min="7425" max="7425" width="5.5703125" style="286" customWidth="1"/>
    <col min="7426" max="7426" width="3.85546875" style="286" customWidth="1"/>
    <col min="7427" max="7427" width="45" style="286" customWidth="1"/>
    <col min="7428" max="7428" width="16.7109375" style="286" customWidth="1"/>
    <col min="7429" max="7431" width="20" style="286" customWidth="1"/>
    <col min="7432" max="7436" width="0" style="286" hidden="1" customWidth="1"/>
    <col min="7437" max="7437" width="19.28515625" style="286" customWidth="1"/>
    <col min="7438" max="7438" width="21.42578125" style="286" customWidth="1"/>
    <col min="7439" max="7439" width="20.140625" style="286" customWidth="1"/>
    <col min="7440" max="7442" width="21.7109375" style="286" customWidth="1"/>
    <col min="7443" max="7443" width="18.85546875" style="286" customWidth="1"/>
    <col min="7444" max="7444" width="21.7109375" style="286" customWidth="1"/>
    <col min="7445" max="7445" width="19" style="286" customWidth="1"/>
    <col min="7446" max="7446" width="11.28515625" style="286" customWidth="1"/>
    <col min="7447" max="7449" width="9.140625" style="286"/>
    <col min="7450" max="7450" width="20.140625" style="286" customWidth="1"/>
    <col min="7451" max="7680" width="9.140625" style="286"/>
    <col min="7681" max="7681" width="5.5703125" style="286" customWidth="1"/>
    <col min="7682" max="7682" width="3.85546875" style="286" customWidth="1"/>
    <col min="7683" max="7683" width="45" style="286" customWidth="1"/>
    <col min="7684" max="7684" width="16.7109375" style="286" customWidth="1"/>
    <col min="7685" max="7687" width="20" style="286" customWidth="1"/>
    <col min="7688" max="7692" width="0" style="286" hidden="1" customWidth="1"/>
    <col min="7693" max="7693" width="19.28515625" style="286" customWidth="1"/>
    <col min="7694" max="7694" width="21.42578125" style="286" customWidth="1"/>
    <col min="7695" max="7695" width="20.140625" style="286" customWidth="1"/>
    <col min="7696" max="7698" width="21.7109375" style="286" customWidth="1"/>
    <col min="7699" max="7699" width="18.85546875" style="286" customWidth="1"/>
    <col min="7700" max="7700" width="21.7109375" style="286" customWidth="1"/>
    <col min="7701" max="7701" width="19" style="286" customWidth="1"/>
    <col min="7702" max="7702" width="11.28515625" style="286" customWidth="1"/>
    <col min="7703" max="7705" width="9.140625" style="286"/>
    <col min="7706" max="7706" width="20.140625" style="286" customWidth="1"/>
    <col min="7707" max="7936" width="9.140625" style="286"/>
    <col min="7937" max="7937" width="5.5703125" style="286" customWidth="1"/>
    <col min="7938" max="7938" width="3.85546875" style="286" customWidth="1"/>
    <col min="7939" max="7939" width="45" style="286" customWidth="1"/>
    <col min="7940" max="7940" width="16.7109375" style="286" customWidth="1"/>
    <col min="7941" max="7943" width="20" style="286" customWidth="1"/>
    <col min="7944" max="7948" width="0" style="286" hidden="1" customWidth="1"/>
    <col min="7949" max="7949" width="19.28515625" style="286" customWidth="1"/>
    <col min="7950" max="7950" width="21.42578125" style="286" customWidth="1"/>
    <col min="7951" max="7951" width="20.140625" style="286" customWidth="1"/>
    <col min="7952" max="7954" width="21.7109375" style="286" customWidth="1"/>
    <col min="7955" max="7955" width="18.85546875" style="286" customWidth="1"/>
    <col min="7956" max="7956" width="21.7109375" style="286" customWidth="1"/>
    <col min="7957" max="7957" width="19" style="286" customWidth="1"/>
    <col min="7958" max="7958" width="11.28515625" style="286" customWidth="1"/>
    <col min="7959" max="7961" width="9.140625" style="286"/>
    <col min="7962" max="7962" width="20.140625" style="286" customWidth="1"/>
    <col min="7963" max="8192" width="9.140625" style="286"/>
    <col min="8193" max="8193" width="5.5703125" style="286" customWidth="1"/>
    <col min="8194" max="8194" width="3.85546875" style="286" customWidth="1"/>
    <col min="8195" max="8195" width="45" style="286" customWidth="1"/>
    <col min="8196" max="8196" width="16.7109375" style="286" customWidth="1"/>
    <col min="8197" max="8199" width="20" style="286" customWidth="1"/>
    <col min="8200" max="8204" width="0" style="286" hidden="1" customWidth="1"/>
    <col min="8205" max="8205" width="19.28515625" style="286" customWidth="1"/>
    <col min="8206" max="8206" width="21.42578125" style="286" customWidth="1"/>
    <col min="8207" max="8207" width="20.140625" style="286" customWidth="1"/>
    <col min="8208" max="8210" width="21.7109375" style="286" customWidth="1"/>
    <col min="8211" max="8211" width="18.85546875" style="286" customWidth="1"/>
    <col min="8212" max="8212" width="21.7109375" style="286" customWidth="1"/>
    <col min="8213" max="8213" width="19" style="286" customWidth="1"/>
    <col min="8214" max="8214" width="11.28515625" style="286" customWidth="1"/>
    <col min="8215" max="8217" width="9.140625" style="286"/>
    <col min="8218" max="8218" width="20.140625" style="286" customWidth="1"/>
    <col min="8219" max="8448" width="9.140625" style="286"/>
    <col min="8449" max="8449" width="5.5703125" style="286" customWidth="1"/>
    <col min="8450" max="8450" width="3.85546875" style="286" customWidth="1"/>
    <col min="8451" max="8451" width="45" style="286" customWidth="1"/>
    <col min="8452" max="8452" width="16.7109375" style="286" customWidth="1"/>
    <col min="8453" max="8455" width="20" style="286" customWidth="1"/>
    <col min="8456" max="8460" width="0" style="286" hidden="1" customWidth="1"/>
    <col min="8461" max="8461" width="19.28515625" style="286" customWidth="1"/>
    <col min="8462" max="8462" width="21.42578125" style="286" customWidth="1"/>
    <col min="8463" max="8463" width="20.140625" style="286" customWidth="1"/>
    <col min="8464" max="8466" width="21.7109375" style="286" customWidth="1"/>
    <col min="8467" max="8467" width="18.85546875" style="286" customWidth="1"/>
    <col min="8468" max="8468" width="21.7109375" style="286" customWidth="1"/>
    <col min="8469" max="8469" width="19" style="286" customWidth="1"/>
    <col min="8470" max="8470" width="11.28515625" style="286" customWidth="1"/>
    <col min="8471" max="8473" width="9.140625" style="286"/>
    <col min="8474" max="8474" width="20.140625" style="286" customWidth="1"/>
    <col min="8475" max="8704" width="9.140625" style="286"/>
    <col min="8705" max="8705" width="5.5703125" style="286" customWidth="1"/>
    <col min="8706" max="8706" width="3.85546875" style="286" customWidth="1"/>
    <col min="8707" max="8707" width="45" style="286" customWidth="1"/>
    <col min="8708" max="8708" width="16.7109375" style="286" customWidth="1"/>
    <col min="8709" max="8711" width="20" style="286" customWidth="1"/>
    <col min="8712" max="8716" width="0" style="286" hidden="1" customWidth="1"/>
    <col min="8717" max="8717" width="19.28515625" style="286" customWidth="1"/>
    <col min="8718" max="8718" width="21.42578125" style="286" customWidth="1"/>
    <col min="8719" max="8719" width="20.140625" style="286" customWidth="1"/>
    <col min="8720" max="8722" width="21.7109375" style="286" customWidth="1"/>
    <col min="8723" max="8723" width="18.85546875" style="286" customWidth="1"/>
    <col min="8724" max="8724" width="21.7109375" style="286" customWidth="1"/>
    <col min="8725" max="8725" width="19" style="286" customWidth="1"/>
    <col min="8726" max="8726" width="11.28515625" style="286" customWidth="1"/>
    <col min="8727" max="8729" width="9.140625" style="286"/>
    <col min="8730" max="8730" width="20.140625" style="286" customWidth="1"/>
    <col min="8731" max="8960" width="9.140625" style="286"/>
    <col min="8961" max="8961" width="5.5703125" style="286" customWidth="1"/>
    <col min="8962" max="8962" width="3.85546875" style="286" customWidth="1"/>
    <col min="8963" max="8963" width="45" style="286" customWidth="1"/>
    <col min="8964" max="8964" width="16.7109375" style="286" customWidth="1"/>
    <col min="8965" max="8967" width="20" style="286" customWidth="1"/>
    <col min="8968" max="8972" width="0" style="286" hidden="1" customWidth="1"/>
    <col min="8973" max="8973" width="19.28515625" style="286" customWidth="1"/>
    <col min="8974" max="8974" width="21.42578125" style="286" customWidth="1"/>
    <col min="8975" max="8975" width="20.140625" style="286" customWidth="1"/>
    <col min="8976" max="8978" width="21.7109375" style="286" customWidth="1"/>
    <col min="8979" max="8979" width="18.85546875" style="286" customWidth="1"/>
    <col min="8980" max="8980" width="21.7109375" style="286" customWidth="1"/>
    <col min="8981" max="8981" width="19" style="286" customWidth="1"/>
    <col min="8982" max="8982" width="11.28515625" style="286" customWidth="1"/>
    <col min="8983" max="8985" width="9.140625" style="286"/>
    <col min="8986" max="8986" width="20.140625" style="286" customWidth="1"/>
    <col min="8987" max="9216" width="9.140625" style="286"/>
    <col min="9217" max="9217" width="5.5703125" style="286" customWidth="1"/>
    <col min="9218" max="9218" width="3.85546875" style="286" customWidth="1"/>
    <col min="9219" max="9219" width="45" style="286" customWidth="1"/>
    <col min="9220" max="9220" width="16.7109375" style="286" customWidth="1"/>
    <col min="9221" max="9223" width="20" style="286" customWidth="1"/>
    <col min="9224" max="9228" width="0" style="286" hidden="1" customWidth="1"/>
    <col min="9229" max="9229" width="19.28515625" style="286" customWidth="1"/>
    <col min="9230" max="9230" width="21.42578125" style="286" customWidth="1"/>
    <col min="9231" max="9231" width="20.140625" style="286" customWidth="1"/>
    <col min="9232" max="9234" width="21.7109375" style="286" customWidth="1"/>
    <col min="9235" max="9235" width="18.85546875" style="286" customWidth="1"/>
    <col min="9236" max="9236" width="21.7109375" style="286" customWidth="1"/>
    <col min="9237" max="9237" width="19" style="286" customWidth="1"/>
    <col min="9238" max="9238" width="11.28515625" style="286" customWidth="1"/>
    <col min="9239" max="9241" width="9.140625" style="286"/>
    <col min="9242" max="9242" width="20.140625" style="286" customWidth="1"/>
    <col min="9243" max="9472" width="9.140625" style="286"/>
    <col min="9473" max="9473" width="5.5703125" style="286" customWidth="1"/>
    <col min="9474" max="9474" width="3.85546875" style="286" customWidth="1"/>
    <col min="9475" max="9475" width="45" style="286" customWidth="1"/>
    <col min="9476" max="9476" width="16.7109375" style="286" customWidth="1"/>
    <col min="9477" max="9479" width="20" style="286" customWidth="1"/>
    <col min="9480" max="9484" width="0" style="286" hidden="1" customWidth="1"/>
    <col min="9485" max="9485" width="19.28515625" style="286" customWidth="1"/>
    <col min="9486" max="9486" width="21.42578125" style="286" customWidth="1"/>
    <col min="9487" max="9487" width="20.140625" style="286" customWidth="1"/>
    <col min="9488" max="9490" width="21.7109375" style="286" customWidth="1"/>
    <col min="9491" max="9491" width="18.85546875" style="286" customWidth="1"/>
    <col min="9492" max="9492" width="21.7109375" style="286" customWidth="1"/>
    <col min="9493" max="9493" width="19" style="286" customWidth="1"/>
    <col min="9494" max="9494" width="11.28515625" style="286" customWidth="1"/>
    <col min="9495" max="9497" width="9.140625" style="286"/>
    <col min="9498" max="9498" width="20.140625" style="286" customWidth="1"/>
    <col min="9499" max="9728" width="9.140625" style="286"/>
    <col min="9729" max="9729" width="5.5703125" style="286" customWidth="1"/>
    <col min="9730" max="9730" width="3.85546875" style="286" customWidth="1"/>
    <col min="9731" max="9731" width="45" style="286" customWidth="1"/>
    <col min="9732" max="9732" width="16.7109375" style="286" customWidth="1"/>
    <col min="9733" max="9735" width="20" style="286" customWidth="1"/>
    <col min="9736" max="9740" width="0" style="286" hidden="1" customWidth="1"/>
    <col min="9741" max="9741" width="19.28515625" style="286" customWidth="1"/>
    <col min="9742" max="9742" width="21.42578125" style="286" customWidth="1"/>
    <col min="9743" max="9743" width="20.140625" style="286" customWidth="1"/>
    <col min="9744" max="9746" width="21.7109375" style="286" customWidth="1"/>
    <col min="9747" max="9747" width="18.85546875" style="286" customWidth="1"/>
    <col min="9748" max="9748" width="21.7109375" style="286" customWidth="1"/>
    <col min="9749" max="9749" width="19" style="286" customWidth="1"/>
    <col min="9750" max="9750" width="11.28515625" style="286" customWidth="1"/>
    <col min="9751" max="9753" width="9.140625" style="286"/>
    <col min="9754" max="9754" width="20.140625" style="286" customWidth="1"/>
    <col min="9755" max="9984" width="9.140625" style="286"/>
    <col min="9985" max="9985" width="5.5703125" style="286" customWidth="1"/>
    <col min="9986" max="9986" width="3.85546875" style="286" customWidth="1"/>
    <col min="9987" max="9987" width="45" style="286" customWidth="1"/>
    <col min="9988" max="9988" width="16.7109375" style="286" customWidth="1"/>
    <col min="9989" max="9991" width="20" style="286" customWidth="1"/>
    <col min="9992" max="9996" width="0" style="286" hidden="1" customWidth="1"/>
    <col min="9997" max="9997" width="19.28515625" style="286" customWidth="1"/>
    <col min="9998" max="9998" width="21.42578125" style="286" customWidth="1"/>
    <col min="9999" max="9999" width="20.140625" style="286" customWidth="1"/>
    <col min="10000" max="10002" width="21.7109375" style="286" customWidth="1"/>
    <col min="10003" max="10003" width="18.85546875" style="286" customWidth="1"/>
    <col min="10004" max="10004" width="21.7109375" style="286" customWidth="1"/>
    <col min="10005" max="10005" width="19" style="286" customWidth="1"/>
    <col min="10006" max="10006" width="11.28515625" style="286" customWidth="1"/>
    <col min="10007" max="10009" width="9.140625" style="286"/>
    <col min="10010" max="10010" width="20.140625" style="286" customWidth="1"/>
    <col min="10011" max="10240" width="9.140625" style="286"/>
    <col min="10241" max="10241" width="5.5703125" style="286" customWidth="1"/>
    <col min="10242" max="10242" width="3.85546875" style="286" customWidth="1"/>
    <col min="10243" max="10243" width="45" style="286" customWidth="1"/>
    <col min="10244" max="10244" width="16.7109375" style="286" customWidth="1"/>
    <col min="10245" max="10247" width="20" style="286" customWidth="1"/>
    <col min="10248" max="10252" width="0" style="286" hidden="1" customWidth="1"/>
    <col min="10253" max="10253" width="19.28515625" style="286" customWidth="1"/>
    <col min="10254" max="10254" width="21.42578125" style="286" customWidth="1"/>
    <col min="10255" max="10255" width="20.140625" style="286" customWidth="1"/>
    <col min="10256" max="10258" width="21.7109375" style="286" customWidth="1"/>
    <col min="10259" max="10259" width="18.85546875" style="286" customWidth="1"/>
    <col min="10260" max="10260" width="21.7109375" style="286" customWidth="1"/>
    <col min="10261" max="10261" width="19" style="286" customWidth="1"/>
    <col min="10262" max="10262" width="11.28515625" style="286" customWidth="1"/>
    <col min="10263" max="10265" width="9.140625" style="286"/>
    <col min="10266" max="10266" width="20.140625" style="286" customWidth="1"/>
    <col min="10267" max="10496" width="9.140625" style="286"/>
    <col min="10497" max="10497" width="5.5703125" style="286" customWidth="1"/>
    <col min="10498" max="10498" width="3.85546875" style="286" customWidth="1"/>
    <col min="10499" max="10499" width="45" style="286" customWidth="1"/>
    <col min="10500" max="10500" width="16.7109375" style="286" customWidth="1"/>
    <col min="10501" max="10503" width="20" style="286" customWidth="1"/>
    <col min="10504" max="10508" width="0" style="286" hidden="1" customWidth="1"/>
    <col min="10509" max="10509" width="19.28515625" style="286" customWidth="1"/>
    <col min="10510" max="10510" width="21.42578125" style="286" customWidth="1"/>
    <col min="10511" max="10511" width="20.140625" style="286" customWidth="1"/>
    <col min="10512" max="10514" width="21.7109375" style="286" customWidth="1"/>
    <col min="10515" max="10515" width="18.85546875" style="286" customWidth="1"/>
    <col min="10516" max="10516" width="21.7109375" style="286" customWidth="1"/>
    <col min="10517" max="10517" width="19" style="286" customWidth="1"/>
    <col min="10518" max="10518" width="11.28515625" style="286" customWidth="1"/>
    <col min="10519" max="10521" width="9.140625" style="286"/>
    <col min="10522" max="10522" width="20.140625" style="286" customWidth="1"/>
    <col min="10523" max="10752" width="9.140625" style="286"/>
    <col min="10753" max="10753" width="5.5703125" style="286" customWidth="1"/>
    <col min="10754" max="10754" width="3.85546875" style="286" customWidth="1"/>
    <col min="10755" max="10755" width="45" style="286" customWidth="1"/>
    <col min="10756" max="10756" width="16.7109375" style="286" customWidth="1"/>
    <col min="10757" max="10759" width="20" style="286" customWidth="1"/>
    <col min="10760" max="10764" width="0" style="286" hidden="1" customWidth="1"/>
    <col min="10765" max="10765" width="19.28515625" style="286" customWidth="1"/>
    <col min="10766" max="10766" width="21.42578125" style="286" customWidth="1"/>
    <col min="10767" max="10767" width="20.140625" style="286" customWidth="1"/>
    <col min="10768" max="10770" width="21.7109375" style="286" customWidth="1"/>
    <col min="10771" max="10771" width="18.85546875" style="286" customWidth="1"/>
    <col min="10772" max="10772" width="21.7109375" style="286" customWidth="1"/>
    <col min="10773" max="10773" width="19" style="286" customWidth="1"/>
    <col min="10774" max="10774" width="11.28515625" style="286" customWidth="1"/>
    <col min="10775" max="10777" width="9.140625" style="286"/>
    <col min="10778" max="10778" width="20.140625" style="286" customWidth="1"/>
    <col min="10779" max="11008" width="9.140625" style="286"/>
    <col min="11009" max="11009" width="5.5703125" style="286" customWidth="1"/>
    <col min="11010" max="11010" width="3.85546875" style="286" customWidth="1"/>
    <col min="11011" max="11011" width="45" style="286" customWidth="1"/>
    <col min="11012" max="11012" width="16.7109375" style="286" customWidth="1"/>
    <col min="11013" max="11015" width="20" style="286" customWidth="1"/>
    <col min="11016" max="11020" width="0" style="286" hidden="1" customWidth="1"/>
    <col min="11021" max="11021" width="19.28515625" style="286" customWidth="1"/>
    <col min="11022" max="11022" width="21.42578125" style="286" customWidth="1"/>
    <col min="11023" max="11023" width="20.140625" style="286" customWidth="1"/>
    <col min="11024" max="11026" width="21.7109375" style="286" customWidth="1"/>
    <col min="11027" max="11027" width="18.85546875" style="286" customWidth="1"/>
    <col min="11028" max="11028" width="21.7109375" style="286" customWidth="1"/>
    <col min="11029" max="11029" width="19" style="286" customWidth="1"/>
    <col min="11030" max="11030" width="11.28515625" style="286" customWidth="1"/>
    <col min="11031" max="11033" width="9.140625" style="286"/>
    <col min="11034" max="11034" width="20.140625" style="286" customWidth="1"/>
    <col min="11035" max="11264" width="9.140625" style="286"/>
    <col min="11265" max="11265" width="5.5703125" style="286" customWidth="1"/>
    <col min="11266" max="11266" width="3.85546875" style="286" customWidth="1"/>
    <col min="11267" max="11267" width="45" style="286" customWidth="1"/>
    <col min="11268" max="11268" width="16.7109375" style="286" customWidth="1"/>
    <col min="11269" max="11271" width="20" style="286" customWidth="1"/>
    <col min="11272" max="11276" width="0" style="286" hidden="1" customWidth="1"/>
    <col min="11277" max="11277" width="19.28515625" style="286" customWidth="1"/>
    <col min="11278" max="11278" width="21.42578125" style="286" customWidth="1"/>
    <col min="11279" max="11279" width="20.140625" style="286" customWidth="1"/>
    <col min="11280" max="11282" width="21.7109375" style="286" customWidth="1"/>
    <col min="11283" max="11283" width="18.85546875" style="286" customWidth="1"/>
    <col min="11284" max="11284" width="21.7109375" style="286" customWidth="1"/>
    <col min="11285" max="11285" width="19" style="286" customWidth="1"/>
    <col min="11286" max="11286" width="11.28515625" style="286" customWidth="1"/>
    <col min="11287" max="11289" width="9.140625" style="286"/>
    <col min="11290" max="11290" width="20.140625" style="286" customWidth="1"/>
    <col min="11291" max="11520" width="9.140625" style="286"/>
    <col min="11521" max="11521" width="5.5703125" style="286" customWidth="1"/>
    <col min="11522" max="11522" width="3.85546875" style="286" customWidth="1"/>
    <col min="11523" max="11523" width="45" style="286" customWidth="1"/>
    <col min="11524" max="11524" width="16.7109375" style="286" customWidth="1"/>
    <col min="11525" max="11527" width="20" style="286" customWidth="1"/>
    <col min="11528" max="11532" width="0" style="286" hidden="1" customWidth="1"/>
    <col min="11533" max="11533" width="19.28515625" style="286" customWidth="1"/>
    <col min="11534" max="11534" width="21.42578125" style="286" customWidth="1"/>
    <col min="11535" max="11535" width="20.140625" style="286" customWidth="1"/>
    <col min="11536" max="11538" width="21.7109375" style="286" customWidth="1"/>
    <col min="11539" max="11539" width="18.85546875" style="286" customWidth="1"/>
    <col min="11540" max="11540" width="21.7109375" style="286" customWidth="1"/>
    <col min="11541" max="11541" width="19" style="286" customWidth="1"/>
    <col min="11542" max="11542" width="11.28515625" style="286" customWidth="1"/>
    <col min="11543" max="11545" width="9.140625" style="286"/>
    <col min="11546" max="11546" width="20.140625" style="286" customWidth="1"/>
    <col min="11547" max="11776" width="9.140625" style="286"/>
    <col min="11777" max="11777" width="5.5703125" style="286" customWidth="1"/>
    <col min="11778" max="11778" width="3.85546875" style="286" customWidth="1"/>
    <col min="11779" max="11779" width="45" style="286" customWidth="1"/>
    <col min="11780" max="11780" width="16.7109375" style="286" customWidth="1"/>
    <col min="11781" max="11783" width="20" style="286" customWidth="1"/>
    <col min="11784" max="11788" width="0" style="286" hidden="1" customWidth="1"/>
    <col min="11789" max="11789" width="19.28515625" style="286" customWidth="1"/>
    <col min="11790" max="11790" width="21.42578125" style="286" customWidth="1"/>
    <col min="11791" max="11791" width="20.140625" style="286" customWidth="1"/>
    <col min="11792" max="11794" width="21.7109375" style="286" customWidth="1"/>
    <col min="11795" max="11795" width="18.85546875" style="286" customWidth="1"/>
    <col min="11796" max="11796" width="21.7109375" style="286" customWidth="1"/>
    <col min="11797" max="11797" width="19" style="286" customWidth="1"/>
    <col min="11798" max="11798" width="11.28515625" style="286" customWidth="1"/>
    <col min="11799" max="11801" width="9.140625" style="286"/>
    <col min="11802" max="11802" width="20.140625" style="286" customWidth="1"/>
    <col min="11803" max="12032" width="9.140625" style="286"/>
    <col min="12033" max="12033" width="5.5703125" style="286" customWidth="1"/>
    <col min="12034" max="12034" width="3.85546875" style="286" customWidth="1"/>
    <col min="12035" max="12035" width="45" style="286" customWidth="1"/>
    <col min="12036" max="12036" width="16.7109375" style="286" customWidth="1"/>
    <col min="12037" max="12039" width="20" style="286" customWidth="1"/>
    <col min="12040" max="12044" width="0" style="286" hidden="1" customWidth="1"/>
    <col min="12045" max="12045" width="19.28515625" style="286" customWidth="1"/>
    <col min="12046" max="12046" width="21.42578125" style="286" customWidth="1"/>
    <col min="12047" max="12047" width="20.140625" style="286" customWidth="1"/>
    <col min="12048" max="12050" width="21.7109375" style="286" customWidth="1"/>
    <col min="12051" max="12051" width="18.85546875" style="286" customWidth="1"/>
    <col min="12052" max="12052" width="21.7109375" style="286" customWidth="1"/>
    <col min="12053" max="12053" width="19" style="286" customWidth="1"/>
    <col min="12054" max="12054" width="11.28515625" style="286" customWidth="1"/>
    <col min="12055" max="12057" width="9.140625" style="286"/>
    <col min="12058" max="12058" width="20.140625" style="286" customWidth="1"/>
    <col min="12059" max="12288" width="9.140625" style="286"/>
    <col min="12289" max="12289" width="5.5703125" style="286" customWidth="1"/>
    <col min="12290" max="12290" width="3.85546875" style="286" customWidth="1"/>
    <col min="12291" max="12291" width="45" style="286" customWidth="1"/>
    <col min="12292" max="12292" width="16.7109375" style="286" customWidth="1"/>
    <col min="12293" max="12295" width="20" style="286" customWidth="1"/>
    <col min="12296" max="12300" width="0" style="286" hidden="1" customWidth="1"/>
    <col min="12301" max="12301" width="19.28515625" style="286" customWidth="1"/>
    <col min="12302" max="12302" width="21.42578125" style="286" customWidth="1"/>
    <col min="12303" max="12303" width="20.140625" style="286" customWidth="1"/>
    <col min="12304" max="12306" width="21.7109375" style="286" customWidth="1"/>
    <col min="12307" max="12307" width="18.85546875" style="286" customWidth="1"/>
    <col min="12308" max="12308" width="21.7109375" style="286" customWidth="1"/>
    <col min="12309" max="12309" width="19" style="286" customWidth="1"/>
    <col min="12310" max="12310" width="11.28515625" style="286" customWidth="1"/>
    <col min="12311" max="12313" width="9.140625" style="286"/>
    <col min="12314" max="12314" width="20.140625" style="286" customWidth="1"/>
    <col min="12315" max="12544" width="9.140625" style="286"/>
    <col min="12545" max="12545" width="5.5703125" style="286" customWidth="1"/>
    <col min="12546" max="12546" width="3.85546875" style="286" customWidth="1"/>
    <col min="12547" max="12547" width="45" style="286" customWidth="1"/>
    <col min="12548" max="12548" width="16.7109375" style="286" customWidth="1"/>
    <col min="12549" max="12551" width="20" style="286" customWidth="1"/>
    <col min="12552" max="12556" width="0" style="286" hidden="1" customWidth="1"/>
    <col min="12557" max="12557" width="19.28515625" style="286" customWidth="1"/>
    <col min="12558" max="12558" width="21.42578125" style="286" customWidth="1"/>
    <col min="12559" max="12559" width="20.140625" style="286" customWidth="1"/>
    <col min="12560" max="12562" width="21.7109375" style="286" customWidth="1"/>
    <col min="12563" max="12563" width="18.85546875" style="286" customWidth="1"/>
    <col min="12564" max="12564" width="21.7109375" style="286" customWidth="1"/>
    <col min="12565" max="12565" width="19" style="286" customWidth="1"/>
    <col min="12566" max="12566" width="11.28515625" style="286" customWidth="1"/>
    <col min="12567" max="12569" width="9.140625" style="286"/>
    <col min="12570" max="12570" width="20.140625" style="286" customWidth="1"/>
    <col min="12571" max="12800" width="9.140625" style="286"/>
    <col min="12801" max="12801" width="5.5703125" style="286" customWidth="1"/>
    <col min="12802" max="12802" width="3.85546875" style="286" customWidth="1"/>
    <col min="12803" max="12803" width="45" style="286" customWidth="1"/>
    <col min="12804" max="12804" width="16.7109375" style="286" customWidth="1"/>
    <col min="12805" max="12807" width="20" style="286" customWidth="1"/>
    <col min="12808" max="12812" width="0" style="286" hidden="1" customWidth="1"/>
    <col min="12813" max="12813" width="19.28515625" style="286" customWidth="1"/>
    <col min="12814" max="12814" width="21.42578125" style="286" customWidth="1"/>
    <col min="12815" max="12815" width="20.140625" style="286" customWidth="1"/>
    <col min="12816" max="12818" width="21.7109375" style="286" customWidth="1"/>
    <col min="12819" max="12819" width="18.85546875" style="286" customWidth="1"/>
    <col min="12820" max="12820" width="21.7109375" style="286" customWidth="1"/>
    <col min="12821" max="12821" width="19" style="286" customWidth="1"/>
    <col min="12822" max="12822" width="11.28515625" style="286" customWidth="1"/>
    <col min="12823" max="12825" width="9.140625" style="286"/>
    <col min="12826" max="12826" width="20.140625" style="286" customWidth="1"/>
    <col min="12827" max="13056" width="9.140625" style="286"/>
    <col min="13057" max="13057" width="5.5703125" style="286" customWidth="1"/>
    <col min="13058" max="13058" width="3.85546875" style="286" customWidth="1"/>
    <col min="13059" max="13059" width="45" style="286" customWidth="1"/>
    <col min="13060" max="13060" width="16.7109375" style="286" customWidth="1"/>
    <col min="13061" max="13063" width="20" style="286" customWidth="1"/>
    <col min="13064" max="13068" width="0" style="286" hidden="1" customWidth="1"/>
    <col min="13069" max="13069" width="19.28515625" style="286" customWidth="1"/>
    <col min="13070" max="13070" width="21.42578125" style="286" customWidth="1"/>
    <col min="13071" max="13071" width="20.140625" style="286" customWidth="1"/>
    <col min="13072" max="13074" width="21.7109375" style="286" customWidth="1"/>
    <col min="13075" max="13075" width="18.85546875" style="286" customWidth="1"/>
    <col min="13076" max="13076" width="21.7109375" style="286" customWidth="1"/>
    <col min="13077" max="13077" width="19" style="286" customWidth="1"/>
    <col min="13078" max="13078" width="11.28515625" style="286" customWidth="1"/>
    <col min="13079" max="13081" width="9.140625" style="286"/>
    <col min="13082" max="13082" width="20.140625" style="286" customWidth="1"/>
    <col min="13083" max="13312" width="9.140625" style="286"/>
    <col min="13313" max="13313" width="5.5703125" style="286" customWidth="1"/>
    <col min="13314" max="13314" width="3.85546875" style="286" customWidth="1"/>
    <col min="13315" max="13315" width="45" style="286" customWidth="1"/>
    <col min="13316" max="13316" width="16.7109375" style="286" customWidth="1"/>
    <col min="13317" max="13319" width="20" style="286" customWidth="1"/>
    <col min="13320" max="13324" width="0" style="286" hidden="1" customWidth="1"/>
    <col min="13325" max="13325" width="19.28515625" style="286" customWidth="1"/>
    <col min="13326" max="13326" width="21.42578125" style="286" customWidth="1"/>
    <col min="13327" max="13327" width="20.140625" style="286" customWidth="1"/>
    <col min="13328" max="13330" width="21.7109375" style="286" customWidth="1"/>
    <col min="13331" max="13331" width="18.85546875" style="286" customWidth="1"/>
    <col min="13332" max="13332" width="21.7109375" style="286" customWidth="1"/>
    <col min="13333" max="13333" width="19" style="286" customWidth="1"/>
    <col min="13334" max="13334" width="11.28515625" style="286" customWidth="1"/>
    <col min="13335" max="13337" width="9.140625" style="286"/>
    <col min="13338" max="13338" width="20.140625" style="286" customWidth="1"/>
    <col min="13339" max="13568" width="9.140625" style="286"/>
    <col min="13569" max="13569" width="5.5703125" style="286" customWidth="1"/>
    <col min="13570" max="13570" width="3.85546875" style="286" customWidth="1"/>
    <col min="13571" max="13571" width="45" style="286" customWidth="1"/>
    <col min="13572" max="13572" width="16.7109375" style="286" customWidth="1"/>
    <col min="13573" max="13575" width="20" style="286" customWidth="1"/>
    <col min="13576" max="13580" width="0" style="286" hidden="1" customWidth="1"/>
    <col min="13581" max="13581" width="19.28515625" style="286" customWidth="1"/>
    <col min="13582" max="13582" width="21.42578125" style="286" customWidth="1"/>
    <col min="13583" max="13583" width="20.140625" style="286" customWidth="1"/>
    <col min="13584" max="13586" width="21.7109375" style="286" customWidth="1"/>
    <col min="13587" max="13587" width="18.85546875" style="286" customWidth="1"/>
    <col min="13588" max="13588" width="21.7109375" style="286" customWidth="1"/>
    <col min="13589" max="13589" width="19" style="286" customWidth="1"/>
    <col min="13590" max="13590" width="11.28515625" style="286" customWidth="1"/>
    <col min="13591" max="13593" width="9.140625" style="286"/>
    <col min="13594" max="13594" width="20.140625" style="286" customWidth="1"/>
    <col min="13595" max="13824" width="9.140625" style="286"/>
    <col min="13825" max="13825" width="5.5703125" style="286" customWidth="1"/>
    <col min="13826" max="13826" width="3.85546875" style="286" customWidth="1"/>
    <col min="13827" max="13827" width="45" style="286" customWidth="1"/>
    <col min="13828" max="13828" width="16.7109375" style="286" customWidth="1"/>
    <col min="13829" max="13831" width="20" style="286" customWidth="1"/>
    <col min="13832" max="13836" width="0" style="286" hidden="1" customWidth="1"/>
    <col min="13837" max="13837" width="19.28515625" style="286" customWidth="1"/>
    <col min="13838" max="13838" width="21.42578125" style="286" customWidth="1"/>
    <col min="13839" max="13839" width="20.140625" style="286" customWidth="1"/>
    <col min="13840" max="13842" width="21.7109375" style="286" customWidth="1"/>
    <col min="13843" max="13843" width="18.85546875" style="286" customWidth="1"/>
    <col min="13844" max="13844" width="21.7109375" style="286" customWidth="1"/>
    <col min="13845" max="13845" width="19" style="286" customWidth="1"/>
    <col min="13846" max="13846" width="11.28515625" style="286" customWidth="1"/>
    <col min="13847" max="13849" width="9.140625" style="286"/>
    <col min="13850" max="13850" width="20.140625" style="286" customWidth="1"/>
    <col min="13851" max="14080" width="9.140625" style="286"/>
    <col min="14081" max="14081" width="5.5703125" style="286" customWidth="1"/>
    <col min="14082" max="14082" width="3.85546875" style="286" customWidth="1"/>
    <col min="14083" max="14083" width="45" style="286" customWidth="1"/>
    <col min="14084" max="14084" width="16.7109375" style="286" customWidth="1"/>
    <col min="14085" max="14087" width="20" style="286" customWidth="1"/>
    <col min="14088" max="14092" width="0" style="286" hidden="1" customWidth="1"/>
    <col min="14093" max="14093" width="19.28515625" style="286" customWidth="1"/>
    <col min="14094" max="14094" width="21.42578125" style="286" customWidth="1"/>
    <col min="14095" max="14095" width="20.140625" style="286" customWidth="1"/>
    <col min="14096" max="14098" width="21.7109375" style="286" customWidth="1"/>
    <col min="14099" max="14099" width="18.85546875" style="286" customWidth="1"/>
    <col min="14100" max="14100" width="21.7109375" style="286" customWidth="1"/>
    <col min="14101" max="14101" width="19" style="286" customWidth="1"/>
    <col min="14102" max="14102" width="11.28515625" style="286" customWidth="1"/>
    <col min="14103" max="14105" width="9.140625" style="286"/>
    <col min="14106" max="14106" width="20.140625" style="286" customWidth="1"/>
    <col min="14107" max="14336" width="9.140625" style="286"/>
    <col min="14337" max="14337" width="5.5703125" style="286" customWidth="1"/>
    <col min="14338" max="14338" width="3.85546875" style="286" customWidth="1"/>
    <col min="14339" max="14339" width="45" style="286" customWidth="1"/>
    <col min="14340" max="14340" width="16.7109375" style="286" customWidth="1"/>
    <col min="14341" max="14343" width="20" style="286" customWidth="1"/>
    <col min="14344" max="14348" width="0" style="286" hidden="1" customWidth="1"/>
    <col min="14349" max="14349" width="19.28515625" style="286" customWidth="1"/>
    <col min="14350" max="14350" width="21.42578125" style="286" customWidth="1"/>
    <col min="14351" max="14351" width="20.140625" style="286" customWidth="1"/>
    <col min="14352" max="14354" width="21.7109375" style="286" customWidth="1"/>
    <col min="14355" max="14355" width="18.85546875" style="286" customWidth="1"/>
    <col min="14356" max="14356" width="21.7109375" style="286" customWidth="1"/>
    <col min="14357" max="14357" width="19" style="286" customWidth="1"/>
    <col min="14358" max="14358" width="11.28515625" style="286" customWidth="1"/>
    <col min="14359" max="14361" width="9.140625" style="286"/>
    <col min="14362" max="14362" width="20.140625" style="286" customWidth="1"/>
    <col min="14363" max="14592" width="9.140625" style="286"/>
    <col min="14593" max="14593" width="5.5703125" style="286" customWidth="1"/>
    <col min="14594" max="14594" width="3.85546875" style="286" customWidth="1"/>
    <col min="14595" max="14595" width="45" style="286" customWidth="1"/>
    <col min="14596" max="14596" width="16.7109375" style="286" customWidth="1"/>
    <col min="14597" max="14599" width="20" style="286" customWidth="1"/>
    <col min="14600" max="14604" width="0" style="286" hidden="1" customWidth="1"/>
    <col min="14605" max="14605" width="19.28515625" style="286" customWidth="1"/>
    <col min="14606" max="14606" width="21.42578125" style="286" customWidth="1"/>
    <col min="14607" max="14607" width="20.140625" style="286" customWidth="1"/>
    <col min="14608" max="14610" width="21.7109375" style="286" customWidth="1"/>
    <col min="14611" max="14611" width="18.85546875" style="286" customWidth="1"/>
    <col min="14612" max="14612" width="21.7109375" style="286" customWidth="1"/>
    <col min="14613" max="14613" width="19" style="286" customWidth="1"/>
    <col min="14614" max="14614" width="11.28515625" style="286" customWidth="1"/>
    <col min="14615" max="14617" width="9.140625" style="286"/>
    <col min="14618" max="14618" width="20.140625" style="286" customWidth="1"/>
    <col min="14619" max="14848" width="9.140625" style="286"/>
    <col min="14849" max="14849" width="5.5703125" style="286" customWidth="1"/>
    <col min="14850" max="14850" width="3.85546875" style="286" customWidth="1"/>
    <col min="14851" max="14851" width="45" style="286" customWidth="1"/>
    <col min="14852" max="14852" width="16.7109375" style="286" customWidth="1"/>
    <col min="14853" max="14855" width="20" style="286" customWidth="1"/>
    <col min="14856" max="14860" width="0" style="286" hidden="1" customWidth="1"/>
    <col min="14861" max="14861" width="19.28515625" style="286" customWidth="1"/>
    <col min="14862" max="14862" width="21.42578125" style="286" customWidth="1"/>
    <col min="14863" max="14863" width="20.140625" style="286" customWidth="1"/>
    <col min="14864" max="14866" width="21.7109375" style="286" customWidth="1"/>
    <col min="14867" max="14867" width="18.85546875" style="286" customWidth="1"/>
    <col min="14868" max="14868" width="21.7109375" style="286" customWidth="1"/>
    <col min="14869" max="14869" width="19" style="286" customWidth="1"/>
    <col min="14870" max="14870" width="11.28515625" style="286" customWidth="1"/>
    <col min="14871" max="14873" width="9.140625" style="286"/>
    <col min="14874" max="14874" width="20.140625" style="286" customWidth="1"/>
    <col min="14875" max="15104" width="9.140625" style="286"/>
    <col min="15105" max="15105" width="5.5703125" style="286" customWidth="1"/>
    <col min="15106" max="15106" width="3.85546875" style="286" customWidth="1"/>
    <col min="15107" max="15107" width="45" style="286" customWidth="1"/>
    <col min="15108" max="15108" width="16.7109375" style="286" customWidth="1"/>
    <col min="15109" max="15111" width="20" style="286" customWidth="1"/>
    <col min="15112" max="15116" width="0" style="286" hidden="1" customWidth="1"/>
    <col min="15117" max="15117" width="19.28515625" style="286" customWidth="1"/>
    <col min="15118" max="15118" width="21.42578125" style="286" customWidth="1"/>
    <col min="15119" max="15119" width="20.140625" style="286" customWidth="1"/>
    <col min="15120" max="15122" width="21.7109375" style="286" customWidth="1"/>
    <col min="15123" max="15123" width="18.85546875" style="286" customWidth="1"/>
    <col min="15124" max="15124" width="21.7109375" style="286" customWidth="1"/>
    <col min="15125" max="15125" width="19" style="286" customWidth="1"/>
    <col min="15126" max="15126" width="11.28515625" style="286" customWidth="1"/>
    <col min="15127" max="15129" width="9.140625" style="286"/>
    <col min="15130" max="15130" width="20.140625" style="286" customWidth="1"/>
    <col min="15131" max="15360" width="9.140625" style="286"/>
    <col min="15361" max="15361" width="5.5703125" style="286" customWidth="1"/>
    <col min="15362" max="15362" width="3.85546875" style="286" customWidth="1"/>
    <col min="15363" max="15363" width="45" style="286" customWidth="1"/>
    <col min="15364" max="15364" width="16.7109375" style="286" customWidth="1"/>
    <col min="15365" max="15367" width="20" style="286" customWidth="1"/>
    <col min="15368" max="15372" width="0" style="286" hidden="1" customWidth="1"/>
    <col min="15373" max="15373" width="19.28515625" style="286" customWidth="1"/>
    <col min="15374" max="15374" width="21.42578125" style="286" customWidth="1"/>
    <col min="15375" max="15375" width="20.140625" style="286" customWidth="1"/>
    <col min="15376" max="15378" width="21.7109375" style="286" customWidth="1"/>
    <col min="15379" max="15379" width="18.85546875" style="286" customWidth="1"/>
    <col min="15380" max="15380" width="21.7109375" style="286" customWidth="1"/>
    <col min="15381" max="15381" width="19" style="286" customWidth="1"/>
    <col min="15382" max="15382" width="11.28515625" style="286" customWidth="1"/>
    <col min="15383" max="15385" width="9.140625" style="286"/>
    <col min="15386" max="15386" width="20.140625" style="286" customWidth="1"/>
    <col min="15387" max="15616" width="9.140625" style="286"/>
    <col min="15617" max="15617" width="5.5703125" style="286" customWidth="1"/>
    <col min="15618" max="15618" width="3.85546875" style="286" customWidth="1"/>
    <col min="15619" max="15619" width="45" style="286" customWidth="1"/>
    <col min="15620" max="15620" width="16.7109375" style="286" customWidth="1"/>
    <col min="15621" max="15623" width="20" style="286" customWidth="1"/>
    <col min="15624" max="15628" width="0" style="286" hidden="1" customWidth="1"/>
    <col min="15629" max="15629" width="19.28515625" style="286" customWidth="1"/>
    <col min="15630" max="15630" width="21.42578125" style="286" customWidth="1"/>
    <col min="15631" max="15631" width="20.140625" style="286" customWidth="1"/>
    <col min="15632" max="15634" width="21.7109375" style="286" customWidth="1"/>
    <col min="15635" max="15635" width="18.85546875" style="286" customWidth="1"/>
    <col min="15636" max="15636" width="21.7109375" style="286" customWidth="1"/>
    <col min="15637" max="15637" width="19" style="286" customWidth="1"/>
    <col min="15638" max="15638" width="11.28515625" style="286" customWidth="1"/>
    <col min="15639" max="15641" width="9.140625" style="286"/>
    <col min="15642" max="15642" width="20.140625" style="286" customWidth="1"/>
    <col min="15643" max="15872" width="9.140625" style="286"/>
    <col min="15873" max="15873" width="5.5703125" style="286" customWidth="1"/>
    <col min="15874" max="15874" width="3.85546875" style="286" customWidth="1"/>
    <col min="15875" max="15875" width="45" style="286" customWidth="1"/>
    <col min="15876" max="15876" width="16.7109375" style="286" customWidth="1"/>
    <col min="15877" max="15879" width="20" style="286" customWidth="1"/>
    <col min="15880" max="15884" width="0" style="286" hidden="1" customWidth="1"/>
    <col min="15885" max="15885" width="19.28515625" style="286" customWidth="1"/>
    <col min="15886" max="15886" width="21.42578125" style="286" customWidth="1"/>
    <col min="15887" max="15887" width="20.140625" style="286" customWidth="1"/>
    <col min="15888" max="15890" width="21.7109375" style="286" customWidth="1"/>
    <col min="15891" max="15891" width="18.85546875" style="286" customWidth="1"/>
    <col min="15892" max="15892" width="21.7109375" style="286" customWidth="1"/>
    <col min="15893" max="15893" width="19" style="286" customWidth="1"/>
    <col min="15894" max="15894" width="11.28515625" style="286" customWidth="1"/>
    <col min="15895" max="15897" width="9.140625" style="286"/>
    <col min="15898" max="15898" width="20.140625" style="286" customWidth="1"/>
    <col min="15899" max="16128" width="9.140625" style="286"/>
    <col min="16129" max="16129" width="5.5703125" style="286" customWidth="1"/>
    <col min="16130" max="16130" width="3.85546875" style="286" customWidth="1"/>
    <col min="16131" max="16131" width="45" style="286" customWidth="1"/>
    <col min="16132" max="16132" width="16.7109375" style="286" customWidth="1"/>
    <col min="16133" max="16135" width="20" style="286" customWidth="1"/>
    <col min="16136" max="16140" width="0" style="286" hidden="1" customWidth="1"/>
    <col min="16141" max="16141" width="19.28515625" style="286" customWidth="1"/>
    <col min="16142" max="16142" width="21.42578125" style="286" customWidth="1"/>
    <col min="16143" max="16143" width="20.140625" style="286" customWidth="1"/>
    <col min="16144" max="16146" width="21.7109375" style="286" customWidth="1"/>
    <col min="16147" max="16147" width="18.85546875" style="286" customWidth="1"/>
    <col min="16148" max="16148" width="21.7109375" style="286" customWidth="1"/>
    <col min="16149" max="16149" width="19" style="286" customWidth="1"/>
    <col min="16150" max="16150" width="11.28515625" style="286" customWidth="1"/>
    <col min="16151" max="16153" width="9.140625" style="286"/>
    <col min="16154" max="16154" width="20.140625" style="286" customWidth="1"/>
    <col min="16155" max="16384" width="9.140625" style="286"/>
  </cols>
  <sheetData>
    <row r="1" spans="1:78" ht="18" x14ac:dyDescent="0.25">
      <c r="A1" s="393" t="s">
        <v>499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</row>
    <row r="2" spans="1:78" ht="18" x14ac:dyDescent="0.25">
      <c r="A2" s="393" t="s">
        <v>500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</row>
    <row r="3" spans="1:78" ht="18" x14ac:dyDescent="0.2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</row>
    <row r="4" spans="1:78" ht="18" x14ac:dyDescent="0.25">
      <c r="A4" s="393" t="s">
        <v>501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</row>
    <row r="5" spans="1:78" ht="18" x14ac:dyDescent="0.25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</row>
    <row r="6" spans="1:78" ht="18" x14ac:dyDescent="0.25">
      <c r="A6" s="393" t="str">
        <f>'[4]CFM Monitoring'!C3</f>
        <v>As of June 30, 2021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</row>
    <row r="7" spans="1:78" ht="18.75" thickBot="1" x14ac:dyDescent="0.3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182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</row>
    <row r="8" spans="1:78" ht="15.75" thickBot="1" x14ac:dyDescent="0.25">
      <c r="A8" s="394" t="s">
        <v>502</v>
      </c>
      <c r="B8" s="395"/>
      <c r="C8" s="396"/>
      <c r="D8" s="401" t="s">
        <v>503</v>
      </c>
      <c r="E8" s="404" t="s">
        <v>504</v>
      </c>
      <c r="F8" s="283"/>
      <c r="G8" s="404" t="s">
        <v>505</v>
      </c>
      <c r="H8" s="407" t="s">
        <v>506</v>
      </c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9"/>
      <c r="T8" s="410" t="s">
        <v>507</v>
      </c>
      <c r="U8" s="388" t="s">
        <v>508</v>
      </c>
      <c r="V8" s="388" t="s">
        <v>509</v>
      </c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</row>
    <row r="9" spans="1:78" ht="15" x14ac:dyDescent="0.2">
      <c r="A9" s="397"/>
      <c r="B9" s="398"/>
      <c r="C9" s="398"/>
      <c r="D9" s="402"/>
      <c r="E9" s="405"/>
      <c r="F9" s="284" t="s">
        <v>510</v>
      </c>
      <c r="G9" s="405"/>
      <c r="H9" s="183" t="s">
        <v>511</v>
      </c>
      <c r="I9" s="183" t="s">
        <v>511</v>
      </c>
      <c r="J9" s="184" t="s">
        <v>511</v>
      </c>
      <c r="K9" s="244" t="s">
        <v>511</v>
      </c>
      <c r="L9" s="183" t="s">
        <v>511</v>
      </c>
      <c r="M9" s="183" t="s">
        <v>511</v>
      </c>
      <c r="N9" s="183" t="s">
        <v>511</v>
      </c>
      <c r="O9" s="183" t="s">
        <v>511</v>
      </c>
      <c r="P9" s="183" t="s">
        <v>511</v>
      </c>
      <c r="Q9" s="183" t="s">
        <v>511</v>
      </c>
      <c r="R9" s="183" t="s">
        <v>511</v>
      </c>
      <c r="S9" s="183" t="s">
        <v>511</v>
      </c>
      <c r="T9" s="411"/>
      <c r="U9" s="389"/>
      <c r="V9" s="389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</row>
    <row r="10" spans="1:78" ht="15.75" thickBot="1" x14ac:dyDescent="0.25">
      <c r="A10" s="399"/>
      <c r="B10" s="400"/>
      <c r="C10" s="400"/>
      <c r="D10" s="403"/>
      <c r="E10" s="406"/>
      <c r="F10" s="285"/>
      <c r="G10" s="406"/>
      <c r="H10" s="185" t="s">
        <v>512</v>
      </c>
      <c r="I10" s="185" t="s">
        <v>513</v>
      </c>
      <c r="J10" s="186" t="s">
        <v>514</v>
      </c>
      <c r="K10" s="187" t="s">
        <v>515</v>
      </c>
      <c r="L10" s="185" t="s">
        <v>516</v>
      </c>
      <c r="M10" s="185" t="s">
        <v>517</v>
      </c>
      <c r="N10" s="188" t="s">
        <v>518</v>
      </c>
      <c r="O10" s="188" t="s">
        <v>519</v>
      </c>
      <c r="P10" s="188" t="s">
        <v>520</v>
      </c>
      <c r="Q10" s="188" t="s">
        <v>521</v>
      </c>
      <c r="R10" s="188" t="s">
        <v>522</v>
      </c>
      <c r="S10" s="185" t="s">
        <v>523</v>
      </c>
      <c r="T10" s="412"/>
      <c r="U10" s="390"/>
      <c r="V10" s="390"/>
    </row>
    <row r="11" spans="1:78" x14ac:dyDescent="0.2">
      <c r="B11" s="245"/>
      <c r="C11" s="245"/>
      <c r="D11" s="234"/>
      <c r="E11" s="246"/>
      <c r="F11" s="246"/>
      <c r="G11" s="246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</row>
    <row r="12" spans="1:78" s="289" customFormat="1" ht="15.75" x14ac:dyDescent="0.25">
      <c r="A12" s="287" t="s">
        <v>495</v>
      </c>
      <c r="B12" s="247"/>
      <c r="C12" s="248"/>
      <c r="D12" s="191"/>
      <c r="E12" s="192"/>
      <c r="F12" s="192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</row>
    <row r="13" spans="1:78" ht="15.75" x14ac:dyDescent="0.25">
      <c r="A13" s="194"/>
      <c r="B13" s="249"/>
      <c r="C13" s="249"/>
      <c r="D13" s="195"/>
      <c r="E13" s="197"/>
      <c r="F13" s="197"/>
      <c r="G13" s="197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</row>
    <row r="14" spans="1:78" ht="15.75" hidden="1" x14ac:dyDescent="0.25">
      <c r="A14" s="198" t="s">
        <v>44</v>
      </c>
      <c r="B14" s="250"/>
      <c r="C14" s="251"/>
      <c r="D14" s="199"/>
      <c r="E14" s="252"/>
      <c r="F14" s="252"/>
      <c r="G14" s="252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</row>
    <row r="15" spans="1:78" ht="15.75" hidden="1" x14ac:dyDescent="0.25">
      <c r="A15" s="253"/>
      <c r="B15" s="254"/>
      <c r="C15" s="251"/>
      <c r="D15" s="199"/>
      <c r="E15" s="252"/>
      <c r="F15" s="252"/>
      <c r="G15" s="252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</row>
    <row r="16" spans="1:78" ht="15" hidden="1" x14ac:dyDescent="0.25">
      <c r="A16" s="203"/>
      <c r="B16" s="255" t="s">
        <v>45</v>
      </c>
      <c r="C16" s="251"/>
      <c r="D16" s="199"/>
      <c r="E16" s="252"/>
      <c r="F16" s="252"/>
      <c r="G16" s="252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>
        <f>SUM(H16:S16)</f>
        <v>0</v>
      </c>
      <c r="U16" s="335">
        <f>E16-T16</f>
        <v>0</v>
      </c>
      <c r="V16" s="335"/>
    </row>
    <row r="17" spans="1:22" s="282" customFormat="1" ht="15" hidden="1" x14ac:dyDescent="0.25">
      <c r="A17" s="203"/>
      <c r="B17" s="256"/>
      <c r="C17" s="257" t="s">
        <v>46</v>
      </c>
      <c r="D17" s="235" t="s">
        <v>47</v>
      </c>
      <c r="E17" s="252"/>
      <c r="F17" s="252"/>
      <c r="G17" s="252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>
        <f t="shared" ref="T17:T64" si="0">SUM(H17:S17)</f>
        <v>0</v>
      </c>
      <c r="U17" s="335">
        <f t="shared" ref="U17:U65" si="1">E17-T17</f>
        <v>0</v>
      </c>
      <c r="V17" s="335"/>
    </row>
    <row r="18" spans="1:22" s="282" customFormat="1" ht="15" hidden="1" x14ac:dyDescent="0.25">
      <c r="A18" s="203"/>
      <c r="B18" s="256"/>
      <c r="C18" s="257" t="s">
        <v>48</v>
      </c>
      <c r="D18" s="235" t="s">
        <v>49</v>
      </c>
      <c r="E18" s="252"/>
      <c r="F18" s="252"/>
      <c r="G18" s="252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>
        <f t="shared" si="0"/>
        <v>0</v>
      </c>
      <c r="U18" s="335">
        <f t="shared" si="1"/>
        <v>0</v>
      </c>
      <c r="V18" s="335"/>
    </row>
    <row r="19" spans="1:22" s="282" customFormat="1" ht="15" hidden="1" x14ac:dyDescent="0.25">
      <c r="A19" s="203"/>
      <c r="B19" s="255" t="s">
        <v>50</v>
      </c>
      <c r="C19" s="257"/>
      <c r="D19" s="235"/>
      <c r="E19" s="252"/>
      <c r="F19" s="252"/>
      <c r="G19" s="252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>
        <f t="shared" si="0"/>
        <v>0</v>
      </c>
      <c r="U19" s="335">
        <f t="shared" si="1"/>
        <v>0</v>
      </c>
      <c r="V19" s="335"/>
    </row>
    <row r="20" spans="1:22" s="282" customFormat="1" ht="15" hidden="1" x14ac:dyDescent="0.25">
      <c r="A20" s="203"/>
      <c r="B20" s="256"/>
      <c r="C20" s="257" t="s">
        <v>51</v>
      </c>
      <c r="D20" s="235" t="s">
        <v>52</v>
      </c>
      <c r="E20" s="252"/>
      <c r="F20" s="252"/>
      <c r="G20" s="252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>
        <f t="shared" si="0"/>
        <v>0</v>
      </c>
      <c r="U20" s="335">
        <f t="shared" si="1"/>
        <v>0</v>
      </c>
      <c r="V20" s="335"/>
    </row>
    <row r="21" spans="1:22" s="282" customFormat="1" ht="15" hidden="1" x14ac:dyDescent="0.25">
      <c r="A21" s="203"/>
      <c r="B21" s="256"/>
      <c r="C21" s="257" t="s">
        <v>53</v>
      </c>
      <c r="D21" s="235" t="s">
        <v>54</v>
      </c>
      <c r="E21" s="252"/>
      <c r="F21" s="252"/>
      <c r="G21" s="252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>
        <f t="shared" si="0"/>
        <v>0</v>
      </c>
      <c r="U21" s="335">
        <f t="shared" si="1"/>
        <v>0</v>
      </c>
      <c r="V21" s="335"/>
    </row>
    <row r="22" spans="1:22" s="282" customFormat="1" ht="15" hidden="1" x14ac:dyDescent="0.25">
      <c r="A22" s="203"/>
      <c r="B22" s="256"/>
      <c r="C22" s="257" t="s">
        <v>55</v>
      </c>
      <c r="D22" s="235" t="s">
        <v>56</v>
      </c>
      <c r="E22" s="252"/>
      <c r="F22" s="252"/>
      <c r="G22" s="252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>
        <f t="shared" si="0"/>
        <v>0</v>
      </c>
      <c r="U22" s="335">
        <f t="shared" si="1"/>
        <v>0</v>
      </c>
      <c r="V22" s="335"/>
    </row>
    <row r="23" spans="1:22" s="282" customFormat="1" ht="15" hidden="1" x14ac:dyDescent="0.25">
      <c r="A23" s="203"/>
      <c r="B23" s="255" t="s">
        <v>57</v>
      </c>
      <c r="C23" s="257"/>
      <c r="D23" s="235" t="s">
        <v>58</v>
      </c>
      <c r="E23" s="252"/>
      <c r="F23" s="252"/>
      <c r="G23" s="252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>
        <f t="shared" si="0"/>
        <v>0</v>
      </c>
      <c r="U23" s="335">
        <f t="shared" si="1"/>
        <v>0</v>
      </c>
      <c r="V23" s="335"/>
    </row>
    <row r="24" spans="1:22" s="282" customFormat="1" ht="15" hidden="1" x14ac:dyDescent="0.25">
      <c r="A24" s="203"/>
      <c r="B24" s="255" t="s">
        <v>59</v>
      </c>
      <c r="C24" s="257"/>
      <c r="D24" s="235"/>
      <c r="E24" s="252"/>
      <c r="F24" s="252"/>
      <c r="G24" s="252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>
        <f t="shared" si="0"/>
        <v>0</v>
      </c>
      <c r="U24" s="335">
        <f t="shared" si="1"/>
        <v>0</v>
      </c>
      <c r="V24" s="335"/>
    </row>
    <row r="25" spans="1:22" s="282" customFormat="1" ht="15" hidden="1" x14ac:dyDescent="0.25">
      <c r="A25" s="203"/>
      <c r="B25" s="255"/>
      <c r="C25" s="258" t="s">
        <v>60</v>
      </c>
      <c r="D25" s="235" t="s">
        <v>61</v>
      </c>
      <c r="E25" s="252"/>
      <c r="F25" s="252"/>
      <c r="G25" s="252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>
        <f t="shared" si="0"/>
        <v>0</v>
      </c>
      <c r="U25" s="335">
        <f t="shared" si="1"/>
        <v>0</v>
      </c>
      <c r="V25" s="335"/>
    </row>
    <row r="26" spans="1:22" s="282" customFormat="1" ht="15" hidden="1" x14ac:dyDescent="0.25">
      <c r="A26" s="203"/>
      <c r="B26" s="255"/>
      <c r="C26" s="258" t="s">
        <v>62</v>
      </c>
      <c r="D26" s="235" t="s">
        <v>63</v>
      </c>
      <c r="E26" s="252"/>
      <c r="F26" s="252"/>
      <c r="G26" s="252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>
        <f t="shared" si="0"/>
        <v>0</v>
      </c>
      <c r="U26" s="335">
        <f t="shared" si="1"/>
        <v>0</v>
      </c>
      <c r="V26" s="335"/>
    </row>
    <row r="27" spans="1:22" s="282" customFormat="1" ht="15" hidden="1" x14ac:dyDescent="0.25">
      <c r="A27" s="203"/>
      <c r="B27" s="255" t="s">
        <v>64</v>
      </c>
      <c r="C27" s="257"/>
      <c r="D27" s="235"/>
      <c r="E27" s="252"/>
      <c r="F27" s="252"/>
      <c r="G27" s="252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>
        <f t="shared" si="0"/>
        <v>0</v>
      </c>
      <c r="U27" s="335">
        <f t="shared" si="1"/>
        <v>0</v>
      </c>
      <c r="V27" s="335"/>
    </row>
    <row r="28" spans="1:22" s="282" customFormat="1" ht="15" hidden="1" x14ac:dyDescent="0.25">
      <c r="A28" s="203"/>
      <c r="B28" s="255"/>
      <c r="C28" s="257" t="s">
        <v>65</v>
      </c>
      <c r="D28" s="235" t="s">
        <v>66</v>
      </c>
      <c r="E28" s="252"/>
      <c r="F28" s="252"/>
      <c r="G28" s="252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>
        <f t="shared" si="0"/>
        <v>0</v>
      </c>
      <c r="U28" s="335">
        <f t="shared" si="1"/>
        <v>0</v>
      </c>
      <c r="V28" s="335"/>
    </row>
    <row r="29" spans="1:22" s="282" customFormat="1" ht="15" hidden="1" x14ac:dyDescent="0.25">
      <c r="A29" s="203"/>
      <c r="B29" s="255"/>
      <c r="C29" s="258" t="s">
        <v>60</v>
      </c>
      <c r="D29" s="235" t="s">
        <v>67</v>
      </c>
      <c r="E29" s="252"/>
      <c r="F29" s="252"/>
      <c r="G29" s="252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>
        <f t="shared" si="0"/>
        <v>0</v>
      </c>
      <c r="U29" s="335">
        <f t="shared" si="1"/>
        <v>0</v>
      </c>
      <c r="V29" s="335"/>
    </row>
    <row r="30" spans="1:22" s="282" customFormat="1" ht="15" hidden="1" x14ac:dyDescent="0.25">
      <c r="A30" s="203"/>
      <c r="B30" s="255"/>
      <c r="C30" s="258" t="s">
        <v>62</v>
      </c>
      <c r="D30" s="235" t="s">
        <v>68</v>
      </c>
      <c r="E30" s="252"/>
      <c r="F30" s="252"/>
      <c r="G30" s="252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>
        <f t="shared" si="0"/>
        <v>0</v>
      </c>
      <c r="U30" s="335">
        <f t="shared" si="1"/>
        <v>0</v>
      </c>
      <c r="V30" s="335"/>
    </row>
    <row r="31" spans="1:22" s="282" customFormat="1" ht="15" hidden="1" x14ac:dyDescent="0.25">
      <c r="A31" s="203"/>
      <c r="B31" s="255" t="s">
        <v>69</v>
      </c>
      <c r="C31" s="257"/>
      <c r="D31" s="235"/>
      <c r="E31" s="252"/>
      <c r="F31" s="252"/>
      <c r="G31" s="252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>
        <f t="shared" si="0"/>
        <v>0</v>
      </c>
      <c r="U31" s="335">
        <f t="shared" si="1"/>
        <v>0</v>
      </c>
      <c r="V31" s="335"/>
    </row>
    <row r="32" spans="1:22" s="282" customFormat="1" ht="15" hidden="1" x14ac:dyDescent="0.25">
      <c r="A32" s="203"/>
      <c r="B32" s="255"/>
      <c r="C32" s="257" t="s">
        <v>65</v>
      </c>
      <c r="D32" s="235" t="s">
        <v>70</v>
      </c>
      <c r="E32" s="252"/>
      <c r="F32" s="252"/>
      <c r="G32" s="252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>
        <f t="shared" si="0"/>
        <v>0</v>
      </c>
      <c r="U32" s="335">
        <f t="shared" si="1"/>
        <v>0</v>
      </c>
      <c r="V32" s="335"/>
    </row>
    <row r="33" spans="1:22" s="282" customFormat="1" ht="15" hidden="1" x14ac:dyDescent="0.25">
      <c r="A33" s="203"/>
      <c r="B33" s="255"/>
      <c r="C33" s="258" t="s">
        <v>60</v>
      </c>
      <c r="D33" s="235" t="s">
        <v>71</v>
      </c>
      <c r="E33" s="252"/>
      <c r="F33" s="252"/>
      <c r="G33" s="252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>
        <f t="shared" si="0"/>
        <v>0</v>
      </c>
      <c r="U33" s="335">
        <f t="shared" si="1"/>
        <v>0</v>
      </c>
      <c r="V33" s="335"/>
    </row>
    <row r="34" spans="1:22" s="282" customFormat="1" ht="15" hidden="1" x14ac:dyDescent="0.25">
      <c r="A34" s="203"/>
      <c r="B34" s="255"/>
      <c r="C34" s="258" t="s">
        <v>62</v>
      </c>
      <c r="D34" s="235" t="s">
        <v>72</v>
      </c>
      <c r="E34" s="252"/>
      <c r="F34" s="252"/>
      <c r="G34" s="252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>
        <f t="shared" si="0"/>
        <v>0</v>
      </c>
      <c r="U34" s="335">
        <f t="shared" si="1"/>
        <v>0</v>
      </c>
      <c r="V34" s="335"/>
    </row>
    <row r="35" spans="1:22" s="282" customFormat="1" ht="15" hidden="1" x14ac:dyDescent="0.25">
      <c r="A35" s="203"/>
      <c r="B35" s="255" t="s">
        <v>73</v>
      </c>
      <c r="C35" s="257"/>
      <c r="D35" s="235" t="s">
        <v>74</v>
      </c>
      <c r="E35" s="252"/>
      <c r="F35" s="252"/>
      <c r="G35" s="252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>
        <f t="shared" si="0"/>
        <v>0</v>
      </c>
      <c r="U35" s="335">
        <f t="shared" si="1"/>
        <v>0</v>
      </c>
      <c r="V35" s="335"/>
    </row>
    <row r="36" spans="1:22" s="282" customFormat="1" ht="15" hidden="1" x14ac:dyDescent="0.25">
      <c r="A36" s="203"/>
      <c r="B36" s="255" t="s">
        <v>75</v>
      </c>
      <c r="C36" s="257"/>
      <c r="D36" s="235" t="s">
        <v>76</v>
      </c>
      <c r="E36" s="252"/>
      <c r="F36" s="252"/>
      <c r="G36" s="252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>
        <f t="shared" si="0"/>
        <v>0</v>
      </c>
      <c r="U36" s="335">
        <f t="shared" si="1"/>
        <v>0</v>
      </c>
      <c r="V36" s="335"/>
    </row>
    <row r="37" spans="1:22" s="282" customFormat="1" ht="15" hidden="1" x14ac:dyDescent="0.25">
      <c r="A37" s="203"/>
      <c r="B37" s="255" t="s">
        <v>77</v>
      </c>
      <c r="C37" s="257"/>
      <c r="D37" s="235"/>
      <c r="E37" s="252"/>
      <c r="F37" s="252"/>
      <c r="G37" s="252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>
        <f t="shared" si="0"/>
        <v>0</v>
      </c>
      <c r="U37" s="335">
        <f t="shared" si="1"/>
        <v>0</v>
      </c>
      <c r="V37" s="335"/>
    </row>
    <row r="38" spans="1:22" s="282" customFormat="1" ht="15" hidden="1" x14ac:dyDescent="0.25">
      <c r="A38" s="203"/>
      <c r="B38" s="255"/>
      <c r="C38" s="257" t="s">
        <v>65</v>
      </c>
      <c r="D38" s="235" t="s">
        <v>78</v>
      </c>
      <c r="E38" s="252"/>
      <c r="F38" s="252"/>
      <c r="G38" s="252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>
        <f t="shared" si="0"/>
        <v>0</v>
      </c>
      <c r="U38" s="335">
        <f t="shared" si="1"/>
        <v>0</v>
      </c>
      <c r="V38" s="335"/>
    </row>
    <row r="39" spans="1:22" s="282" customFormat="1" ht="15" hidden="1" x14ac:dyDescent="0.25">
      <c r="A39" s="203"/>
      <c r="B39" s="255"/>
      <c r="C39" s="258" t="s">
        <v>62</v>
      </c>
      <c r="D39" s="235" t="s">
        <v>79</v>
      </c>
      <c r="E39" s="252"/>
      <c r="F39" s="252"/>
      <c r="G39" s="252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>
        <f t="shared" si="0"/>
        <v>0</v>
      </c>
      <c r="U39" s="335">
        <f t="shared" si="1"/>
        <v>0</v>
      </c>
      <c r="V39" s="335"/>
    </row>
    <row r="40" spans="1:22" s="282" customFormat="1" ht="15" hidden="1" x14ac:dyDescent="0.25">
      <c r="A40" s="203"/>
      <c r="B40" s="255" t="s">
        <v>80</v>
      </c>
      <c r="C40" s="257"/>
      <c r="D40" s="235"/>
      <c r="E40" s="252"/>
      <c r="F40" s="252"/>
      <c r="G40" s="252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>
        <f t="shared" si="0"/>
        <v>0</v>
      </c>
      <c r="U40" s="335">
        <f t="shared" si="1"/>
        <v>0</v>
      </c>
      <c r="V40" s="335"/>
    </row>
    <row r="41" spans="1:22" s="282" customFormat="1" ht="15" hidden="1" x14ac:dyDescent="0.25">
      <c r="A41" s="203"/>
      <c r="B41" s="255"/>
      <c r="C41" s="257" t="s">
        <v>80</v>
      </c>
      <c r="D41" s="235" t="s">
        <v>81</v>
      </c>
      <c r="E41" s="252"/>
      <c r="F41" s="252"/>
      <c r="G41" s="252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>
        <f t="shared" si="0"/>
        <v>0</v>
      </c>
      <c r="U41" s="335">
        <f t="shared" si="1"/>
        <v>0</v>
      </c>
      <c r="V41" s="335"/>
    </row>
    <row r="42" spans="1:22" s="282" customFormat="1" ht="15" hidden="1" x14ac:dyDescent="0.25">
      <c r="A42" s="203"/>
      <c r="B42" s="255"/>
      <c r="C42" s="258" t="s">
        <v>62</v>
      </c>
      <c r="D42" s="235" t="s">
        <v>82</v>
      </c>
      <c r="E42" s="252"/>
      <c r="F42" s="252"/>
      <c r="G42" s="252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>
        <f t="shared" si="0"/>
        <v>0</v>
      </c>
      <c r="U42" s="335">
        <f t="shared" si="1"/>
        <v>0</v>
      </c>
      <c r="V42" s="335"/>
    </row>
    <row r="43" spans="1:22" s="282" customFormat="1" ht="15" hidden="1" x14ac:dyDescent="0.25">
      <c r="A43" s="203"/>
      <c r="B43" s="255" t="s">
        <v>83</v>
      </c>
      <c r="C43" s="257"/>
      <c r="D43" s="235"/>
      <c r="E43" s="252"/>
      <c r="F43" s="252"/>
      <c r="G43" s="252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>
        <f t="shared" si="0"/>
        <v>0</v>
      </c>
      <c r="U43" s="335">
        <f t="shared" si="1"/>
        <v>0</v>
      </c>
      <c r="V43" s="335"/>
    </row>
    <row r="44" spans="1:22" s="282" customFormat="1" ht="15" hidden="1" x14ac:dyDescent="0.25">
      <c r="A44" s="203"/>
      <c r="B44" s="255"/>
      <c r="C44" s="257" t="s">
        <v>65</v>
      </c>
      <c r="D44" s="235" t="s">
        <v>84</v>
      </c>
      <c r="E44" s="252"/>
      <c r="F44" s="252"/>
      <c r="G44" s="252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>
        <f t="shared" si="0"/>
        <v>0</v>
      </c>
      <c r="U44" s="335">
        <f t="shared" si="1"/>
        <v>0</v>
      </c>
      <c r="V44" s="335"/>
    </row>
    <row r="45" spans="1:22" s="282" customFormat="1" ht="15" hidden="1" x14ac:dyDescent="0.25">
      <c r="A45" s="203"/>
      <c r="B45" s="255"/>
      <c r="C45" s="258" t="s">
        <v>62</v>
      </c>
      <c r="D45" s="235" t="s">
        <v>85</v>
      </c>
      <c r="E45" s="252"/>
      <c r="F45" s="252"/>
      <c r="G45" s="252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>
        <f t="shared" si="0"/>
        <v>0</v>
      </c>
      <c r="U45" s="335">
        <f t="shared" si="1"/>
        <v>0</v>
      </c>
      <c r="V45" s="335"/>
    </row>
    <row r="46" spans="1:22" s="282" customFormat="1" ht="15" hidden="1" x14ac:dyDescent="0.25">
      <c r="A46" s="203"/>
      <c r="B46" s="255" t="s">
        <v>86</v>
      </c>
      <c r="C46" s="257"/>
      <c r="D46" s="235"/>
      <c r="E46" s="252"/>
      <c r="F46" s="252"/>
      <c r="G46" s="252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>
        <f t="shared" si="0"/>
        <v>0</v>
      </c>
      <c r="U46" s="335">
        <f t="shared" si="1"/>
        <v>0</v>
      </c>
      <c r="V46" s="335"/>
    </row>
    <row r="47" spans="1:22" s="282" customFormat="1" ht="15" hidden="1" x14ac:dyDescent="0.25">
      <c r="A47" s="203"/>
      <c r="B47" s="255"/>
      <c r="C47" s="258" t="s">
        <v>87</v>
      </c>
      <c r="D47" s="235" t="s">
        <v>88</v>
      </c>
      <c r="E47" s="252"/>
      <c r="F47" s="252"/>
      <c r="G47" s="252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>
        <f t="shared" si="0"/>
        <v>0</v>
      </c>
      <c r="U47" s="335">
        <f t="shared" si="1"/>
        <v>0</v>
      </c>
      <c r="V47" s="335"/>
    </row>
    <row r="48" spans="1:22" s="282" customFormat="1" ht="15" hidden="1" x14ac:dyDescent="0.25">
      <c r="A48" s="203"/>
      <c r="B48" s="255"/>
      <c r="C48" s="258" t="s">
        <v>89</v>
      </c>
      <c r="D48" s="235" t="s">
        <v>90</v>
      </c>
      <c r="E48" s="252"/>
      <c r="F48" s="252"/>
      <c r="G48" s="252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>
        <f t="shared" si="0"/>
        <v>0</v>
      </c>
      <c r="U48" s="335">
        <f t="shared" si="1"/>
        <v>0</v>
      </c>
      <c r="V48" s="335"/>
    </row>
    <row r="49" spans="1:78" ht="15" hidden="1" x14ac:dyDescent="0.25">
      <c r="A49" s="203"/>
      <c r="B49" s="255" t="s">
        <v>91</v>
      </c>
      <c r="C49" s="258"/>
      <c r="D49" s="235" t="s">
        <v>92</v>
      </c>
      <c r="E49" s="252"/>
      <c r="F49" s="252"/>
      <c r="G49" s="252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>
        <f t="shared" si="0"/>
        <v>0</v>
      </c>
      <c r="U49" s="335">
        <f t="shared" si="1"/>
        <v>0</v>
      </c>
      <c r="V49" s="335"/>
    </row>
    <row r="50" spans="1:78" ht="15" hidden="1" x14ac:dyDescent="0.25">
      <c r="A50" s="259"/>
      <c r="B50" s="255" t="s">
        <v>93</v>
      </c>
      <c r="C50" s="258"/>
      <c r="D50" s="235" t="s">
        <v>94</v>
      </c>
      <c r="E50" s="252"/>
      <c r="F50" s="252"/>
      <c r="G50" s="252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>
        <f t="shared" si="0"/>
        <v>0</v>
      </c>
      <c r="U50" s="335">
        <f t="shared" si="1"/>
        <v>0</v>
      </c>
      <c r="V50" s="335"/>
    </row>
    <row r="51" spans="1:78" ht="15" hidden="1" x14ac:dyDescent="0.25">
      <c r="A51" s="203"/>
      <c r="B51" s="255" t="s">
        <v>95</v>
      </c>
      <c r="C51" s="258"/>
      <c r="D51" s="235"/>
      <c r="E51" s="252"/>
      <c r="F51" s="252"/>
      <c r="G51" s="252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>
        <f t="shared" si="0"/>
        <v>0</v>
      </c>
      <c r="U51" s="335">
        <f t="shared" si="1"/>
        <v>0</v>
      </c>
      <c r="V51" s="335"/>
    </row>
    <row r="52" spans="1:78" ht="15" hidden="1" x14ac:dyDescent="0.25">
      <c r="A52" s="259"/>
      <c r="B52" s="255"/>
      <c r="C52" s="258" t="s">
        <v>96</v>
      </c>
      <c r="D52" s="235" t="s">
        <v>97</v>
      </c>
      <c r="E52" s="252"/>
      <c r="F52" s="252"/>
      <c r="G52" s="252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>
        <f t="shared" si="0"/>
        <v>0</v>
      </c>
      <c r="U52" s="335">
        <f t="shared" si="1"/>
        <v>0</v>
      </c>
      <c r="V52" s="335"/>
    </row>
    <row r="53" spans="1:78" ht="15" hidden="1" x14ac:dyDescent="0.25">
      <c r="A53" s="204"/>
      <c r="B53" s="255"/>
      <c r="C53" s="258" t="s">
        <v>98</v>
      </c>
      <c r="D53" s="235" t="s">
        <v>99</v>
      </c>
      <c r="E53" s="252"/>
      <c r="F53" s="252"/>
      <c r="G53" s="252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>
        <f t="shared" si="0"/>
        <v>0</v>
      </c>
      <c r="U53" s="335">
        <f t="shared" si="1"/>
        <v>0</v>
      </c>
      <c r="V53" s="335"/>
    </row>
    <row r="54" spans="1:78" s="291" customFormat="1" ht="15.75" hidden="1" x14ac:dyDescent="0.25">
      <c r="A54" s="253"/>
      <c r="B54" s="255"/>
      <c r="C54" s="258" t="s">
        <v>100</v>
      </c>
      <c r="D54" s="235" t="s">
        <v>101</v>
      </c>
      <c r="E54" s="252"/>
      <c r="F54" s="252"/>
      <c r="G54" s="252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>
        <f t="shared" si="0"/>
        <v>0</v>
      </c>
      <c r="U54" s="335">
        <f t="shared" si="1"/>
        <v>0</v>
      </c>
      <c r="V54" s="335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</row>
    <row r="55" spans="1:78" ht="15" hidden="1" x14ac:dyDescent="0.25">
      <c r="A55" s="194"/>
      <c r="B55" s="255" t="s">
        <v>102</v>
      </c>
      <c r="C55" s="257"/>
      <c r="D55" s="235"/>
      <c r="E55" s="252"/>
      <c r="F55" s="252"/>
      <c r="G55" s="252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>
        <f t="shared" si="0"/>
        <v>0</v>
      </c>
      <c r="U55" s="335">
        <f t="shared" si="1"/>
        <v>0</v>
      </c>
      <c r="V55" s="335"/>
    </row>
    <row r="56" spans="1:78" ht="15.75" hidden="1" x14ac:dyDescent="0.25">
      <c r="A56" s="202"/>
      <c r="B56" s="260"/>
      <c r="C56" s="258" t="s">
        <v>103</v>
      </c>
      <c r="D56" s="261" t="s">
        <v>104</v>
      </c>
      <c r="E56" s="252"/>
      <c r="F56" s="252"/>
      <c r="G56" s="252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>
        <f t="shared" si="0"/>
        <v>0</v>
      </c>
      <c r="U56" s="335">
        <f t="shared" si="1"/>
        <v>0</v>
      </c>
      <c r="V56" s="335"/>
    </row>
    <row r="57" spans="1:78" ht="15" hidden="1" x14ac:dyDescent="0.25">
      <c r="A57" s="205"/>
      <c r="B57" s="262"/>
      <c r="C57" s="257" t="s">
        <v>105</v>
      </c>
      <c r="D57" s="235" t="s">
        <v>106</v>
      </c>
      <c r="E57" s="252"/>
      <c r="F57" s="252"/>
      <c r="G57" s="252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>
        <f t="shared" si="0"/>
        <v>0</v>
      </c>
      <c r="U57" s="335">
        <f t="shared" si="1"/>
        <v>0</v>
      </c>
      <c r="V57" s="335"/>
    </row>
    <row r="58" spans="1:78" ht="15" hidden="1" x14ac:dyDescent="0.25">
      <c r="A58" s="205"/>
      <c r="B58" s="255"/>
      <c r="C58" s="257" t="s">
        <v>107</v>
      </c>
      <c r="D58" s="235" t="s">
        <v>108</v>
      </c>
      <c r="E58" s="252"/>
      <c r="F58" s="252"/>
      <c r="G58" s="252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>
        <f t="shared" si="0"/>
        <v>0</v>
      </c>
      <c r="U58" s="335">
        <f t="shared" si="1"/>
        <v>0</v>
      </c>
      <c r="V58" s="335"/>
    </row>
    <row r="59" spans="1:78" ht="15" hidden="1" x14ac:dyDescent="0.25">
      <c r="A59" s="203"/>
      <c r="B59" s="255"/>
      <c r="C59" s="257" t="s">
        <v>109</v>
      </c>
      <c r="D59" s="235" t="s">
        <v>110</v>
      </c>
      <c r="E59" s="252"/>
      <c r="F59" s="252"/>
      <c r="G59" s="252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>
        <f t="shared" si="0"/>
        <v>0</v>
      </c>
      <c r="U59" s="335">
        <f t="shared" si="1"/>
        <v>0</v>
      </c>
      <c r="V59" s="335"/>
    </row>
    <row r="60" spans="1:78" ht="15" hidden="1" x14ac:dyDescent="0.25">
      <c r="A60" s="203"/>
      <c r="B60" s="250" t="s">
        <v>111</v>
      </c>
      <c r="C60" s="263"/>
      <c r="D60" s="235"/>
      <c r="E60" s="252"/>
      <c r="F60" s="252"/>
      <c r="G60" s="252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>
        <f t="shared" si="0"/>
        <v>0</v>
      </c>
      <c r="U60" s="335">
        <f t="shared" si="1"/>
        <v>0</v>
      </c>
      <c r="V60" s="335"/>
    </row>
    <row r="61" spans="1:78" ht="15" hidden="1" x14ac:dyDescent="0.25">
      <c r="A61" s="204"/>
      <c r="B61" s="262"/>
      <c r="C61" s="257" t="s">
        <v>112</v>
      </c>
      <c r="D61" s="235" t="s">
        <v>113</v>
      </c>
      <c r="E61" s="252"/>
      <c r="F61" s="252"/>
      <c r="G61" s="252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>
        <f t="shared" si="0"/>
        <v>0</v>
      </c>
      <c r="U61" s="335">
        <f t="shared" si="1"/>
        <v>0</v>
      </c>
      <c r="V61" s="335"/>
    </row>
    <row r="62" spans="1:78" ht="15" hidden="1" x14ac:dyDescent="0.25">
      <c r="A62" s="203"/>
      <c r="B62" s="262"/>
      <c r="C62" s="258" t="s">
        <v>114</v>
      </c>
      <c r="D62" s="235" t="s">
        <v>115</v>
      </c>
      <c r="E62" s="252"/>
      <c r="F62" s="252"/>
      <c r="G62" s="252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>
        <f t="shared" si="0"/>
        <v>0</v>
      </c>
      <c r="U62" s="335">
        <f t="shared" si="1"/>
        <v>0</v>
      </c>
      <c r="V62" s="335"/>
    </row>
    <row r="63" spans="1:78" ht="15" hidden="1" x14ac:dyDescent="0.25">
      <c r="A63" s="203"/>
      <c r="B63" s="262"/>
      <c r="C63" s="257" t="s">
        <v>116</v>
      </c>
      <c r="D63" s="235" t="s">
        <v>117</v>
      </c>
      <c r="E63" s="252"/>
      <c r="F63" s="252"/>
      <c r="G63" s="252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>
        <f t="shared" si="0"/>
        <v>0</v>
      </c>
      <c r="U63" s="335">
        <f t="shared" si="1"/>
        <v>0</v>
      </c>
      <c r="V63" s="335"/>
    </row>
    <row r="64" spans="1:78" ht="15" hidden="1" x14ac:dyDescent="0.25">
      <c r="A64" s="259"/>
      <c r="B64" s="262"/>
      <c r="C64" s="258" t="s">
        <v>118</v>
      </c>
      <c r="D64" s="235" t="s">
        <v>119</v>
      </c>
      <c r="E64" s="252"/>
      <c r="F64" s="252"/>
      <c r="G64" s="252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>
        <f t="shared" si="0"/>
        <v>0</v>
      </c>
      <c r="U64" s="335">
        <f t="shared" si="1"/>
        <v>0</v>
      </c>
      <c r="V64" s="335"/>
    </row>
    <row r="65" spans="1:78" ht="15" hidden="1" x14ac:dyDescent="0.25">
      <c r="A65" s="203"/>
      <c r="B65" s="262"/>
      <c r="C65" s="257" t="s">
        <v>120</v>
      </c>
      <c r="D65" s="235" t="s">
        <v>121</v>
      </c>
      <c r="E65" s="252"/>
      <c r="F65" s="252"/>
      <c r="G65" s="252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>
        <f>SUM(H65:S65)</f>
        <v>0</v>
      </c>
      <c r="U65" s="335">
        <f t="shared" si="1"/>
        <v>0</v>
      </c>
      <c r="V65" s="335"/>
    </row>
    <row r="66" spans="1:78" ht="15" hidden="1" x14ac:dyDescent="0.25">
      <c r="A66" s="203"/>
      <c r="B66" s="254"/>
      <c r="C66" s="251"/>
      <c r="D66" s="199"/>
      <c r="E66" s="252"/>
      <c r="F66" s="252"/>
      <c r="G66" s="252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6"/>
    </row>
    <row r="67" spans="1:78" s="293" customFormat="1" ht="15" hidden="1" x14ac:dyDescent="0.25">
      <c r="A67" s="206"/>
      <c r="B67" s="207" t="s">
        <v>122</v>
      </c>
      <c r="C67" s="207"/>
      <c r="D67" s="236"/>
      <c r="E67" s="208"/>
      <c r="F67" s="208"/>
      <c r="G67" s="208"/>
      <c r="H67" s="208">
        <f t="shared" ref="H67:S67" si="2">SUM(H16:H66)</f>
        <v>0</v>
      </c>
      <c r="I67" s="208">
        <f t="shared" si="2"/>
        <v>0</v>
      </c>
      <c r="J67" s="208">
        <f t="shared" si="2"/>
        <v>0</v>
      </c>
      <c r="K67" s="208">
        <f t="shared" si="2"/>
        <v>0</v>
      </c>
      <c r="L67" s="208">
        <f t="shared" si="2"/>
        <v>0</v>
      </c>
      <c r="M67" s="208">
        <f t="shared" si="2"/>
        <v>0</v>
      </c>
      <c r="N67" s="208">
        <f t="shared" si="2"/>
        <v>0</v>
      </c>
      <c r="O67" s="208">
        <f t="shared" si="2"/>
        <v>0</v>
      </c>
      <c r="P67" s="208">
        <f t="shared" si="2"/>
        <v>0</v>
      </c>
      <c r="Q67" s="208">
        <f t="shared" si="2"/>
        <v>0</v>
      </c>
      <c r="R67" s="208">
        <f t="shared" si="2"/>
        <v>0</v>
      </c>
      <c r="S67" s="208">
        <f t="shared" si="2"/>
        <v>0</v>
      </c>
      <c r="T67" s="208">
        <f>SUM(T16:T66)</f>
        <v>0</v>
      </c>
      <c r="U67" s="219">
        <f>E67-T67</f>
        <v>0</v>
      </c>
      <c r="V67" s="209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</row>
    <row r="68" spans="1:78" ht="15" x14ac:dyDescent="0.25">
      <c r="A68" s="259"/>
      <c r="B68" s="254"/>
      <c r="C68" s="251"/>
      <c r="D68" s="199"/>
      <c r="E68" s="252"/>
      <c r="F68" s="252"/>
      <c r="G68" s="252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201"/>
      <c r="V68" s="336"/>
      <c r="W68" s="294"/>
      <c r="Y68" s="286"/>
    </row>
    <row r="69" spans="1:78" s="291" customFormat="1" ht="15.75" x14ac:dyDescent="0.25">
      <c r="A69" s="198" t="s">
        <v>123</v>
      </c>
      <c r="B69" s="264"/>
      <c r="C69" s="265"/>
      <c r="D69" s="237"/>
      <c r="E69" s="266"/>
      <c r="F69" s="266"/>
      <c r="G69" s="266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01"/>
      <c r="V69" s="211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</row>
    <row r="70" spans="1:78" ht="15" x14ac:dyDescent="0.25">
      <c r="A70" s="259"/>
      <c r="B70" s="254"/>
      <c r="C70" s="251"/>
      <c r="D70" s="199"/>
      <c r="E70" s="252"/>
      <c r="F70" s="252"/>
      <c r="G70" s="252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201"/>
      <c r="V70" s="335"/>
    </row>
    <row r="71" spans="1:78" s="293" customFormat="1" ht="15" x14ac:dyDescent="0.25">
      <c r="A71" s="267"/>
      <c r="B71" s="255" t="s">
        <v>124</v>
      </c>
      <c r="C71" s="254"/>
      <c r="D71" s="238"/>
      <c r="E71" s="213">
        <f>E72+E73</f>
        <v>1576000</v>
      </c>
      <c r="F71" s="213">
        <f>F72+F73</f>
        <v>0</v>
      </c>
      <c r="G71" s="213">
        <f>G72+G73</f>
        <v>1576000</v>
      </c>
      <c r="H71" s="213">
        <f t="shared" ref="H71:S71" si="3">H72+H73</f>
        <v>0</v>
      </c>
      <c r="I71" s="213">
        <f t="shared" si="3"/>
        <v>0</v>
      </c>
      <c r="J71" s="213">
        <f t="shared" si="3"/>
        <v>0</v>
      </c>
      <c r="K71" s="213">
        <f t="shared" si="3"/>
        <v>0</v>
      </c>
      <c r="L71" s="213">
        <f t="shared" si="3"/>
        <v>0</v>
      </c>
      <c r="M71" s="213">
        <f t="shared" si="3"/>
        <v>0</v>
      </c>
      <c r="N71" s="213">
        <f t="shared" si="3"/>
        <v>0</v>
      </c>
      <c r="O71" s="213">
        <f t="shared" si="3"/>
        <v>0</v>
      </c>
      <c r="P71" s="213">
        <f t="shared" si="3"/>
        <v>0</v>
      </c>
      <c r="Q71" s="213">
        <f t="shared" si="3"/>
        <v>0</v>
      </c>
      <c r="R71" s="213">
        <f t="shared" si="3"/>
        <v>0</v>
      </c>
      <c r="S71" s="213">
        <f t="shared" si="3"/>
        <v>0</v>
      </c>
      <c r="T71" s="213">
        <f>T72+T73</f>
        <v>0</v>
      </c>
      <c r="U71" s="213">
        <f>U72+U73</f>
        <v>1576000</v>
      </c>
      <c r="V71" s="215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</row>
    <row r="72" spans="1:78" ht="15" x14ac:dyDescent="0.25">
      <c r="A72" s="259"/>
      <c r="B72" s="256" t="s">
        <v>125</v>
      </c>
      <c r="C72" s="257" t="s">
        <v>125</v>
      </c>
      <c r="D72" s="235" t="s">
        <v>370</v>
      </c>
      <c r="E72" s="281">
        <f t="shared" ref="E72:S73" si="4">E283+E494+E705+E916</f>
        <v>1576000</v>
      </c>
      <c r="F72" s="281">
        <f t="shared" si="4"/>
        <v>0</v>
      </c>
      <c r="G72" s="281">
        <f t="shared" si="4"/>
        <v>1576000</v>
      </c>
      <c r="H72" s="281">
        <f t="shared" si="4"/>
        <v>0</v>
      </c>
      <c r="I72" s="281">
        <f t="shared" si="4"/>
        <v>0</v>
      </c>
      <c r="J72" s="281">
        <f t="shared" si="4"/>
        <v>0</v>
      </c>
      <c r="K72" s="281">
        <f t="shared" si="4"/>
        <v>0</v>
      </c>
      <c r="L72" s="281">
        <f t="shared" si="4"/>
        <v>0</v>
      </c>
      <c r="M72" s="281">
        <f t="shared" si="4"/>
        <v>0</v>
      </c>
      <c r="N72" s="281">
        <f t="shared" si="4"/>
        <v>0</v>
      </c>
      <c r="O72" s="281">
        <f t="shared" si="4"/>
        <v>0</v>
      </c>
      <c r="P72" s="281">
        <f t="shared" si="4"/>
        <v>0</v>
      </c>
      <c r="Q72" s="281">
        <f t="shared" si="4"/>
        <v>0</v>
      </c>
      <c r="R72" s="281">
        <f t="shared" si="4"/>
        <v>0</v>
      </c>
      <c r="S72" s="281">
        <f t="shared" si="4"/>
        <v>0</v>
      </c>
      <c r="T72" s="335">
        <f>SUM(H72:S72)</f>
        <v>0</v>
      </c>
      <c r="U72" s="281">
        <f>G72-T72</f>
        <v>1576000</v>
      </c>
      <c r="V72" s="335"/>
    </row>
    <row r="73" spans="1:78" ht="15" x14ac:dyDescent="0.25">
      <c r="A73" s="259"/>
      <c r="B73" s="256" t="s">
        <v>127</v>
      </c>
      <c r="C73" s="257" t="s">
        <v>127</v>
      </c>
      <c r="D73" s="235" t="s">
        <v>371</v>
      </c>
      <c r="E73" s="281">
        <f t="shared" si="4"/>
        <v>0</v>
      </c>
      <c r="F73" s="281">
        <f t="shared" si="4"/>
        <v>0</v>
      </c>
      <c r="G73" s="281">
        <f t="shared" si="4"/>
        <v>0</v>
      </c>
      <c r="H73" s="281">
        <f t="shared" si="4"/>
        <v>0</v>
      </c>
      <c r="I73" s="281">
        <f t="shared" si="4"/>
        <v>0</v>
      </c>
      <c r="J73" s="281">
        <f t="shared" si="4"/>
        <v>0</v>
      </c>
      <c r="K73" s="281">
        <f t="shared" si="4"/>
        <v>0</v>
      </c>
      <c r="L73" s="281">
        <f t="shared" si="4"/>
        <v>0</v>
      </c>
      <c r="M73" s="281">
        <f t="shared" si="4"/>
        <v>0</v>
      </c>
      <c r="N73" s="281">
        <f t="shared" si="4"/>
        <v>0</v>
      </c>
      <c r="O73" s="281">
        <f t="shared" si="4"/>
        <v>0</v>
      </c>
      <c r="P73" s="281">
        <f t="shared" si="4"/>
        <v>0</v>
      </c>
      <c r="Q73" s="281">
        <f t="shared" si="4"/>
        <v>0</v>
      </c>
      <c r="R73" s="281">
        <f t="shared" si="4"/>
        <v>0</v>
      </c>
      <c r="S73" s="281">
        <f t="shared" si="4"/>
        <v>0</v>
      </c>
      <c r="T73" s="335">
        <f>SUM(H73:S73)</f>
        <v>0</v>
      </c>
      <c r="U73" s="281">
        <f>G73-T73</f>
        <v>0</v>
      </c>
      <c r="V73" s="335"/>
    </row>
    <row r="74" spans="1:78" s="293" customFormat="1" ht="15" x14ac:dyDescent="0.25">
      <c r="A74" s="212"/>
      <c r="B74" s="255" t="s">
        <v>129</v>
      </c>
      <c r="C74" s="255"/>
      <c r="D74" s="239"/>
      <c r="E74" s="213">
        <f>E75+E76</f>
        <v>2490000</v>
      </c>
      <c r="F74" s="213">
        <f>F75+F76</f>
        <v>0</v>
      </c>
      <c r="G74" s="213">
        <f>G75+G76</f>
        <v>2490000</v>
      </c>
      <c r="H74" s="213">
        <f t="shared" ref="H74:S74" si="5">H75+H76</f>
        <v>0</v>
      </c>
      <c r="I74" s="213">
        <f t="shared" si="5"/>
        <v>0</v>
      </c>
      <c r="J74" s="213">
        <f t="shared" si="5"/>
        <v>0</v>
      </c>
      <c r="K74" s="213">
        <f t="shared" si="5"/>
        <v>0</v>
      </c>
      <c r="L74" s="213">
        <f t="shared" si="5"/>
        <v>0</v>
      </c>
      <c r="M74" s="213">
        <f t="shared" si="5"/>
        <v>0</v>
      </c>
      <c r="N74" s="213">
        <f t="shared" si="5"/>
        <v>0</v>
      </c>
      <c r="O74" s="213">
        <f t="shared" si="5"/>
        <v>0</v>
      </c>
      <c r="P74" s="213">
        <f t="shared" si="5"/>
        <v>0</v>
      </c>
      <c r="Q74" s="213">
        <f t="shared" si="5"/>
        <v>0</v>
      </c>
      <c r="R74" s="213">
        <f t="shared" si="5"/>
        <v>0</v>
      </c>
      <c r="S74" s="213">
        <f t="shared" si="5"/>
        <v>0</v>
      </c>
      <c r="T74" s="213">
        <f>T75+T76</f>
        <v>0</v>
      </c>
      <c r="U74" s="213">
        <f>U75+U76</f>
        <v>2490000</v>
      </c>
      <c r="V74" s="215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</row>
    <row r="75" spans="1:78" ht="15" x14ac:dyDescent="0.25">
      <c r="A75" s="203"/>
      <c r="B75" s="255"/>
      <c r="C75" s="257" t="s">
        <v>130</v>
      </c>
      <c r="D75" s="235" t="s">
        <v>372</v>
      </c>
      <c r="E75" s="281">
        <f t="shared" ref="E75:S76" si="6">E286+E497+E708+E919</f>
        <v>2490000</v>
      </c>
      <c r="F75" s="281">
        <f t="shared" si="6"/>
        <v>0</v>
      </c>
      <c r="G75" s="281">
        <f t="shared" si="6"/>
        <v>2490000</v>
      </c>
      <c r="H75" s="281">
        <f t="shared" si="6"/>
        <v>0</v>
      </c>
      <c r="I75" s="281">
        <f t="shared" si="6"/>
        <v>0</v>
      </c>
      <c r="J75" s="281">
        <f t="shared" si="6"/>
        <v>0</v>
      </c>
      <c r="K75" s="281">
        <f t="shared" si="6"/>
        <v>0</v>
      </c>
      <c r="L75" s="281">
        <f t="shared" si="6"/>
        <v>0</v>
      </c>
      <c r="M75" s="281">
        <f t="shared" si="6"/>
        <v>0</v>
      </c>
      <c r="N75" s="281">
        <f t="shared" si="6"/>
        <v>0</v>
      </c>
      <c r="O75" s="281">
        <f t="shared" si="6"/>
        <v>0</v>
      </c>
      <c r="P75" s="281">
        <f t="shared" si="6"/>
        <v>0</v>
      </c>
      <c r="Q75" s="281">
        <f t="shared" si="6"/>
        <v>0</v>
      </c>
      <c r="R75" s="281">
        <f t="shared" si="6"/>
        <v>0</v>
      </c>
      <c r="S75" s="281">
        <f t="shared" si="6"/>
        <v>0</v>
      </c>
      <c r="T75" s="335">
        <f>SUM(H75:S75)</f>
        <v>0</v>
      </c>
      <c r="U75" s="281">
        <f>G75-T75</f>
        <v>2490000</v>
      </c>
      <c r="V75" s="335"/>
    </row>
    <row r="76" spans="1:78" ht="15" x14ac:dyDescent="0.25">
      <c r="A76" s="203"/>
      <c r="B76" s="255"/>
      <c r="C76" s="257" t="s">
        <v>132</v>
      </c>
      <c r="D76" s="235" t="s">
        <v>373</v>
      </c>
      <c r="E76" s="281">
        <f t="shared" si="6"/>
        <v>0</v>
      </c>
      <c r="F76" s="281">
        <f t="shared" si="6"/>
        <v>0</v>
      </c>
      <c r="G76" s="281">
        <f t="shared" si="6"/>
        <v>0</v>
      </c>
      <c r="H76" s="281">
        <f t="shared" si="6"/>
        <v>0</v>
      </c>
      <c r="I76" s="281">
        <f t="shared" si="6"/>
        <v>0</v>
      </c>
      <c r="J76" s="281">
        <f t="shared" si="6"/>
        <v>0</v>
      </c>
      <c r="K76" s="281">
        <f t="shared" si="6"/>
        <v>0</v>
      </c>
      <c r="L76" s="281">
        <f t="shared" si="6"/>
        <v>0</v>
      </c>
      <c r="M76" s="281">
        <f t="shared" si="6"/>
        <v>0</v>
      </c>
      <c r="N76" s="281">
        <f t="shared" si="6"/>
        <v>0</v>
      </c>
      <c r="O76" s="281">
        <f t="shared" si="6"/>
        <v>0</v>
      </c>
      <c r="P76" s="281">
        <f t="shared" si="6"/>
        <v>0</v>
      </c>
      <c r="Q76" s="281">
        <f t="shared" si="6"/>
        <v>0</v>
      </c>
      <c r="R76" s="281">
        <f t="shared" si="6"/>
        <v>0</v>
      </c>
      <c r="S76" s="281">
        <f t="shared" si="6"/>
        <v>0</v>
      </c>
      <c r="T76" s="335">
        <f>SUM(H76:S76)</f>
        <v>0</v>
      </c>
      <c r="U76" s="281">
        <f>G76-T76</f>
        <v>0</v>
      </c>
      <c r="V76" s="335"/>
    </row>
    <row r="77" spans="1:78" s="296" customFormat="1" ht="15" x14ac:dyDescent="0.25">
      <c r="A77" s="216"/>
      <c r="B77" s="255" t="s">
        <v>134</v>
      </c>
      <c r="C77" s="275"/>
      <c r="D77" s="239"/>
      <c r="E77" s="213">
        <f>SUM(E78:E97)</f>
        <v>1034135.6699999999</v>
      </c>
      <c r="F77" s="213">
        <f>SUM(F78:F97)</f>
        <v>0</v>
      </c>
      <c r="G77" s="213">
        <f>SUM(G78:G97)</f>
        <v>1034135.6699999999</v>
      </c>
      <c r="H77" s="213">
        <f t="shared" ref="H77:S77" si="7">SUM(H78:H97)</f>
        <v>0</v>
      </c>
      <c r="I77" s="213">
        <f t="shared" si="7"/>
        <v>0</v>
      </c>
      <c r="J77" s="213">
        <f t="shared" si="7"/>
        <v>0</v>
      </c>
      <c r="K77" s="213">
        <f t="shared" si="7"/>
        <v>0</v>
      </c>
      <c r="L77" s="213">
        <f t="shared" si="7"/>
        <v>0</v>
      </c>
      <c r="M77" s="213">
        <f t="shared" si="7"/>
        <v>0</v>
      </c>
      <c r="N77" s="213">
        <f t="shared" si="7"/>
        <v>0</v>
      </c>
      <c r="O77" s="213">
        <f t="shared" si="7"/>
        <v>0</v>
      </c>
      <c r="P77" s="213">
        <f t="shared" si="7"/>
        <v>0</v>
      </c>
      <c r="Q77" s="213">
        <f t="shared" si="7"/>
        <v>0</v>
      </c>
      <c r="R77" s="213">
        <f t="shared" si="7"/>
        <v>0</v>
      </c>
      <c r="S77" s="213">
        <f t="shared" si="7"/>
        <v>0</v>
      </c>
      <c r="T77" s="217">
        <f>SUM(T78:T97)</f>
        <v>0</v>
      </c>
      <c r="U77" s="213">
        <f>SUM(U78:U97)</f>
        <v>1034135.6699999999</v>
      </c>
      <c r="V77" s="218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</row>
    <row r="78" spans="1:78" ht="15" x14ac:dyDescent="0.25">
      <c r="A78" s="203"/>
      <c r="B78" s="255"/>
      <c r="C78" s="257" t="s">
        <v>135</v>
      </c>
      <c r="D78" s="235" t="s">
        <v>374</v>
      </c>
      <c r="E78" s="281">
        <f t="shared" ref="E78:S93" si="8">E289+E500+E711+E922</f>
        <v>505199.67</v>
      </c>
      <c r="F78" s="281">
        <f t="shared" si="8"/>
        <v>0</v>
      </c>
      <c r="G78" s="281">
        <f t="shared" si="8"/>
        <v>505199.67</v>
      </c>
      <c r="H78" s="281">
        <f t="shared" si="8"/>
        <v>0</v>
      </c>
      <c r="I78" s="281">
        <f t="shared" si="8"/>
        <v>0</v>
      </c>
      <c r="J78" s="281">
        <f t="shared" si="8"/>
        <v>0</v>
      </c>
      <c r="K78" s="281">
        <f t="shared" si="8"/>
        <v>0</v>
      </c>
      <c r="L78" s="281">
        <f t="shared" si="8"/>
        <v>0</v>
      </c>
      <c r="M78" s="281">
        <f t="shared" si="8"/>
        <v>0</v>
      </c>
      <c r="N78" s="281">
        <f t="shared" si="8"/>
        <v>0</v>
      </c>
      <c r="O78" s="281">
        <f t="shared" si="8"/>
        <v>0</v>
      </c>
      <c r="P78" s="281">
        <f t="shared" si="8"/>
        <v>0</v>
      </c>
      <c r="Q78" s="281">
        <f t="shared" si="8"/>
        <v>0</v>
      </c>
      <c r="R78" s="281">
        <f t="shared" si="8"/>
        <v>0</v>
      </c>
      <c r="S78" s="281">
        <f t="shared" si="8"/>
        <v>0</v>
      </c>
      <c r="T78" s="335">
        <f t="shared" ref="T78:T83" si="9">SUM(H78:S78)</f>
        <v>0</v>
      </c>
      <c r="U78" s="281">
        <f t="shared" ref="U78:U97" si="10">G78-T78</f>
        <v>505199.67</v>
      </c>
      <c r="V78" s="335"/>
    </row>
    <row r="79" spans="1:78" ht="15" x14ac:dyDescent="0.25">
      <c r="A79" s="203"/>
      <c r="B79" s="255"/>
      <c r="C79" s="257" t="s">
        <v>137</v>
      </c>
      <c r="D79" s="235" t="s">
        <v>375</v>
      </c>
      <c r="E79" s="281">
        <f t="shared" si="8"/>
        <v>0</v>
      </c>
      <c r="F79" s="281">
        <f t="shared" si="8"/>
        <v>0</v>
      </c>
      <c r="G79" s="281">
        <f t="shared" si="8"/>
        <v>0</v>
      </c>
      <c r="H79" s="281">
        <f t="shared" si="8"/>
        <v>0</v>
      </c>
      <c r="I79" s="281">
        <f t="shared" si="8"/>
        <v>0</v>
      </c>
      <c r="J79" s="281">
        <f t="shared" si="8"/>
        <v>0</v>
      </c>
      <c r="K79" s="281">
        <f t="shared" si="8"/>
        <v>0</v>
      </c>
      <c r="L79" s="281">
        <f t="shared" si="8"/>
        <v>0</v>
      </c>
      <c r="M79" s="281">
        <f t="shared" si="8"/>
        <v>0</v>
      </c>
      <c r="N79" s="281">
        <f t="shared" si="8"/>
        <v>0</v>
      </c>
      <c r="O79" s="281">
        <f t="shared" si="8"/>
        <v>0</v>
      </c>
      <c r="P79" s="281">
        <f t="shared" si="8"/>
        <v>0</v>
      </c>
      <c r="Q79" s="281">
        <f t="shared" si="8"/>
        <v>0</v>
      </c>
      <c r="R79" s="281">
        <f t="shared" si="8"/>
        <v>0</v>
      </c>
      <c r="S79" s="281">
        <f t="shared" si="8"/>
        <v>0</v>
      </c>
      <c r="T79" s="335">
        <f t="shared" si="9"/>
        <v>0</v>
      </c>
      <c r="U79" s="281">
        <f t="shared" si="10"/>
        <v>0</v>
      </c>
      <c r="V79" s="335"/>
    </row>
    <row r="80" spans="1:78" ht="15" x14ac:dyDescent="0.25">
      <c r="A80" s="203"/>
      <c r="B80" s="255"/>
      <c r="C80" s="257" t="s">
        <v>139</v>
      </c>
      <c r="D80" s="235" t="s">
        <v>376</v>
      </c>
      <c r="E80" s="281">
        <f t="shared" si="8"/>
        <v>0</v>
      </c>
      <c r="F80" s="281">
        <f t="shared" si="8"/>
        <v>0</v>
      </c>
      <c r="G80" s="281">
        <f t="shared" si="8"/>
        <v>0</v>
      </c>
      <c r="H80" s="281">
        <f t="shared" si="8"/>
        <v>0</v>
      </c>
      <c r="I80" s="281">
        <f t="shared" si="8"/>
        <v>0</v>
      </c>
      <c r="J80" s="281">
        <f t="shared" si="8"/>
        <v>0</v>
      </c>
      <c r="K80" s="281">
        <f t="shared" si="8"/>
        <v>0</v>
      </c>
      <c r="L80" s="281">
        <f t="shared" si="8"/>
        <v>0</v>
      </c>
      <c r="M80" s="281">
        <f t="shared" si="8"/>
        <v>0</v>
      </c>
      <c r="N80" s="281">
        <f t="shared" si="8"/>
        <v>0</v>
      </c>
      <c r="O80" s="281">
        <f t="shared" si="8"/>
        <v>0</v>
      </c>
      <c r="P80" s="281">
        <f t="shared" si="8"/>
        <v>0</v>
      </c>
      <c r="Q80" s="281">
        <f t="shared" si="8"/>
        <v>0</v>
      </c>
      <c r="R80" s="281">
        <f t="shared" si="8"/>
        <v>0</v>
      </c>
      <c r="S80" s="281">
        <f t="shared" si="8"/>
        <v>0</v>
      </c>
      <c r="T80" s="335">
        <f t="shared" si="9"/>
        <v>0</v>
      </c>
      <c r="U80" s="281">
        <f t="shared" si="10"/>
        <v>0</v>
      </c>
      <c r="V80" s="335"/>
    </row>
    <row r="81" spans="1:22" s="282" customFormat="1" ht="15" x14ac:dyDescent="0.25">
      <c r="A81" s="203"/>
      <c r="B81" s="255"/>
      <c r="C81" s="258" t="s">
        <v>141</v>
      </c>
      <c r="D81" s="204" t="s">
        <v>377</v>
      </c>
      <c r="E81" s="281">
        <f t="shared" si="8"/>
        <v>0</v>
      </c>
      <c r="F81" s="281">
        <f t="shared" si="8"/>
        <v>0</v>
      </c>
      <c r="G81" s="281">
        <f t="shared" si="8"/>
        <v>0</v>
      </c>
      <c r="H81" s="281">
        <f t="shared" si="8"/>
        <v>0</v>
      </c>
      <c r="I81" s="281">
        <f t="shared" si="8"/>
        <v>0</v>
      </c>
      <c r="J81" s="281">
        <f t="shared" si="8"/>
        <v>0</v>
      </c>
      <c r="K81" s="281">
        <f t="shared" si="8"/>
        <v>0</v>
      </c>
      <c r="L81" s="281">
        <f t="shared" si="8"/>
        <v>0</v>
      </c>
      <c r="M81" s="281">
        <f t="shared" si="8"/>
        <v>0</v>
      </c>
      <c r="N81" s="281">
        <f t="shared" si="8"/>
        <v>0</v>
      </c>
      <c r="O81" s="281">
        <f t="shared" si="8"/>
        <v>0</v>
      </c>
      <c r="P81" s="281">
        <f t="shared" si="8"/>
        <v>0</v>
      </c>
      <c r="Q81" s="281">
        <f t="shared" si="8"/>
        <v>0</v>
      </c>
      <c r="R81" s="281">
        <f t="shared" si="8"/>
        <v>0</v>
      </c>
      <c r="S81" s="281">
        <f t="shared" si="8"/>
        <v>0</v>
      </c>
      <c r="T81" s="335">
        <f t="shared" si="9"/>
        <v>0</v>
      </c>
      <c r="U81" s="281">
        <f t="shared" si="10"/>
        <v>0</v>
      </c>
      <c r="V81" s="335"/>
    </row>
    <row r="82" spans="1:22" s="282" customFormat="1" ht="15" x14ac:dyDescent="0.25">
      <c r="A82" s="203"/>
      <c r="B82" s="255"/>
      <c r="C82" s="257" t="s">
        <v>143</v>
      </c>
      <c r="D82" s="235" t="s">
        <v>378</v>
      </c>
      <c r="E82" s="281">
        <f t="shared" si="8"/>
        <v>0</v>
      </c>
      <c r="F82" s="281">
        <f t="shared" si="8"/>
        <v>0</v>
      </c>
      <c r="G82" s="281">
        <f t="shared" si="8"/>
        <v>0</v>
      </c>
      <c r="H82" s="281">
        <f t="shared" si="8"/>
        <v>0</v>
      </c>
      <c r="I82" s="281">
        <f t="shared" si="8"/>
        <v>0</v>
      </c>
      <c r="J82" s="281">
        <f t="shared" si="8"/>
        <v>0</v>
      </c>
      <c r="K82" s="281">
        <f t="shared" si="8"/>
        <v>0</v>
      </c>
      <c r="L82" s="281">
        <f t="shared" si="8"/>
        <v>0</v>
      </c>
      <c r="M82" s="281">
        <f t="shared" si="8"/>
        <v>0</v>
      </c>
      <c r="N82" s="281">
        <f t="shared" si="8"/>
        <v>0</v>
      </c>
      <c r="O82" s="281">
        <f t="shared" si="8"/>
        <v>0</v>
      </c>
      <c r="P82" s="281">
        <f t="shared" si="8"/>
        <v>0</v>
      </c>
      <c r="Q82" s="281">
        <f t="shared" si="8"/>
        <v>0</v>
      </c>
      <c r="R82" s="281">
        <f t="shared" si="8"/>
        <v>0</v>
      </c>
      <c r="S82" s="281">
        <f t="shared" si="8"/>
        <v>0</v>
      </c>
      <c r="T82" s="335">
        <f t="shared" si="9"/>
        <v>0</v>
      </c>
      <c r="U82" s="281">
        <f t="shared" si="10"/>
        <v>0</v>
      </c>
      <c r="V82" s="335"/>
    </row>
    <row r="83" spans="1:22" s="282" customFormat="1" ht="15" x14ac:dyDescent="0.25">
      <c r="A83" s="203"/>
      <c r="B83" s="255"/>
      <c r="C83" s="257" t="s">
        <v>145</v>
      </c>
      <c r="D83" s="235" t="s">
        <v>379</v>
      </c>
      <c r="E83" s="281">
        <f t="shared" si="8"/>
        <v>17096</v>
      </c>
      <c r="F83" s="281">
        <f t="shared" si="8"/>
        <v>0</v>
      </c>
      <c r="G83" s="281">
        <f t="shared" si="8"/>
        <v>17096</v>
      </c>
      <c r="H83" s="281">
        <f t="shared" si="8"/>
        <v>0</v>
      </c>
      <c r="I83" s="281">
        <f t="shared" si="8"/>
        <v>0</v>
      </c>
      <c r="J83" s="281">
        <f t="shared" si="8"/>
        <v>0</v>
      </c>
      <c r="K83" s="281">
        <f t="shared" si="8"/>
        <v>0</v>
      </c>
      <c r="L83" s="281">
        <f t="shared" si="8"/>
        <v>0</v>
      </c>
      <c r="M83" s="281">
        <f t="shared" si="8"/>
        <v>0</v>
      </c>
      <c r="N83" s="281">
        <f t="shared" si="8"/>
        <v>0</v>
      </c>
      <c r="O83" s="281">
        <f t="shared" si="8"/>
        <v>0</v>
      </c>
      <c r="P83" s="281">
        <f t="shared" si="8"/>
        <v>0</v>
      </c>
      <c r="Q83" s="281">
        <f t="shared" si="8"/>
        <v>0</v>
      </c>
      <c r="R83" s="281">
        <f t="shared" si="8"/>
        <v>0</v>
      </c>
      <c r="S83" s="281">
        <f t="shared" si="8"/>
        <v>0</v>
      </c>
      <c r="T83" s="335">
        <f t="shared" si="9"/>
        <v>0</v>
      </c>
      <c r="U83" s="281">
        <f t="shared" si="10"/>
        <v>17096</v>
      </c>
      <c r="V83" s="335"/>
    </row>
    <row r="84" spans="1:22" s="282" customFormat="1" ht="15" x14ac:dyDescent="0.25">
      <c r="A84" s="203"/>
      <c r="B84" s="255"/>
      <c r="C84" s="257" t="s">
        <v>147</v>
      </c>
      <c r="D84" s="235" t="s">
        <v>380</v>
      </c>
      <c r="E84" s="281">
        <f t="shared" si="8"/>
        <v>50000</v>
      </c>
      <c r="F84" s="281">
        <f t="shared" si="8"/>
        <v>0</v>
      </c>
      <c r="G84" s="281">
        <f t="shared" si="8"/>
        <v>50000</v>
      </c>
      <c r="H84" s="281">
        <f t="shared" si="8"/>
        <v>0</v>
      </c>
      <c r="I84" s="281">
        <f t="shared" si="8"/>
        <v>0</v>
      </c>
      <c r="J84" s="281">
        <f t="shared" si="8"/>
        <v>0</v>
      </c>
      <c r="K84" s="281">
        <f t="shared" si="8"/>
        <v>0</v>
      </c>
      <c r="L84" s="281">
        <f t="shared" si="8"/>
        <v>0</v>
      </c>
      <c r="M84" s="281">
        <f t="shared" si="8"/>
        <v>0</v>
      </c>
      <c r="N84" s="281">
        <f t="shared" si="8"/>
        <v>0</v>
      </c>
      <c r="O84" s="281">
        <f t="shared" si="8"/>
        <v>0</v>
      </c>
      <c r="P84" s="281">
        <f t="shared" si="8"/>
        <v>0</v>
      </c>
      <c r="Q84" s="281">
        <f t="shared" si="8"/>
        <v>0</v>
      </c>
      <c r="R84" s="281">
        <f t="shared" si="8"/>
        <v>0</v>
      </c>
      <c r="S84" s="281">
        <f t="shared" si="8"/>
        <v>0</v>
      </c>
      <c r="T84" s="335">
        <f>SUM(H84:S84)</f>
        <v>0</v>
      </c>
      <c r="U84" s="281">
        <f t="shared" si="10"/>
        <v>50000</v>
      </c>
      <c r="V84" s="335"/>
    </row>
    <row r="85" spans="1:22" s="282" customFormat="1" ht="15" x14ac:dyDescent="0.25">
      <c r="A85" s="203"/>
      <c r="B85" s="255"/>
      <c r="C85" s="258" t="s">
        <v>149</v>
      </c>
      <c r="D85" s="235" t="s">
        <v>381</v>
      </c>
      <c r="E85" s="281">
        <f t="shared" si="8"/>
        <v>0</v>
      </c>
      <c r="F85" s="281">
        <f t="shared" si="8"/>
        <v>0</v>
      </c>
      <c r="G85" s="281">
        <f t="shared" si="8"/>
        <v>0</v>
      </c>
      <c r="H85" s="281">
        <f t="shared" si="8"/>
        <v>0</v>
      </c>
      <c r="I85" s="281">
        <f t="shared" si="8"/>
        <v>0</v>
      </c>
      <c r="J85" s="281">
        <f t="shared" si="8"/>
        <v>0</v>
      </c>
      <c r="K85" s="281">
        <f t="shared" si="8"/>
        <v>0</v>
      </c>
      <c r="L85" s="281">
        <f t="shared" si="8"/>
        <v>0</v>
      </c>
      <c r="M85" s="281">
        <f t="shared" si="8"/>
        <v>0</v>
      </c>
      <c r="N85" s="281">
        <f t="shared" si="8"/>
        <v>0</v>
      </c>
      <c r="O85" s="281">
        <f t="shared" si="8"/>
        <v>0</v>
      </c>
      <c r="P85" s="281">
        <f t="shared" si="8"/>
        <v>0</v>
      </c>
      <c r="Q85" s="281">
        <f t="shared" si="8"/>
        <v>0</v>
      </c>
      <c r="R85" s="281">
        <f t="shared" si="8"/>
        <v>0</v>
      </c>
      <c r="S85" s="281">
        <f t="shared" si="8"/>
        <v>0</v>
      </c>
      <c r="T85" s="335">
        <f t="shared" ref="T85:T97" si="11">SUM(H85:S85)</f>
        <v>0</v>
      </c>
      <c r="U85" s="281">
        <f t="shared" si="10"/>
        <v>0</v>
      </c>
      <c r="V85" s="200"/>
    </row>
    <row r="86" spans="1:22" s="282" customFormat="1" ht="15" x14ac:dyDescent="0.25">
      <c r="A86" s="203"/>
      <c r="B86" s="255"/>
      <c r="C86" s="258" t="s">
        <v>151</v>
      </c>
      <c r="D86" s="235" t="s">
        <v>382</v>
      </c>
      <c r="E86" s="281">
        <f t="shared" si="8"/>
        <v>0</v>
      </c>
      <c r="F86" s="281">
        <f t="shared" si="8"/>
        <v>0</v>
      </c>
      <c r="G86" s="281">
        <f t="shared" si="8"/>
        <v>0</v>
      </c>
      <c r="H86" s="281">
        <f t="shared" si="8"/>
        <v>0</v>
      </c>
      <c r="I86" s="281">
        <f t="shared" si="8"/>
        <v>0</v>
      </c>
      <c r="J86" s="281">
        <f t="shared" si="8"/>
        <v>0</v>
      </c>
      <c r="K86" s="281">
        <f t="shared" si="8"/>
        <v>0</v>
      </c>
      <c r="L86" s="281">
        <f t="shared" si="8"/>
        <v>0</v>
      </c>
      <c r="M86" s="281">
        <f t="shared" si="8"/>
        <v>0</v>
      </c>
      <c r="N86" s="281">
        <f t="shared" si="8"/>
        <v>0</v>
      </c>
      <c r="O86" s="281">
        <f t="shared" si="8"/>
        <v>0</v>
      </c>
      <c r="P86" s="281">
        <f t="shared" si="8"/>
        <v>0</v>
      </c>
      <c r="Q86" s="281">
        <f t="shared" si="8"/>
        <v>0</v>
      </c>
      <c r="R86" s="281">
        <f t="shared" si="8"/>
        <v>0</v>
      </c>
      <c r="S86" s="281">
        <f t="shared" si="8"/>
        <v>0</v>
      </c>
      <c r="T86" s="335">
        <f t="shared" si="11"/>
        <v>0</v>
      </c>
      <c r="U86" s="281">
        <f t="shared" si="10"/>
        <v>0</v>
      </c>
      <c r="V86" s="200"/>
    </row>
    <row r="87" spans="1:22" s="282" customFormat="1" ht="15" x14ac:dyDescent="0.25">
      <c r="A87" s="203"/>
      <c r="B87" s="255"/>
      <c r="C87" s="258" t="s">
        <v>153</v>
      </c>
      <c r="D87" s="235" t="s">
        <v>383</v>
      </c>
      <c r="E87" s="281">
        <f t="shared" si="8"/>
        <v>0</v>
      </c>
      <c r="F87" s="281">
        <f t="shared" si="8"/>
        <v>0</v>
      </c>
      <c r="G87" s="281">
        <f t="shared" si="8"/>
        <v>0</v>
      </c>
      <c r="H87" s="281">
        <f t="shared" si="8"/>
        <v>0</v>
      </c>
      <c r="I87" s="281">
        <f t="shared" si="8"/>
        <v>0</v>
      </c>
      <c r="J87" s="281">
        <f t="shared" si="8"/>
        <v>0</v>
      </c>
      <c r="K87" s="281">
        <f t="shared" si="8"/>
        <v>0</v>
      </c>
      <c r="L87" s="281">
        <f t="shared" si="8"/>
        <v>0</v>
      </c>
      <c r="M87" s="281">
        <f t="shared" si="8"/>
        <v>0</v>
      </c>
      <c r="N87" s="281">
        <f t="shared" si="8"/>
        <v>0</v>
      </c>
      <c r="O87" s="281">
        <f t="shared" si="8"/>
        <v>0</v>
      </c>
      <c r="P87" s="281">
        <f t="shared" si="8"/>
        <v>0</v>
      </c>
      <c r="Q87" s="281">
        <f t="shared" si="8"/>
        <v>0</v>
      </c>
      <c r="R87" s="281">
        <f t="shared" si="8"/>
        <v>0</v>
      </c>
      <c r="S87" s="281">
        <f t="shared" si="8"/>
        <v>0</v>
      </c>
      <c r="T87" s="335">
        <f t="shared" si="11"/>
        <v>0</v>
      </c>
      <c r="U87" s="281">
        <f t="shared" si="10"/>
        <v>0</v>
      </c>
      <c r="V87" s="200"/>
    </row>
    <row r="88" spans="1:22" s="282" customFormat="1" ht="15" x14ac:dyDescent="0.25">
      <c r="A88" s="203"/>
      <c r="B88" s="255"/>
      <c r="C88" s="258" t="s">
        <v>155</v>
      </c>
      <c r="D88" s="235" t="s">
        <v>384</v>
      </c>
      <c r="E88" s="281">
        <f t="shared" si="8"/>
        <v>0</v>
      </c>
      <c r="F88" s="281">
        <f t="shared" si="8"/>
        <v>0</v>
      </c>
      <c r="G88" s="281">
        <f t="shared" si="8"/>
        <v>0</v>
      </c>
      <c r="H88" s="281">
        <f t="shared" si="8"/>
        <v>0</v>
      </c>
      <c r="I88" s="281">
        <f t="shared" si="8"/>
        <v>0</v>
      </c>
      <c r="J88" s="281">
        <f t="shared" si="8"/>
        <v>0</v>
      </c>
      <c r="K88" s="281">
        <f t="shared" si="8"/>
        <v>0</v>
      </c>
      <c r="L88" s="281">
        <f t="shared" si="8"/>
        <v>0</v>
      </c>
      <c r="M88" s="281">
        <f t="shared" si="8"/>
        <v>0</v>
      </c>
      <c r="N88" s="281">
        <f t="shared" si="8"/>
        <v>0</v>
      </c>
      <c r="O88" s="281">
        <f t="shared" si="8"/>
        <v>0</v>
      </c>
      <c r="P88" s="281">
        <f t="shared" si="8"/>
        <v>0</v>
      </c>
      <c r="Q88" s="281">
        <f t="shared" si="8"/>
        <v>0</v>
      </c>
      <c r="R88" s="281">
        <f t="shared" si="8"/>
        <v>0</v>
      </c>
      <c r="S88" s="281">
        <f t="shared" si="8"/>
        <v>0</v>
      </c>
      <c r="T88" s="335">
        <f t="shared" si="11"/>
        <v>0</v>
      </c>
      <c r="U88" s="281">
        <f t="shared" si="10"/>
        <v>0</v>
      </c>
      <c r="V88" s="200"/>
    </row>
    <row r="89" spans="1:22" s="282" customFormat="1" ht="15" x14ac:dyDescent="0.25">
      <c r="A89" s="203"/>
      <c r="B89" s="255"/>
      <c r="C89" s="258" t="s">
        <v>157</v>
      </c>
      <c r="D89" s="235" t="s">
        <v>385</v>
      </c>
      <c r="E89" s="281">
        <f t="shared" si="8"/>
        <v>0</v>
      </c>
      <c r="F89" s="281">
        <f t="shared" si="8"/>
        <v>0</v>
      </c>
      <c r="G89" s="281">
        <f t="shared" si="8"/>
        <v>0</v>
      </c>
      <c r="H89" s="281">
        <f t="shared" si="8"/>
        <v>0</v>
      </c>
      <c r="I89" s="281">
        <f t="shared" si="8"/>
        <v>0</v>
      </c>
      <c r="J89" s="281">
        <f t="shared" si="8"/>
        <v>0</v>
      </c>
      <c r="K89" s="281">
        <f t="shared" si="8"/>
        <v>0</v>
      </c>
      <c r="L89" s="281">
        <f t="shared" si="8"/>
        <v>0</v>
      </c>
      <c r="M89" s="281">
        <f t="shared" si="8"/>
        <v>0</v>
      </c>
      <c r="N89" s="281">
        <f t="shared" si="8"/>
        <v>0</v>
      </c>
      <c r="O89" s="281">
        <f t="shared" si="8"/>
        <v>0</v>
      </c>
      <c r="P89" s="281">
        <f t="shared" si="8"/>
        <v>0</v>
      </c>
      <c r="Q89" s="281">
        <f t="shared" si="8"/>
        <v>0</v>
      </c>
      <c r="R89" s="281">
        <f t="shared" si="8"/>
        <v>0</v>
      </c>
      <c r="S89" s="281">
        <f t="shared" si="8"/>
        <v>0</v>
      </c>
      <c r="T89" s="335">
        <f t="shared" si="11"/>
        <v>0</v>
      </c>
      <c r="U89" s="281">
        <f t="shared" si="10"/>
        <v>0</v>
      </c>
      <c r="V89" s="200"/>
    </row>
    <row r="90" spans="1:22" s="282" customFormat="1" ht="15" x14ac:dyDescent="0.25">
      <c r="A90" s="203"/>
      <c r="B90" s="255"/>
      <c r="C90" s="258" t="s">
        <v>159</v>
      </c>
      <c r="D90" s="235" t="s">
        <v>386</v>
      </c>
      <c r="E90" s="281">
        <f t="shared" si="8"/>
        <v>0</v>
      </c>
      <c r="F90" s="281">
        <f t="shared" si="8"/>
        <v>0</v>
      </c>
      <c r="G90" s="281">
        <f t="shared" si="8"/>
        <v>0</v>
      </c>
      <c r="H90" s="281">
        <f t="shared" si="8"/>
        <v>0</v>
      </c>
      <c r="I90" s="281">
        <f t="shared" si="8"/>
        <v>0</v>
      </c>
      <c r="J90" s="281">
        <f t="shared" si="8"/>
        <v>0</v>
      </c>
      <c r="K90" s="281">
        <f t="shared" si="8"/>
        <v>0</v>
      </c>
      <c r="L90" s="281">
        <f t="shared" si="8"/>
        <v>0</v>
      </c>
      <c r="M90" s="281">
        <f t="shared" si="8"/>
        <v>0</v>
      </c>
      <c r="N90" s="281">
        <f t="shared" si="8"/>
        <v>0</v>
      </c>
      <c r="O90" s="281">
        <f t="shared" si="8"/>
        <v>0</v>
      </c>
      <c r="P90" s="281">
        <f t="shared" si="8"/>
        <v>0</v>
      </c>
      <c r="Q90" s="281">
        <f t="shared" si="8"/>
        <v>0</v>
      </c>
      <c r="R90" s="281">
        <f t="shared" si="8"/>
        <v>0</v>
      </c>
      <c r="S90" s="281">
        <f t="shared" si="8"/>
        <v>0</v>
      </c>
      <c r="T90" s="335">
        <f t="shared" si="11"/>
        <v>0</v>
      </c>
      <c r="U90" s="281">
        <f t="shared" si="10"/>
        <v>0</v>
      </c>
      <c r="V90" s="200"/>
    </row>
    <row r="91" spans="1:22" s="282" customFormat="1" ht="15" x14ac:dyDescent="0.25">
      <c r="A91" s="203"/>
      <c r="B91" s="255"/>
      <c r="C91" s="258" t="s">
        <v>161</v>
      </c>
      <c r="D91" s="235" t="s">
        <v>387</v>
      </c>
      <c r="E91" s="281">
        <f t="shared" si="8"/>
        <v>0</v>
      </c>
      <c r="F91" s="281">
        <f t="shared" si="8"/>
        <v>0</v>
      </c>
      <c r="G91" s="281">
        <f t="shared" si="8"/>
        <v>0</v>
      </c>
      <c r="H91" s="281">
        <f t="shared" si="8"/>
        <v>0</v>
      </c>
      <c r="I91" s="281">
        <f t="shared" si="8"/>
        <v>0</v>
      </c>
      <c r="J91" s="281">
        <f t="shared" si="8"/>
        <v>0</v>
      </c>
      <c r="K91" s="281">
        <f t="shared" si="8"/>
        <v>0</v>
      </c>
      <c r="L91" s="281">
        <f t="shared" si="8"/>
        <v>0</v>
      </c>
      <c r="M91" s="281">
        <f t="shared" si="8"/>
        <v>0</v>
      </c>
      <c r="N91" s="281">
        <f t="shared" si="8"/>
        <v>0</v>
      </c>
      <c r="O91" s="281">
        <f t="shared" si="8"/>
        <v>0</v>
      </c>
      <c r="P91" s="281">
        <f t="shared" si="8"/>
        <v>0</v>
      </c>
      <c r="Q91" s="281">
        <f t="shared" si="8"/>
        <v>0</v>
      </c>
      <c r="R91" s="281">
        <f t="shared" si="8"/>
        <v>0</v>
      </c>
      <c r="S91" s="281">
        <f t="shared" si="8"/>
        <v>0</v>
      </c>
      <c r="T91" s="335">
        <f t="shared" si="11"/>
        <v>0</v>
      </c>
      <c r="U91" s="281">
        <f t="shared" si="10"/>
        <v>0</v>
      </c>
      <c r="V91" s="200"/>
    </row>
    <row r="92" spans="1:22" s="282" customFormat="1" ht="15" x14ac:dyDescent="0.25">
      <c r="A92" s="203"/>
      <c r="B92" s="255"/>
      <c r="C92" s="258" t="s">
        <v>163</v>
      </c>
      <c r="D92" s="235" t="s">
        <v>388</v>
      </c>
      <c r="E92" s="281">
        <f t="shared" si="8"/>
        <v>0</v>
      </c>
      <c r="F92" s="281">
        <f t="shared" si="8"/>
        <v>0</v>
      </c>
      <c r="G92" s="281">
        <f t="shared" si="8"/>
        <v>0</v>
      </c>
      <c r="H92" s="281">
        <f t="shared" si="8"/>
        <v>0</v>
      </c>
      <c r="I92" s="281">
        <f t="shared" si="8"/>
        <v>0</v>
      </c>
      <c r="J92" s="281">
        <f t="shared" si="8"/>
        <v>0</v>
      </c>
      <c r="K92" s="281">
        <f t="shared" si="8"/>
        <v>0</v>
      </c>
      <c r="L92" s="281">
        <f t="shared" si="8"/>
        <v>0</v>
      </c>
      <c r="M92" s="281">
        <f t="shared" si="8"/>
        <v>0</v>
      </c>
      <c r="N92" s="281">
        <f t="shared" si="8"/>
        <v>0</v>
      </c>
      <c r="O92" s="281">
        <f t="shared" si="8"/>
        <v>0</v>
      </c>
      <c r="P92" s="281">
        <f t="shared" si="8"/>
        <v>0</v>
      </c>
      <c r="Q92" s="281">
        <f t="shared" si="8"/>
        <v>0</v>
      </c>
      <c r="R92" s="281">
        <f t="shared" si="8"/>
        <v>0</v>
      </c>
      <c r="S92" s="281">
        <f t="shared" si="8"/>
        <v>0</v>
      </c>
      <c r="T92" s="335">
        <f t="shared" si="11"/>
        <v>0</v>
      </c>
      <c r="U92" s="281">
        <f t="shared" si="10"/>
        <v>0</v>
      </c>
      <c r="V92" s="200"/>
    </row>
    <row r="93" spans="1:22" s="282" customFormat="1" ht="15" x14ac:dyDescent="0.25">
      <c r="A93" s="203"/>
      <c r="B93" s="255"/>
      <c r="C93" s="258" t="s">
        <v>165</v>
      </c>
      <c r="D93" s="235" t="s">
        <v>389</v>
      </c>
      <c r="E93" s="281">
        <f>E304+E515+E726+E937</f>
        <v>0</v>
      </c>
      <c r="F93" s="281">
        <f t="shared" si="8"/>
        <v>0</v>
      </c>
      <c r="G93" s="281">
        <f t="shared" si="8"/>
        <v>0</v>
      </c>
      <c r="H93" s="281">
        <f t="shared" si="8"/>
        <v>0</v>
      </c>
      <c r="I93" s="281">
        <f t="shared" si="8"/>
        <v>0</v>
      </c>
      <c r="J93" s="281">
        <f t="shared" si="8"/>
        <v>0</v>
      </c>
      <c r="K93" s="281">
        <f t="shared" si="8"/>
        <v>0</v>
      </c>
      <c r="L93" s="281">
        <f t="shared" si="8"/>
        <v>0</v>
      </c>
      <c r="M93" s="281">
        <f t="shared" si="8"/>
        <v>0</v>
      </c>
      <c r="N93" s="281">
        <f t="shared" si="8"/>
        <v>0</v>
      </c>
      <c r="O93" s="281">
        <f t="shared" si="8"/>
        <v>0</v>
      </c>
      <c r="P93" s="281">
        <f t="shared" si="8"/>
        <v>0</v>
      </c>
      <c r="Q93" s="281">
        <f t="shared" si="8"/>
        <v>0</v>
      </c>
      <c r="R93" s="281">
        <f t="shared" si="8"/>
        <v>0</v>
      </c>
      <c r="S93" s="281">
        <f t="shared" si="8"/>
        <v>0</v>
      </c>
      <c r="T93" s="335">
        <f t="shared" si="11"/>
        <v>0</v>
      </c>
      <c r="U93" s="281">
        <f t="shared" si="10"/>
        <v>0</v>
      </c>
      <c r="V93" s="200"/>
    </row>
    <row r="94" spans="1:22" s="282" customFormat="1" ht="15" x14ac:dyDescent="0.25">
      <c r="A94" s="203"/>
      <c r="B94" s="255"/>
      <c r="C94" s="258" t="s">
        <v>167</v>
      </c>
      <c r="D94" s="235" t="s">
        <v>390</v>
      </c>
      <c r="E94" s="281">
        <f>E305+E516+E727+E938</f>
        <v>0</v>
      </c>
      <c r="F94" s="281">
        <f t="shared" ref="F94:S106" si="12">F305+F516+F727+F938</f>
        <v>0</v>
      </c>
      <c r="G94" s="281">
        <f t="shared" si="12"/>
        <v>0</v>
      </c>
      <c r="H94" s="281">
        <f t="shared" si="12"/>
        <v>0</v>
      </c>
      <c r="I94" s="281">
        <f t="shared" si="12"/>
        <v>0</v>
      </c>
      <c r="J94" s="281">
        <f t="shared" si="12"/>
        <v>0</v>
      </c>
      <c r="K94" s="281">
        <f t="shared" si="12"/>
        <v>0</v>
      </c>
      <c r="L94" s="281">
        <f t="shared" si="12"/>
        <v>0</v>
      </c>
      <c r="M94" s="281">
        <f t="shared" si="12"/>
        <v>0</v>
      </c>
      <c r="N94" s="281">
        <f t="shared" si="12"/>
        <v>0</v>
      </c>
      <c r="O94" s="281">
        <f t="shared" si="12"/>
        <v>0</v>
      </c>
      <c r="P94" s="281">
        <f t="shared" si="12"/>
        <v>0</v>
      </c>
      <c r="Q94" s="281">
        <f t="shared" si="12"/>
        <v>0</v>
      </c>
      <c r="R94" s="281">
        <f t="shared" si="12"/>
        <v>0</v>
      </c>
      <c r="S94" s="281">
        <f t="shared" si="12"/>
        <v>0</v>
      </c>
      <c r="T94" s="335">
        <f t="shared" si="11"/>
        <v>0</v>
      </c>
      <c r="U94" s="281">
        <f t="shared" si="10"/>
        <v>0</v>
      </c>
      <c r="V94" s="200"/>
    </row>
    <row r="95" spans="1:22" s="282" customFormat="1" ht="15" x14ac:dyDescent="0.25">
      <c r="A95" s="203"/>
      <c r="B95" s="255"/>
      <c r="C95" s="258" t="s">
        <v>169</v>
      </c>
      <c r="D95" s="235" t="s">
        <v>391</v>
      </c>
      <c r="E95" s="281">
        <f>E306+E517+E728+E939</f>
        <v>461840</v>
      </c>
      <c r="F95" s="281">
        <f t="shared" si="12"/>
        <v>0</v>
      </c>
      <c r="G95" s="281">
        <f t="shared" si="12"/>
        <v>461840</v>
      </c>
      <c r="H95" s="281">
        <f t="shared" si="12"/>
        <v>0</v>
      </c>
      <c r="I95" s="281">
        <f t="shared" si="12"/>
        <v>0</v>
      </c>
      <c r="J95" s="281">
        <f t="shared" si="12"/>
        <v>0</v>
      </c>
      <c r="K95" s="281">
        <f t="shared" si="12"/>
        <v>0</v>
      </c>
      <c r="L95" s="281">
        <f t="shared" si="12"/>
        <v>0</v>
      </c>
      <c r="M95" s="281">
        <f t="shared" si="12"/>
        <v>0</v>
      </c>
      <c r="N95" s="281">
        <f t="shared" si="12"/>
        <v>0</v>
      </c>
      <c r="O95" s="281">
        <f t="shared" si="12"/>
        <v>0</v>
      </c>
      <c r="P95" s="281">
        <f t="shared" si="12"/>
        <v>0</v>
      </c>
      <c r="Q95" s="281">
        <f t="shared" si="12"/>
        <v>0</v>
      </c>
      <c r="R95" s="281">
        <f t="shared" si="12"/>
        <v>0</v>
      </c>
      <c r="S95" s="281">
        <f t="shared" si="12"/>
        <v>0</v>
      </c>
      <c r="T95" s="335">
        <f t="shared" si="11"/>
        <v>0</v>
      </c>
      <c r="U95" s="281">
        <f t="shared" si="10"/>
        <v>461840</v>
      </c>
      <c r="V95" s="200"/>
    </row>
    <row r="96" spans="1:22" s="282" customFormat="1" ht="15" x14ac:dyDescent="0.25">
      <c r="A96" s="203"/>
      <c r="B96" s="255"/>
      <c r="C96" s="258" t="s">
        <v>171</v>
      </c>
      <c r="D96" s="235" t="s">
        <v>392</v>
      </c>
      <c r="E96" s="281">
        <f>E307+E518+E729+E940</f>
        <v>0</v>
      </c>
      <c r="F96" s="281">
        <f t="shared" si="12"/>
        <v>0</v>
      </c>
      <c r="G96" s="281">
        <f t="shared" si="12"/>
        <v>0</v>
      </c>
      <c r="H96" s="281">
        <f t="shared" si="12"/>
        <v>0</v>
      </c>
      <c r="I96" s="281">
        <f t="shared" si="12"/>
        <v>0</v>
      </c>
      <c r="J96" s="281">
        <f t="shared" si="12"/>
        <v>0</v>
      </c>
      <c r="K96" s="281">
        <f t="shared" si="12"/>
        <v>0</v>
      </c>
      <c r="L96" s="281">
        <f t="shared" si="12"/>
        <v>0</v>
      </c>
      <c r="M96" s="281">
        <f t="shared" si="12"/>
        <v>0</v>
      </c>
      <c r="N96" s="281">
        <f t="shared" si="12"/>
        <v>0</v>
      </c>
      <c r="O96" s="281">
        <f t="shared" si="12"/>
        <v>0</v>
      </c>
      <c r="P96" s="281">
        <f t="shared" si="12"/>
        <v>0</v>
      </c>
      <c r="Q96" s="281">
        <f t="shared" si="12"/>
        <v>0</v>
      </c>
      <c r="R96" s="281">
        <f t="shared" si="12"/>
        <v>0</v>
      </c>
      <c r="S96" s="281">
        <f t="shared" si="12"/>
        <v>0</v>
      </c>
      <c r="T96" s="335">
        <f t="shared" si="11"/>
        <v>0</v>
      </c>
      <c r="U96" s="281">
        <f t="shared" si="10"/>
        <v>0</v>
      </c>
      <c r="V96" s="200"/>
    </row>
    <row r="97" spans="1:78" ht="15" x14ac:dyDescent="0.25">
      <c r="A97" s="203"/>
      <c r="B97" s="255"/>
      <c r="C97" s="257" t="s">
        <v>173</v>
      </c>
      <c r="D97" s="235" t="s">
        <v>393</v>
      </c>
      <c r="E97" s="281">
        <f>E308+E519+E730+E941</f>
        <v>0</v>
      </c>
      <c r="F97" s="281">
        <f t="shared" si="12"/>
        <v>0</v>
      </c>
      <c r="G97" s="281">
        <f t="shared" si="12"/>
        <v>0</v>
      </c>
      <c r="H97" s="281">
        <f t="shared" si="12"/>
        <v>0</v>
      </c>
      <c r="I97" s="281">
        <f t="shared" si="12"/>
        <v>0</v>
      </c>
      <c r="J97" s="281">
        <f t="shared" si="12"/>
        <v>0</v>
      </c>
      <c r="K97" s="281">
        <f t="shared" si="12"/>
        <v>0</v>
      </c>
      <c r="L97" s="281">
        <f t="shared" si="12"/>
        <v>0</v>
      </c>
      <c r="M97" s="281">
        <f t="shared" si="12"/>
        <v>0</v>
      </c>
      <c r="N97" s="281">
        <f t="shared" si="12"/>
        <v>0</v>
      </c>
      <c r="O97" s="281">
        <f t="shared" si="12"/>
        <v>0</v>
      </c>
      <c r="P97" s="281">
        <f t="shared" si="12"/>
        <v>0</v>
      </c>
      <c r="Q97" s="281">
        <f t="shared" si="12"/>
        <v>0</v>
      </c>
      <c r="R97" s="281">
        <f t="shared" si="12"/>
        <v>0</v>
      </c>
      <c r="S97" s="281">
        <f t="shared" si="12"/>
        <v>0</v>
      </c>
      <c r="T97" s="335">
        <f t="shared" si="11"/>
        <v>0</v>
      </c>
      <c r="U97" s="281">
        <f t="shared" si="10"/>
        <v>0</v>
      </c>
      <c r="V97" s="336"/>
    </row>
    <row r="98" spans="1:78" s="293" customFormat="1" ht="15" x14ac:dyDescent="0.25">
      <c r="A98" s="212"/>
      <c r="B98" s="255" t="s">
        <v>175</v>
      </c>
      <c r="C98" s="255"/>
      <c r="D98" s="239"/>
      <c r="E98" s="213">
        <f>E99+E100</f>
        <v>19000</v>
      </c>
      <c r="F98" s="213">
        <f>F99+F100</f>
        <v>0</v>
      </c>
      <c r="G98" s="213">
        <f>G99+G100</f>
        <v>19000</v>
      </c>
      <c r="H98" s="213">
        <f t="shared" ref="H98:S98" si="13">H99+H100</f>
        <v>0</v>
      </c>
      <c r="I98" s="213">
        <f t="shared" si="13"/>
        <v>0</v>
      </c>
      <c r="J98" s="213">
        <f t="shared" si="13"/>
        <v>0</v>
      </c>
      <c r="K98" s="213">
        <f t="shared" si="13"/>
        <v>0</v>
      </c>
      <c r="L98" s="213">
        <f t="shared" si="13"/>
        <v>0</v>
      </c>
      <c r="M98" s="213">
        <f t="shared" si="13"/>
        <v>0</v>
      </c>
      <c r="N98" s="213">
        <f t="shared" si="13"/>
        <v>0</v>
      </c>
      <c r="O98" s="213">
        <f t="shared" si="13"/>
        <v>0</v>
      </c>
      <c r="P98" s="213">
        <f t="shared" si="13"/>
        <v>0</v>
      </c>
      <c r="Q98" s="213">
        <f t="shared" si="13"/>
        <v>0</v>
      </c>
      <c r="R98" s="213">
        <f t="shared" si="13"/>
        <v>0</v>
      </c>
      <c r="S98" s="213">
        <f t="shared" si="13"/>
        <v>0</v>
      </c>
      <c r="T98" s="213">
        <f>T99+T100</f>
        <v>0</v>
      </c>
      <c r="U98" s="213">
        <f>U99+U100</f>
        <v>19000</v>
      </c>
      <c r="V98" s="215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</row>
    <row r="99" spans="1:78" ht="15" x14ac:dyDescent="0.25">
      <c r="A99" s="203"/>
      <c r="B99" s="255"/>
      <c r="C99" s="257" t="s">
        <v>176</v>
      </c>
      <c r="D99" s="235" t="s">
        <v>394</v>
      </c>
      <c r="E99" s="281">
        <f t="shared" ref="E99:G100" si="14">E310+E521+E732+E943</f>
        <v>4000</v>
      </c>
      <c r="F99" s="281">
        <f t="shared" si="14"/>
        <v>0</v>
      </c>
      <c r="G99" s="281">
        <f t="shared" si="14"/>
        <v>4000</v>
      </c>
      <c r="H99" s="281">
        <f t="shared" si="12"/>
        <v>0</v>
      </c>
      <c r="I99" s="281">
        <f t="shared" si="12"/>
        <v>0</v>
      </c>
      <c r="J99" s="281">
        <f t="shared" si="12"/>
        <v>0</v>
      </c>
      <c r="K99" s="281">
        <f t="shared" si="12"/>
        <v>0</v>
      </c>
      <c r="L99" s="281">
        <f t="shared" si="12"/>
        <v>0</v>
      </c>
      <c r="M99" s="281">
        <f t="shared" si="12"/>
        <v>0</v>
      </c>
      <c r="N99" s="281">
        <f t="shared" si="12"/>
        <v>0</v>
      </c>
      <c r="O99" s="281">
        <f t="shared" si="12"/>
        <v>0</v>
      </c>
      <c r="P99" s="281">
        <f t="shared" si="12"/>
        <v>0</v>
      </c>
      <c r="Q99" s="281">
        <f t="shared" si="12"/>
        <v>0</v>
      </c>
      <c r="R99" s="281">
        <f t="shared" si="12"/>
        <v>0</v>
      </c>
      <c r="S99" s="281">
        <f t="shared" si="12"/>
        <v>0</v>
      </c>
      <c r="T99" s="335">
        <f>SUM(H99:S99)</f>
        <v>0</v>
      </c>
      <c r="U99" s="281">
        <f>G99-T99</f>
        <v>4000</v>
      </c>
      <c r="V99" s="335"/>
    </row>
    <row r="100" spans="1:78" ht="15" x14ac:dyDescent="0.25">
      <c r="A100" s="203"/>
      <c r="B100" s="255"/>
      <c r="C100" s="257" t="s">
        <v>178</v>
      </c>
      <c r="D100" s="235" t="s">
        <v>395</v>
      </c>
      <c r="E100" s="281">
        <f t="shared" si="14"/>
        <v>15000</v>
      </c>
      <c r="F100" s="281">
        <f t="shared" si="14"/>
        <v>0</v>
      </c>
      <c r="G100" s="281">
        <f t="shared" si="14"/>
        <v>15000</v>
      </c>
      <c r="H100" s="281">
        <f t="shared" si="12"/>
        <v>0</v>
      </c>
      <c r="I100" s="281">
        <f t="shared" si="12"/>
        <v>0</v>
      </c>
      <c r="J100" s="281">
        <f t="shared" si="12"/>
        <v>0</v>
      </c>
      <c r="K100" s="281">
        <f t="shared" si="12"/>
        <v>0</v>
      </c>
      <c r="L100" s="281">
        <f t="shared" si="12"/>
        <v>0</v>
      </c>
      <c r="M100" s="281">
        <f t="shared" si="12"/>
        <v>0</v>
      </c>
      <c r="N100" s="281">
        <f t="shared" si="12"/>
        <v>0</v>
      </c>
      <c r="O100" s="281">
        <f t="shared" si="12"/>
        <v>0</v>
      </c>
      <c r="P100" s="281">
        <f t="shared" si="12"/>
        <v>0</v>
      </c>
      <c r="Q100" s="281">
        <f t="shared" si="12"/>
        <v>0</v>
      </c>
      <c r="R100" s="281">
        <f t="shared" si="12"/>
        <v>0</v>
      </c>
      <c r="S100" s="281">
        <f t="shared" si="12"/>
        <v>0</v>
      </c>
      <c r="T100" s="335">
        <f>SUM(H100:S100)</f>
        <v>0</v>
      </c>
      <c r="U100" s="281">
        <f>G100-T100</f>
        <v>15000</v>
      </c>
      <c r="V100" s="335"/>
    </row>
    <row r="101" spans="1:78" s="293" customFormat="1" ht="15" x14ac:dyDescent="0.25">
      <c r="A101" s="212"/>
      <c r="B101" s="255" t="s">
        <v>180</v>
      </c>
      <c r="C101" s="255"/>
      <c r="D101" s="239"/>
      <c r="E101" s="213">
        <f>SUM(E102:E106)</f>
        <v>285800</v>
      </c>
      <c r="F101" s="213">
        <f>SUM(F102:F106)</f>
        <v>0</v>
      </c>
      <c r="G101" s="213">
        <f>SUM(G102:G106)</f>
        <v>285800</v>
      </c>
      <c r="H101" s="213">
        <f t="shared" ref="H101:S101" si="15">SUM(H102:H106)</f>
        <v>0</v>
      </c>
      <c r="I101" s="213">
        <f t="shared" si="15"/>
        <v>0</v>
      </c>
      <c r="J101" s="213">
        <f t="shared" si="15"/>
        <v>0</v>
      </c>
      <c r="K101" s="213">
        <f t="shared" si="15"/>
        <v>0</v>
      </c>
      <c r="L101" s="213">
        <f t="shared" si="15"/>
        <v>0</v>
      </c>
      <c r="M101" s="213">
        <f t="shared" si="15"/>
        <v>0</v>
      </c>
      <c r="N101" s="213">
        <f t="shared" si="15"/>
        <v>0</v>
      </c>
      <c r="O101" s="213">
        <f t="shared" si="15"/>
        <v>0</v>
      </c>
      <c r="P101" s="213">
        <f t="shared" si="15"/>
        <v>0</v>
      </c>
      <c r="Q101" s="213">
        <f t="shared" si="15"/>
        <v>0</v>
      </c>
      <c r="R101" s="213">
        <f t="shared" si="15"/>
        <v>0</v>
      </c>
      <c r="S101" s="213">
        <f t="shared" si="15"/>
        <v>0</v>
      </c>
      <c r="T101" s="213">
        <f>SUM(T102:T106)</f>
        <v>0</v>
      </c>
      <c r="U101" s="213">
        <f>SUM(U102:U106)</f>
        <v>285800</v>
      </c>
      <c r="V101" s="215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</row>
    <row r="102" spans="1:78" ht="15" x14ac:dyDescent="0.25">
      <c r="A102" s="203"/>
      <c r="B102" s="255"/>
      <c r="C102" s="263" t="s">
        <v>181</v>
      </c>
      <c r="D102" s="235" t="s">
        <v>396</v>
      </c>
      <c r="E102" s="281">
        <f t="shared" ref="E102:G106" si="16">E313+E524+E735+E946</f>
        <v>0</v>
      </c>
      <c r="F102" s="281">
        <f t="shared" si="16"/>
        <v>0</v>
      </c>
      <c r="G102" s="281">
        <f t="shared" si="16"/>
        <v>0</v>
      </c>
      <c r="H102" s="281">
        <f t="shared" si="12"/>
        <v>0</v>
      </c>
      <c r="I102" s="281">
        <f t="shared" si="12"/>
        <v>0</v>
      </c>
      <c r="J102" s="281">
        <f t="shared" si="12"/>
        <v>0</v>
      </c>
      <c r="K102" s="281">
        <f t="shared" si="12"/>
        <v>0</v>
      </c>
      <c r="L102" s="281">
        <f t="shared" si="12"/>
        <v>0</v>
      </c>
      <c r="M102" s="281">
        <f t="shared" si="12"/>
        <v>0</v>
      </c>
      <c r="N102" s="281">
        <f t="shared" si="12"/>
        <v>0</v>
      </c>
      <c r="O102" s="281">
        <f t="shared" si="12"/>
        <v>0</v>
      </c>
      <c r="P102" s="281">
        <f t="shared" si="12"/>
        <v>0</v>
      </c>
      <c r="Q102" s="281">
        <f t="shared" si="12"/>
        <v>0</v>
      </c>
      <c r="R102" s="281">
        <f t="shared" si="12"/>
        <v>0</v>
      </c>
      <c r="S102" s="281">
        <f t="shared" si="12"/>
        <v>0</v>
      </c>
      <c r="T102" s="335">
        <f>SUM(H102:S102)</f>
        <v>0</v>
      </c>
      <c r="U102" s="281">
        <f>G102-T102</f>
        <v>0</v>
      </c>
      <c r="V102" s="335"/>
    </row>
    <row r="103" spans="1:78" ht="15" x14ac:dyDescent="0.25">
      <c r="A103" s="203"/>
      <c r="B103" s="255"/>
      <c r="C103" s="263" t="s">
        <v>183</v>
      </c>
      <c r="D103" s="235" t="s">
        <v>397</v>
      </c>
      <c r="E103" s="281">
        <f t="shared" si="16"/>
        <v>285800</v>
      </c>
      <c r="F103" s="281">
        <f t="shared" si="16"/>
        <v>0</v>
      </c>
      <c r="G103" s="281">
        <f t="shared" si="16"/>
        <v>285800</v>
      </c>
      <c r="H103" s="281">
        <f t="shared" si="12"/>
        <v>0</v>
      </c>
      <c r="I103" s="281">
        <f t="shared" si="12"/>
        <v>0</v>
      </c>
      <c r="J103" s="281">
        <f t="shared" si="12"/>
        <v>0</v>
      </c>
      <c r="K103" s="281">
        <f t="shared" si="12"/>
        <v>0</v>
      </c>
      <c r="L103" s="281">
        <f t="shared" si="12"/>
        <v>0</v>
      </c>
      <c r="M103" s="281">
        <f t="shared" si="12"/>
        <v>0</v>
      </c>
      <c r="N103" s="281">
        <f t="shared" si="12"/>
        <v>0</v>
      </c>
      <c r="O103" s="281">
        <f t="shared" si="12"/>
        <v>0</v>
      </c>
      <c r="P103" s="281">
        <f t="shared" si="12"/>
        <v>0</v>
      </c>
      <c r="Q103" s="281">
        <f t="shared" si="12"/>
        <v>0</v>
      </c>
      <c r="R103" s="281">
        <f t="shared" si="12"/>
        <v>0</v>
      </c>
      <c r="S103" s="281">
        <f t="shared" si="12"/>
        <v>0</v>
      </c>
      <c r="T103" s="335">
        <f>SUM(H103:S103)</f>
        <v>0</v>
      </c>
      <c r="U103" s="281">
        <f>G103-T103</f>
        <v>285800</v>
      </c>
      <c r="V103" s="335"/>
    </row>
    <row r="104" spans="1:78" ht="15" x14ac:dyDescent="0.25">
      <c r="A104" s="203"/>
      <c r="B104" s="255"/>
      <c r="C104" s="263" t="s">
        <v>185</v>
      </c>
      <c r="D104" s="235" t="s">
        <v>398</v>
      </c>
      <c r="E104" s="281">
        <f t="shared" si="16"/>
        <v>0</v>
      </c>
      <c r="F104" s="281">
        <f t="shared" si="16"/>
        <v>0</v>
      </c>
      <c r="G104" s="281">
        <f t="shared" si="16"/>
        <v>0</v>
      </c>
      <c r="H104" s="281">
        <f t="shared" si="12"/>
        <v>0</v>
      </c>
      <c r="I104" s="281">
        <f t="shared" si="12"/>
        <v>0</v>
      </c>
      <c r="J104" s="281">
        <f t="shared" si="12"/>
        <v>0</v>
      </c>
      <c r="K104" s="281">
        <f t="shared" si="12"/>
        <v>0</v>
      </c>
      <c r="L104" s="281">
        <f t="shared" si="12"/>
        <v>0</v>
      </c>
      <c r="M104" s="281">
        <f t="shared" si="12"/>
        <v>0</v>
      </c>
      <c r="N104" s="281">
        <f t="shared" si="12"/>
        <v>0</v>
      </c>
      <c r="O104" s="281">
        <f t="shared" si="12"/>
        <v>0</v>
      </c>
      <c r="P104" s="281">
        <f t="shared" si="12"/>
        <v>0</v>
      </c>
      <c r="Q104" s="281">
        <f t="shared" si="12"/>
        <v>0</v>
      </c>
      <c r="R104" s="281">
        <f t="shared" si="12"/>
        <v>0</v>
      </c>
      <c r="S104" s="281">
        <f t="shared" si="12"/>
        <v>0</v>
      </c>
      <c r="T104" s="335">
        <f>SUM(H104:S104)</f>
        <v>0</v>
      </c>
      <c r="U104" s="281">
        <f>G104-T104</f>
        <v>0</v>
      </c>
      <c r="V104" s="335"/>
    </row>
    <row r="105" spans="1:78" ht="15" x14ac:dyDescent="0.25">
      <c r="A105" s="203"/>
      <c r="B105" s="255"/>
      <c r="C105" s="263" t="s">
        <v>187</v>
      </c>
      <c r="D105" s="235" t="s">
        <v>399</v>
      </c>
      <c r="E105" s="281">
        <f t="shared" si="16"/>
        <v>0</v>
      </c>
      <c r="F105" s="281">
        <f t="shared" si="16"/>
        <v>0</v>
      </c>
      <c r="G105" s="281">
        <f t="shared" si="16"/>
        <v>0</v>
      </c>
      <c r="H105" s="281">
        <f t="shared" si="12"/>
        <v>0</v>
      </c>
      <c r="I105" s="281">
        <f t="shared" si="12"/>
        <v>0</v>
      </c>
      <c r="J105" s="281">
        <f t="shared" si="12"/>
        <v>0</v>
      </c>
      <c r="K105" s="281">
        <f t="shared" si="12"/>
        <v>0</v>
      </c>
      <c r="L105" s="281">
        <f t="shared" si="12"/>
        <v>0</v>
      </c>
      <c r="M105" s="281">
        <f t="shared" si="12"/>
        <v>0</v>
      </c>
      <c r="N105" s="281">
        <f t="shared" si="12"/>
        <v>0</v>
      </c>
      <c r="O105" s="281">
        <f t="shared" si="12"/>
        <v>0</v>
      </c>
      <c r="P105" s="281">
        <f t="shared" si="12"/>
        <v>0</v>
      </c>
      <c r="Q105" s="281">
        <f t="shared" si="12"/>
        <v>0</v>
      </c>
      <c r="R105" s="281">
        <f t="shared" si="12"/>
        <v>0</v>
      </c>
      <c r="S105" s="281">
        <f t="shared" si="12"/>
        <v>0</v>
      </c>
      <c r="T105" s="335">
        <f>SUM(H105:S105)</f>
        <v>0</v>
      </c>
      <c r="U105" s="281">
        <f>G105-T105</f>
        <v>0</v>
      </c>
      <c r="V105" s="335"/>
    </row>
    <row r="106" spans="1:78" ht="15" x14ac:dyDescent="0.25">
      <c r="A106" s="203"/>
      <c r="B106" s="255"/>
      <c r="C106" s="263" t="s">
        <v>189</v>
      </c>
      <c r="D106" s="235" t="s">
        <v>400</v>
      </c>
      <c r="E106" s="281">
        <f t="shared" si="16"/>
        <v>0</v>
      </c>
      <c r="F106" s="281">
        <f t="shared" si="16"/>
        <v>0</v>
      </c>
      <c r="G106" s="281">
        <f t="shared" si="16"/>
        <v>0</v>
      </c>
      <c r="H106" s="281">
        <f t="shared" si="12"/>
        <v>0</v>
      </c>
      <c r="I106" s="281">
        <f t="shared" si="12"/>
        <v>0</v>
      </c>
      <c r="J106" s="281">
        <f t="shared" si="12"/>
        <v>0</v>
      </c>
      <c r="K106" s="281">
        <f t="shared" si="12"/>
        <v>0</v>
      </c>
      <c r="L106" s="281">
        <f t="shared" si="12"/>
        <v>0</v>
      </c>
      <c r="M106" s="281">
        <f t="shared" si="12"/>
        <v>0</v>
      </c>
      <c r="N106" s="281">
        <f t="shared" si="12"/>
        <v>0</v>
      </c>
      <c r="O106" s="281">
        <f t="shared" si="12"/>
        <v>0</v>
      </c>
      <c r="P106" s="281">
        <f t="shared" si="12"/>
        <v>0</v>
      </c>
      <c r="Q106" s="281">
        <f t="shared" si="12"/>
        <v>0</v>
      </c>
      <c r="R106" s="281">
        <f t="shared" si="12"/>
        <v>0</v>
      </c>
      <c r="S106" s="281">
        <f t="shared" si="12"/>
        <v>0</v>
      </c>
      <c r="T106" s="335">
        <f>SUM(H106:S106)</f>
        <v>0</v>
      </c>
      <c r="U106" s="281">
        <f>G106-T106</f>
        <v>0</v>
      </c>
      <c r="V106" s="335"/>
    </row>
    <row r="107" spans="1:78" s="293" customFormat="1" ht="15" x14ac:dyDescent="0.25">
      <c r="A107" s="212"/>
      <c r="B107" s="255" t="s">
        <v>191</v>
      </c>
      <c r="C107" s="250"/>
      <c r="D107" s="235"/>
      <c r="E107" s="213">
        <f>E108+E109</f>
        <v>0</v>
      </c>
      <c r="F107" s="213">
        <f>F108+F109</f>
        <v>0</v>
      </c>
      <c r="G107" s="213">
        <f>G108+G109</f>
        <v>0</v>
      </c>
      <c r="H107" s="213">
        <f t="shared" ref="H107:S107" si="17">H108+H109</f>
        <v>0</v>
      </c>
      <c r="I107" s="213">
        <f t="shared" si="17"/>
        <v>0</v>
      </c>
      <c r="J107" s="213">
        <f t="shared" si="17"/>
        <v>0</v>
      </c>
      <c r="K107" s="213">
        <f t="shared" si="17"/>
        <v>0</v>
      </c>
      <c r="L107" s="213">
        <f t="shared" si="17"/>
        <v>0</v>
      </c>
      <c r="M107" s="213">
        <f t="shared" si="17"/>
        <v>0</v>
      </c>
      <c r="N107" s="213">
        <f t="shared" si="17"/>
        <v>0</v>
      </c>
      <c r="O107" s="213">
        <f t="shared" si="17"/>
        <v>0</v>
      </c>
      <c r="P107" s="213">
        <f t="shared" si="17"/>
        <v>0</v>
      </c>
      <c r="Q107" s="213">
        <f t="shared" si="17"/>
        <v>0</v>
      </c>
      <c r="R107" s="213">
        <f t="shared" si="17"/>
        <v>0</v>
      </c>
      <c r="S107" s="213">
        <f t="shared" si="17"/>
        <v>0</v>
      </c>
      <c r="T107" s="213">
        <f>T108+T109</f>
        <v>0</v>
      </c>
      <c r="U107" s="213">
        <f>U108+U109</f>
        <v>0</v>
      </c>
      <c r="V107" s="215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</row>
    <row r="108" spans="1:78" ht="15" x14ac:dyDescent="0.25">
      <c r="A108" s="203"/>
      <c r="B108" s="255"/>
      <c r="C108" s="263" t="s">
        <v>192</v>
      </c>
      <c r="D108" s="235" t="s">
        <v>401</v>
      </c>
      <c r="E108" s="281">
        <f t="shared" ref="E108:S123" si="18">E319+E530+E741+E952</f>
        <v>0</v>
      </c>
      <c r="F108" s="281">
        <f t="shared" si="18"/>
        <v>0</v>
      </c>
      <c r="G108" s="281">
        <f t="shared" si="18"/>
        <v>0</v>
      </c>
      <c r="H108" s="281">
        <f t="shared" si="18"/>
        <v>0</v>
      </c>
      <c r="I108" s="281">
        <f t="shared" si="18"/>
        <v>0</v>
      </c>
      <c r="J108" s="281">
        <f t="shared" si="18"/>
        <v>0</v>
      </c>
      <c r="K108" s="281">
        <f t="shared" si="18"/>
        <v>0</v>
      </c>
      <c r="L108" s="281">
        <f t="shared" si="18"/>
        <v>0</v>
      </c>
      <c r="M108" s="281">
        <f t="shared" si="18"/>
        <v>0</v>
      </c>
      <c r="N108" s="281">
        <f t="shared" si="18"/>
        <v>0</v>
      </c>
      <c r="O108" s="281">
        <f t="shared" si="18"/>
        <v>0</v>
      </c>
      <c r="P108" s="281">
        <f t="shared" si="18"/>
        <v>0</v>
      </c>
      <c r="Q108" s="281">
        <f t="shared" si="18"/>
        <v>0</v>
      </c>
      <c r="R108" s="281">
        <f t="shared" si="18"/>
        <v>0</v>
      </c>
      <c r="S108" s="281">
        <f t="shared" si="18"/>
        <v>0</v>
      </c>
      <c r="T108" s="335">
        <f>SUM(H108:S108)</f>
        <v>0</v>
      </c>
      <c r="U108" s="281">
        <f>G108-T108</f>
        <v>0</v>
      </c>
      <c r="V108" s="335"/>
    </row>
    <row r="109" spans="1:78" ht="15" x14ac:dyDescent="0.25">
      <c r="A109" s="203"/>
      <c r="B109" s="255"/>
      <c r="C109" s="263" t="s">
        <v>194</v>
      </c>
      <c r="D109" s="235" t="s">
        <v>402</v>
      </c>
      <c r="E109" s="281">
        <f t="shared" si="18"/>
        <v>0</v>
      </c>
      <c r="F109" s="281">
        <f t="shared" si="18"/>
        <v>0</v>
      </c>
      <c r="G109" s="281">
        <f t="shared" si="18"/>
        <v>0</v>
      </c>
      <c r="H109" s="281">
        <f t="shared" si="18"/>
        <v>0</v>
      </c>
      <c r="I109" s="281">
        <f t="shared" si="18"/>
        <v>0</v>
      </c>
      <c r="J109" s="281">
        <f t="shared" si="18"/>
        <v>0</v>
      </c>
      <c r="K109" s="281">
        <f t="shared" si="18"/>
        <v>0</v>
      </c>
      <c r="L109" s="281">
        <f t="shared" si="18"/>
        <v>0</v>
      </c>
      <c r="M109" s="281">
        <f t="shared" si="18"/>
        <v>0</v>
      </c>
      <c r="N109" s="281">
        <f t="shared" si="18"/>
        <v>0</v>
      </c>
      <c r="O109" s="281">
        <f t="shared" si="18"/>
        <v>0</v>
      </c>
      <c r="P109" s="281">
        <f t="shared" si="18"/>
        <v>0</v>
      </c>
      <c r="Q109" s="281">
        <f t="shared" si="18"/>
        <v>0</v>
      </c>
      <c r="R109" s="281">
        <f t="shared" si="18"/>
        <v>0</v>
      </c>
      <c r="S109" s="281">
        <f t="shared" si="18"/>
        <v>0</v>
      </c>
      <c r="T109" s="335">
        <f>SUM(H109:S109)</f>
        <v>0</v>
      </c>
      <c r="U109" s="281">
        <f>G109-T109</f>
        <v>0</v>
      </c>
      <c r="V109" s="335"/>
    </row>
    <row r="110" spans="1:78" s="293" customFormat="1" ht="15" x14ac:dyDescent="0.25">
      <c r="A110" s="212"/>
      <c r="B110" s="255" t="s">
        <v>196</v>
      </c>
      <c r="C110" s="250"/>
      <c r="D110" s="235" t="s">
        <v>403</v>
      </c>
      <c r="E110" s="281">
        <f t="shared" si="18"/>
        <v>0</v>
      </c>
      <c r="F110" s="281">
        <f t="shared" si="18"/>
        <v>0</v>
      </c>
      <c r="G110" s="281">
        <f t="shared" si="18"/>
        <v>0</v>
      </c>
      <c r="H110" s="281">
        <f t="shared" si="18"/>
        <v>0</v>
      </c>
      <c r="I110" s="281">
        <f t="shared" si="18"/>
        <v>0</v>
      </c>
      <c r="J110" s="281">
        <f t="shared" si="18"/>
        <v>0</v>
      </c>
      <c r="K110" s="281">
        <f t="shared" si="18"/>
        <v>0</v>
      </c>
      <c r="L110" s="281">
        <f t="shared" si="18"/>
        <v>0</v>
      </c>
      <c r="M110" s="281">
        <f t="shared" si="18"/>
        <v>0</v>
      </c>
      <c r="N110" s="281">
        <f t="shared" si="18"/>
        <v>0</v>
      </c>
      <c r="O110" s="281">
        <f t="shared" si="18"/>
        <v>0</v>
      </c>
      <c r="P110" s="281">
        <f t="shared" si="18"/>
        <v>0</v>
      </c>
      <c r="Q110" s="281">
        <f t="shared" si="18"/>
        <v>0</v>
      </c>
      <c r="R110" s="281">
        <f t="shared" si="18"/>
        <v>0</v>
      </c>
      <c r="S110" s="281">
        <f t="shared" si="18"/>
        <v>0</v>
      </c>
      <c r="T110" s="215">
        <f>SUM(H110:S110)</f>
        <v>0</v>
      </c>
      <c r="U110" s="281">
        <f>G110-T110</f>
        <v>0</v>
      </c>
      <c r="V110" s="215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</row>
    <row r="111" spans="1:78" s="293" customFormat="1" ht="15" x14ac:dyDescent="0.25">
      <c r="A111" s="212"/>
      <c r="B111" s="255" t="s">
        <v>198</v>
      </c>
      <c r="C111" s="250"/>
      <c r="D111" s="235" t="s">
        <v>404</v>
      </c>
      <c r="E111" s="281">
        <f t="shared" si="18"/>
        <v>0</v>
      </c>
      <c r="F111" s="281">
        <f t="shared" si="18"/>
        <v>0</v>
      </c>
      <c r="G111" s="281">
        <f t="shared" si="18"/>
        <v>0</v>
      </c>
      <c r="H111" s="281">
        <f t="shared" si="18"/>
        <v>0</v>
      </c>
      <c r="I111" s="281">
        <f t="shared" si="18"/>
        <v>0</v>
      </c>
      <c r="J111" s="281">
        <f t="shared" si="18"/>
        <v>0</v>
      </c>
      <c r="K111" s="281">
        <f t="shared" si="18"/>
        <v>0</v>
      </c>
      <c r="L111" s="281">
        <f t="shared" si="18"/>
        <v>0</v>
      </c>
      <c r="M111" s="281">
        <f t="shared" si="18"/>
        <v>0</v>
      </c>
      <c r="N111" s="281">
        <f t="shared" si="18"/>
        <v>0</v>
      </c>
      <c r="O111" s="281">
        <f t="shared" si="18"/>
        <v>0</v>
      </c>
      <c r="P111" s="281">
        <f t="shared" si="18"/>
        <v>0</v>
      </c>
      <c r="Q111" s="281">
        <f t="shared" si="18"/>
        <v>0</v>
      </c>
      <c r="R111" s="281">
        <f t="shared" si="18"/>
        <v>0</v>
      </c>
      <c r="S111" s="281">
        <f t="shared" si="18"/>
        <v>0</v>
      </c>
      <c r="T111" s="215">
        <f>SUM(H111:S111)</f>
        <v>0</v>
      </c>
      <c r="U111" s="281">
        <f>G111-T111</f>
        <v>0</v>
      </c>
      <c r="V111" s="215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</row>
    <row r="112" spans="1:78" s="293" customFormat="1" ht="15" x14ac:dyDescent="0.25">
      <c r="A112" s="212"/>
      <c r="B112" s="255" t="s">
        <v>200</v>
      </c>
      <c r="C112" s="255"/>
      <c r="D112" s="235"/>
      <c r="E112" s="213">
        <f>SUM(E113:E116)</f>
        <v>30704828.190000001</v>
      </c>
      <c r="F112" s="213">
        <f>SUM(F113:F116)</f>
        <v>0</v>
      </c>
      <c r="G112" s="213">
        <f>SUM(G113:G116)</f>
        <v>30704828.190000001</v>
      </c>
      <c r="H112" s="213">
        <f t="shared" ref="H112:S112" si="19">SUM(H113:H116)</f>
        <v>0</v>
      </c>
      <c r="I112" s="213">
        <f t="shared" si="19"/>
        <v>0</v>
      </c>
      <c r="J112" s="213">
        <f t="shared" si="19"/>
        <v>0</v>
      </c>
      <c r="K112" s="213">
        <f t="shared" si="19"/>
        <v>0</v>
      </c>
      <c r="L112" s="213">
        <f t="shared" si="19"/>
        <v>0</v>
      </c>
      <c r="M112" s="213">
        <f t="shared" si="19"/>
        <v>2362529.4500000002</v>
      </c>
      <c r="N112" s="213">
        <f t="shared" si="19"/>
        <v>0</v>
      </c>
      <c r="O112" s="213">
        <f t="shared" si="19"/>
        <v>0</v>
      </c>
      <c r="P112" s="213">
        <f t="shared" si="19"/>
        <v>0</v>
      </c>
      <c r="Q112" s="213">
        <f t="shared" si="19"/>
        <v>0</v>
      </c>
      <c r="R112" s="213">
        <f t="shared" si="19"/>
        <v>0</v>
      </c>
      <c r="S112" s="213">
        <f t="shared" si="19"/>
        <v>0</v>
      </c>
      <c r="T112" s="213">
        <f>SUM(T113:T116)</f>
        <v>2362529.4500000002</v>
      </c>
      <c r="U112" s="213">
        <f>SUM(U113:U116)</f>
        <v>28342298.740000002</v>
      </c>
      <c r="V112" s="215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</row>
    <row r="113" spans="1:78" ht="15" x14ac:dyDescent="0.25">
      <c r="A113" s="203"/>
      <c r="B113" s="255"/>
      <c r="C113" s="257" t="s">
        <v>201</v>
      </c>
      <c r="D113" s="235" t="s">
        <v>405</v>
      </c>
      <c r="E113" s="281">
        <f t="shared" ref="E113:G116" si="20">E324+E535+E746+E957</f>
        <v>0</v>
      </c>
      <c r="F113" s="281">
        <f t="shared" si="20"/>
        <v>0</v>
      </c>
      <c r="G113" s="281">
        <f t="shared" si="20"/>
        <v>0</v>
      </c>
      <c r="H113" s="281">
        <f t="shared" si="18"/>
        <v>0</v>
      </c>
      <c r="I113" s="281">
        <f t="shared" si="18"/>
        <v>0</v>
      </c>
      <c r="J113" s="281">
        <f t="shared" si="18"/>
        <v>0</v>
      </c>
      <c r="K113" s="281">
        <f t="shared" si="18"/>
        <v>0</v>
      </c>
      <c r="L113" s="281">
        <f t="shared" si="18"/>
        <v>0</v>
      </c>
      <c r="M113" s="281">
        <f t="shared" si="18"/>
        <v>0</v>
      </c>
      <c r="N113" s="281">
        <f t="shared" si="18"/>
        <v>0</v>
      </c>
      <c r="O113" s="281">
        <f t="shared" si="18"/>
        <v>0</v>
      </c>
      <c r="P113" s="281">
        <f t="shared" si="18"/>
        <v>0</v>
      </c>
      <c r="Q113" s="281">
        <f t="shared" si="18"/>
        <v>0</v>
      </c>
      <c r="R113" s="281">
        <f t="shared" si="18"/>
        <v>0</v>
      </c>
      <c r="S113" s="281">
        <f t="shared" si="18"/>
        <v>0</v>
      </c>
      <c r="T113" s="335">
        <f>SUM(H113:S113)</f>
        <v>0</v>
      </c>
      <c r="U113" s="281">
        <f>G113-T113</f>
        <v>0</v>
      </c>
      <c r="V113" s="335"/>
    </row>
    <row r="114" spans="1:78" ht="15" x14ac:dyDescent="0.25">
      <c r="A114" s="203"/>
      <c r="B114" s="255"/>
      <c r="C114" s="257" t="s">
        <v>203</v>
      </c>
      <c r="D114" s="235" t="s">
        <v>406</v>
      </c>
      <c r="E114" s="281">
        <f t="shared" si="20"/>
        <v>0</v>
      </c>
      <c r="F114" s="281">
        <f t="shared" si="20"/>
        <v>0</v>
      </c>
      <c r="G114" s="281">
        <f t="shared" si="20"/>
        <v>0</v>
      </c>
      <c r="H114" s="281">
        <f t="shared" si="18"/>
        <v>0</v>
      </c>
      <c r="I114" s="281">
        <f t="shared" si="18"/>
        <v>0</v>
      </c>
      <c r="J114" s="281">
        <f t="shared" si="18"/>
        <v>0</v>
      </c>
      <c r="K114" s="281">
        <f t="shared" si="18"/>
        <v>0</v>
      </c>
      <c r="L114" s="281">
        <f t="shared" si="18"/>
        <v>0</v>
      </c>
      <c r="M114" s="281">
        <f t="shared" si="18"/>
        <v>0</v>
      </c>
      <c r="N114" s="281">
        <f t="shared" si="18"/>
        <v>0</v>
      </c>
      <c r="O114" s="281">
        <f t="shared" si="18"/>
        <v>0</v>
      </c>
      <c r="P114" s="281">
        <f t="shared" si="18"/>
        <v>0</v>
      </c>
      <c r="Q114" s="281">
        <f t="shared" si="18"/>
        <v>0</v>
      </c>
      <c r="R114" s="281">
        <f t="shared" si="18"/>
        <v>0</v>
      </c>
      <c r="S114" s="281">
        <f t="shared" si="18"/>
        <v>0</v>
      </c>
      <c r="T114" s="335">
        <f>SUM(H114:S114)</f>
        <v>0</v>
      </c>
      <c r="U114" s="281">
        <f>G114-T114</f>
        <v>0</v>
      </c>
      <c r="V114" s="335"/>
    </row>
    <row r="115" spans="1:78" ht="15" x14ac:dyDescent="0.25">
      <c r="A115" s="203"/>
      <c r="B115" s="255"/>
      <c r="C115" s="257" t="s">
        <v>205</v>
      </c>
      <c r="D115" s="235" t="s">
        <v>407</v>
      </c>
      <c r="E115" s="281">
        <f t="shared" si="20"/>
        <v>0</v>
      </c>
      <c r="F115" s="281">
        <f t="shared" si="20"/>
        <v>0</v>
      </c>
      <c r="G115" s="281">
        <f t="shared" si="20"/>
        <v>0</v>
      </c>
      <c r="H115" s="281">
        <f t="shared" si="18"/>
        <v>0</v>
      </c>
      <c r="I115" s="281">
        <f t="shared" si="18"/>
        <v>0</v>
      </c>
      <c r="J115" s="281">
        <f t="shared" si="18"/>
        <v>0</v>
      </c>
      <c r="K115" s="281">
        <f t="shared" si="18"/>
        <v>0</v>
      </c>
      <c r="L115" s="281">
        <f t="shared" si="18"/>
        <v>0</v>
      </c>
      <c r="M115" s="281">
        <f t="shared" si="18"/>
        <v>0</v>
      </c>
      <c r="N115" s="281">
        <f t="shared" si="18"/>
        <v>0</v>
      </c>
      <c r="O115" s="281">
        <f t="shared" si="18"/>
        <v>0</v>
      </c>
      <c r="P115" s="281">
        <f t="shared" si="18"/>
        <v>0</v>
      </c>
      <c r="Q115" s="281">
        <f t="shared" si="18"/>
        <v>0</v>
      </c>
      <c r="R115" s="281">
        <f t="shared" si="18"/>
        <v>0</v>
      </c>
      <c r="S115" s="281">
        <f t="shared" si="18"/>
        <v>0</v>
      </c>
      <c r="T115" s="335">
        <f>SUM(H115:S115)</f>
        <v>0</v>
      </c>
      <c r="U115" s="281">
        <f>G115-T115</f>
        <v>0</v>
      </c>
      <c r="V115" s="335"/>
    </row>
    <row r="116" spans="1:78" ht="15" x14ac:dyDescent="0.25">
      <c r="A116" s="203"/>
      <c r="B116" s="255"/>
      <c r="C116" s="257" t="s">
        <v>207</v>
      </c>
      <c r="D116" s="235" t="s">
        <v>408</v>
      </c>
      <c r="E116" s="281">
        <f t="shared" si="20"/>
        <v>30704828.190000001</v>
      </c>
      <c r="F116" s="281">
        <f t="shared" si="20"/>
        <v>0</v>
      </c>
      <c r="G116" s="281">
        <f t="shared" si="20"/>
        <v>30704828.190000001</v>
      </c>
      <c r="H116" s="281">
        <f t="shared" si="18"/>
        <v>0</v>
      </c>
      <c r="I116" s="281">
        <f t="shared" si="18"/>
        <v>0</v>
      </c>
      <c r="J116" s="281">
        <f t="shared" si="18"/>
        <v>0</v>
      </c>
      <c r="K116" s="281">
        <f t="shared" si="18"/>
        <v>0</v>
      </c>
      <c r="L116" s="281">
        <f t="shared" si="18"/>
        <v>0</v>
      </c>
      <c r="M116" s="281">
        <f t="shared" si="18"/>
        <v>2362529.4500000002</v>
      </c>
      <c r="N116" s="281">
        <f t="shared" si="18"/>
        <v>0</v>
      </c>
      <c r="O116" s="281">
        <f t="shared" si="18"/>
        <v>0</v>
      </c>
      <c r="P116" s="281">
        <f t="shared" si="18"/>
        <v>0</v>
      </c>
      <c r="Q116" s="281">
        <f t="shared" si="18"/>
        <v>0</v>
      </c>
      <c r="R116" s="281">
        <f t="shared" si="18"/>
        <v>0</v>
      </c>
      <c r="S116" s="281">
        <f t="shared" si="18"/>
        <v>0</v>
      </c>
      <c r="T116" s="335">
        <f>SUM(H116:S116)</f>
        <v>2362529.4500000002</v>
      </c>
      <c r="U116" s="281">
        <f>G116-T116</f>
        <v>28342298.740000002</v>
      </c>
      <c r="V116" s="335"/>
    </row>
    <row r="117" spans="1:78" s="293" customFormat="1" ht="15" x14ac:dyDescent="0.25">
      <c r="A117" s="212"/>
      <c r="B117" s="255" t="s">
        <v>209</v>
      </c>
      <c r="C117" s="255"/>
      <c r="D117" s="239"/>
      <c r="E117" s="213">
        <f>SUM(E118:E120)</f>
        <v>0</v>
      </c>
      <c r="F117" s="213">
        <f>SUM(F118:F120)</f>
        <v>0</v>
      </c>
      <c r="G117" s="213">
        <f>SUM(G118:G120)</f>
        <v>0</v>
      </c>
      <c r="H117" s="213">
        <f t="shared" ref="H117:S117" si="21">SUM(H118:H120)</f>
        <v>0</v>
      </c>
      <c r="I117" s="213">
        <f t="shared" si="21"/>
        <v>0</v>
      </c>
      <c r="J117" s="213">
        <f t="shared" si="21"/>
        <v>0</v>
      </c>
      <c r="K117" s="213">
        <f t="shared" si="21"/>
        <v>0</v>
      </c>
      <c r="L117" s="213">
        <f t="shared" si="21"/>
        <v>0</v>
      </c>
      <c r="M117" s="213">
        <f t="shared" si="21"/>
        <v>0</v>
      </c>
      <c r="N117" s="213">
        <f t="shared" si="21"/>
        <v>0</v>
      </c>
      <c r="O117" s="213">
        <f t="shared" si="21"/>
        <v>0</v>
      </c>
      <c r="P117" s="213">
        <f t="shared" si="21"/>
        <v>0</v>
      </c>
      <c r="Q117" s="213">
        <f t="shared" si="21"/>
        <v>0</v>
      </c>
      <c r="R117" s="213">
        <f t="shared" si="21"/>
        <v>0</v>
      </c>
      <c r="S117" s="213">
        <f t="shared" si="21"/>
        <v>0</v>
      </c>
      <c r="T117" s="213">
        <f>SUM(T118:T120)</f>
        <v>0</v>
      </c>
      <c r="U117" s="213">
        <f>SUM(U118:U120)</f>
        <v>0</v>
      </c>
      <c r="V117" s="215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</row>
    <row r="118" spans="1:78" ht="15" x14ac:dyDescent="0.25">
      <c r="A118" s="203"/>
      <c r="B118" s="255"/>
      <c r="C118" s="257" t="s">
        <v>210</v>
      </c>
      <c r="D118" s="235" t="s">
        <v>409</v>
      </c>
      <c r="E118" s="281">
        <f t="shared" ref="E118:G120" si="22">E329+E540+E751+E962</f>
        <v>0</v>
      </c>
      <c r="F118" s="281">
        <f t="shared" si="22"/>
        <v>0</v>
      </c>
      <c r="G118" s="281">
        <f t="shared" si="22"/>
        <v>0</v>
      </c>
      <c r="H118" s="281">
        <f t="shared" si="18"/>
        <v>0</v>
      </c>
      <c r="I118" s="281">
        <f t="shared" si="18"/>
        <v>0</v>
      </c>
      <c r="J118" s="281">
        <f t="shared" si="18"/>
        <v>0</v>
      </c>
      <c r="K118" s="281">
        <f t="shared" si="18"/>
        <v>0</v>
      </c>
      <c r="L118" s="281">
        <f t="shared" si="18"/>
        <v>0</v>
      </c>
      <c r="M118" s="281">
        <f t="shared" si="18"/>
        <v>0</v>
      </c>
      <c r="N118" s="281">
        <f t="shared" si="18"/>
        <v>0</v>
      </c>
      <c r="O118" s="281">
        <f t="shared" si="18"/>
        <v>0</v>
      </c>
      <c r="P118" s="281">
        <f t="shared" si="18"/>
        <v>0</v>
      </c>
      <c r="Q118" s="281">
        <f t="shared" si="18"/>
        <v>0</v>
      </c>
      <c r="R118" s="281">
        <f t="shared" si="18"/>
        <v>0</v>
      </c>
      <c r="S118" s="281">
        <f t="shared" si="18"/>
        <v>0</v>
      </c>
      <c r="T118" s="335">
        <f>SUM(H118:S118)</f>
        <v>0</v>
      </c>
      <c r="U118" s="281">
        <f>G118-T118</f>
        <v>0</v>
      </c>
      <c r="V118" s="335"/>
    </row>
    <row r="119" spans="1:78" ht="15" x14ac:dyDescent="0.25">
      <c r="A119" s="203"/>
      <c r="B119" s="255"/>
      <c r="C119" s="257" t="s">
        <v>212</v>
      </c>
      <c r="D119" s="235" t="s">
        <v>410</v>
      </c>
      <c r="E119" s="281">
        <f t="shared" si="22"/>
        <v>0</v>
      </c>
      <c r="F119" s="281">
        <f t="shared" si="22"/>
        <v>0</v>
      </c>
      <c r="G119" s="281">
        <f t="shared" si="22"/>
        <v>0</v>
      </c>
      <c r="H119" s="281">
        <f t="shared" si="18"/>
        <v>0</v>
      </c>
      <c r="I119" s="281">
        <f t="shared" si="18"/>
        <v>0</v>
      </c>
      <c r="J119" s="281">
        <f t="shared" si="18"/>
        <v>0</v>
      </c>
      <c r="K119" s="281">
        <f t="shared" si="18"/>
        <v>0</v>
      </c>
      <c r="L119" s="281">
        <f t="shared" si="18"/>
        <v>0</v>
      </c>
      <c r="M119" s="281">
        <f t="shared" si="18"/>
        <v>0</v>
      </c>
      <c r="N119" s="281">
        <f t="shared" si="18"/>
        <v>0</v>
      </c>
      <c r="O119" s="281">
        <f t="shared" si="18"/>
        <v>0</v>
      </c>
      <c r="P119" s="281">
        <f t="shared" si="18"/>
        <v>0</v>
      </c>
      <c r="Q119" s="281">
        <f t="shared" si="18"/>
        <v>0</v>
      </c>
      <c r="R119" s="281">
        <f t="shared" si="18"/>
        <v>0</v>
      </c>
      <c r="S119" s="281">
        <f t="shared" si="18"/>
        <v>0</v>
      </c>
      <c r="T119" s="335">
        <f>SUM(H119:S119)</f>
        <v>0</v>
      </c>
      <c r="U119" s="281">
        <f>G119-T119</f>
        <v>0</v>
      </c>
      <c r="V119" s="335"/>
    </row>
    <row r="120" spans="1:78" ht="15" x14ac:dyDescent="0.25">
      <c r="A120" s="203"/>
      <c r="B120" s="255"/>
      <c r="C120" s="257" t="s">
        <v>214</v>
      </c>
      <c r="D120" s="235" t="s">
        <v>411</v>
      </c>
      <c r="E120" s="281">
        <f t="shared" si="22"/>
        <v>0</v>
      </c>
      <c r="F120" s="281">
        <f t="shared" si="22"/>
        <v>0</v>
      </c>
      <c r="G120" s="281">
        <f t="shared" si="22"/>
        <v>0</v>
      </c>
      <c r="H120" s="281">
        <f t="shared" si="18"/>
        <v>0</v>
      </c>
      <c r="I120" s="281">
        <f t="shared" si="18"/>
        <v>0</v>
      </c>
      <c r="J120" s="281">
        <f t="shared" si="18"/>
        <v>0</v>
      </c>
      <c r="K120" s="281">
        <f t="shared" si="18"/>
        <v>0</v>
      </c>
      <c r="L120" s="281">
        <f t="shared" si="18"/>
        <v>0</v>
      </c>
      <c r="M120" s="281">
        <f t="shared" si="18"/>
        <v>0</v>
      </c>
      <c r="N120" s="281">
        <f t="shared" si="18"/>
        <v>0</v>
      </c>
      <c r="O120" s="281">
        <f t="shared" si="18"/>
        <v>0</v>
      </c>
      <c r="P120" s="281">
        <f t="shared" si="18"/>
        <v>0</v>
      </c>
      <c r="Q120" s="281">
        <f t="shared" si="18"/>
        <v>0</v>
      </c>
      <c r="R120" s="281">
        <f t="shared" si="18"/>
        <v>0</v>
      </c>
      <c r="S120" s="281">
        <f t="shared" si="18"/>
        <v>0</v>
      </c>
      <c r="T120" s="335">
        <f>SUM(H120:S120)</f>
        <v>0</v>
      </c>
      <c r="U120" s="281">
        <f>G120-T120</f>
        <v>0</v>
      </c>
      <c r="V120" s="335"/>
    </row>
    <row r="121" spans="1:78" s="293" customFormat="1" ht="15" x14ac:dyDescent="0.25">
      <c r="A121" s="212"/>
      <c r="B121" s="255" t="s">
        <v>216</v>
      </c>
      <c r="C121" s="255"/>
      <c r="D121" s="239"/>
      <c r="E121" s="213">
        <f>SUM(E122:E152)</f>
        <v>0</v>
      </c>
      <c r="F121" s="213">
        <f>SUM(F122:F152)</f>
        <v>0</v>
      </c>
      <c r="G121" s="213">
        <f>SUM(G122:G152)</f>
        <v>0</v>
      </c>
      <c r="H121" s="213">
        <f t="shared" ref="H121:S121" si="23">SUM(H122:H152)</f>
        <v>0</v>
      </c>
      <c r="I121" s="213">
        <f t="shared" si="23"/>
        <v>0</v>
      </c>
      <c r="J121" s="213">
        <f t="shared" si="23"/>
        <v>0</v>
      </c>
      <c r="K121" s="213">
        <f t="shared" si="23"/>
        <v>0</v>
      </c>
      <c r="L121" s="213">
        <f t="shared" si="23"/>
        <v>0</v>
      </c>
      <c r="M121" s="213">
        <f t="shared" si="23"/>
        <v>0</v>
      </c>
      <c r="N121" s="213">
        <f t="shared" si="23"/>
        <v>0</v>
      </c>
      <c r="O121" s="213">
        <f t="shared" si="23"/>
        <v>0</v>
      </c>
      <c r="P121" s="213">
        <f t="shared" si="23"/>
        <v>0</v>
      </c>
      <c r="Q121" s="213">
        <f t="shared" si="23"/>
        <v>0</v>
      </c>
      <c r="R121" s="213">
        <f t="shared" si="23"/>
        <v>0</v>
      </c>
      <c r="S121" s="213">
        <f t="shared" si="23"/>
        <v>0</v>
      </c>
      <c r="T121" s="213">
        <f>SUM(T122:T152)</f>
        <v>0</v>
      </c>
      <c r="U121" s="213">
        <f>SUM(U122:U152)</f>
        <v>0</v>
      </c>
      <c r="V121" s="215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</row>
    <row r="122" spans="1:78" ht="15" x14ac:dyDescent="0.25">
      <c r="A122" s="203"/>
      <c r="B122" s="255" t="s">
        <v>217</v>
      </c>
      <c r="C122" s="257"/>
      <c r="D122" s="235" t="s">
        <v>412</v>
      </c>
      <c r="E122" s="281">
        <f t="shared" ref="E122:S137" si="24">E333+E544+E755+E966</f>
        <v>0</v>
      </c>
      <c r="F122" s="281">
        <f t="shared" si="24"/>
        <v>0</v>
      </c>
      <c r="G122" s="281">
        <f t="shared" si="24"/>
        <v>0</v>
      </c>
      <c r="H122" s="281">
        <f t="shared" si="18"/>
        <v>0</v>
      </c>
      <c r="I122" s="281">
        <f t="shared" si="18"/>
        <v>0</v>
      </c>
      <c r="J122" s="281">
        <f t="shared" si="18"/>
        <v>0</v>
      </c>
      <c r="K122" s="281">
        <f t="shared" si="18"/>
        <v>0</v>
      </c>
      <c r="L122" s="281">
        <f t="shared" si="18"/>
        <v>0</v>
      </c>
      <c r="M122" s="281">
        <f t="shared" si="18"/>
        <v>0</v>
      </c>
      <c r="N122" s="281">
        <f t="shared" si="18"/>
        <v>0</v>
      </c>
      <c r="O122" s="281">
        <f t="shared" si="18"/>
        <v>0</v>
      </c>
      <c r="P122" s="281">
        <f t="shared" si="18"/>
        <v>0</v>
      </c>
      <c r="Q122" s="281">
        <f t="shared" si="18"/>
        <v>0</v>
      </c>
      <c r="R122" s="281">
        <f t="shared" si="18"/>
        <v>0</v>
      </c>
      <c r="S122" s="281">
        <f t="shared" si="18"/>
        <v>0</v>
      </c>
      <c r="T122" s="335">
        <f t="shared" ref="T122:T152" si="25">SUM(H122:S122)</f>
        <v>0</v>
      </c>
      <c r="U122" s="281">
        <f t="shared" ref="U122:U152" si="26">G122-T122</f>
        <v>0</v>
      </c>
      <c r="V122" s="335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6"/>
      <c r="AU122" s="286"/>
      <c r="AV122" s="286"/>
      <c r="AW122" s="286"/>
      <c r="AX122" s="286"/>
      <c r="AY122" s="286"/>
      <c r="AZ122" s="286"/>
      <c r="BA122" s="286"/>
      <c r="BB122" s="286"/>
      <c r="BC122" s="286"/>
      <c r="BD122" s="286"/>
      <c r="BE122" s="286"/>
      <c r="BF122" s="286"/>
      <c r="BG122" s="286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6"/>
      <c r="BR122" s="286"/>
      <c r="BS122" s="286"/>
      <c r="BT122" s="286"/>
      <c r="BU122" s="286"/>
      <c r="BV122" s="286"/>
      <c r="BW122" s="286"/>
      <c r="BX122" s="286"/>
      <c r="BY122" s="286"/>
      <c r="BZ122" s="286"/>
    </row>
    <row r="123" spans="1:78" ht="15" x14ac:dyDescent="0.25">
      <c r="A123" s="203"/>
      <c r="B123" s="255" t="s">
        <v>219</v>
      </c>
      <c r="C123" s="257"/>
      <c r="D123" s="235" t="s">
        <v>413</v>
      </c>
      <c r="E123" s="281">
        <f t="shared" si="24"/>
        <v>0</v>
      </c>
      <c r="F123" s="281">
        <f t="shared" si="24"/>
        <v>0</v>
      </c>
      <c r="G123" s="281">
        <f t="shared" si="24"/>
        <v>0</v>
      </c>
      <c r="H123" s="281">
        <f t="shared" si="18"/>
        <v>0</v>
      </c>
      <c r="I123" s="281">
        <f t="shared" si="18"/>
        <v>0</v>
      </c>
      <c r="J123" s="281">
        <f t="shared" si="18"/>
        <v>0</v>
      </c>
      <c r="K123" s="281">
        <f t="shared" si="18"/>
        <v>0</v>
      </c>
      <c r="L123" s="281">
        <f t="shared" si="18"/>
        <v>0</v>
      </c>
      <c r="M123" s="281">
        <f t="shared" si="18"/>
        <v>0</v>
      </c>
      <c r="N123" s="281">
        <f t="shared" si="18"/>
        <v>0</v>
      </c>
      <c r="O123" s="281">
        <f t="shared" si="18"/>
        <v>0</v>
      </c>
      <c r="P123" s="281">
        <f t="shared" si="18"/>
        <v>0</v>
      </c>
      <c r="Q123" s="281">
        <f t="shared" si="18"/>
        <v>0</v>
      </c>
      <c r="R123" s="281">
        <f t="shared" si="18"/>
        <v>0</v>
      </c>
      <c r="S123" s="281">
        <f t="shared" si="18"/>
        <v>0</v>
      </c>
      <c r="T123" s="335">
        <f t="shared" si="25"/>
        <v>0</v>
      </c>
      <c r="U123" s="281">
        <f t="shared" si="26"/>
        <v>0</v>
      </c>
      <c r="V123" s="335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286"/>
      <c r="BC123" s="286"/>
      <c r="BD123" s="286"/>
      <c r="BE123" s="286"/>
      <c r="BF123" s="286"/>
      <c r="BG123" s="286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6"/>
      <c r="BR123" s="286"/>
      <c r="BS123" s="286"/>
      <c r="BT123" s="286"/>
      <c r="BU123" s="286"/>
      <c r="BV123" s="286"/>
      <c r="BW123" s="286"/>
      <c r="BX123" s="286"/>
      <c r="BY123" s="286"/>
      <c r="BZ123" s="286"/>
    </row>
    <row r="124" spans="1:78" ht="15" x14ac:dyDescent="0.25">
      <c r="A124" s="203"/>
      <c r="B124" s="255" t="s">
        <v>221</v>
      </c>
      <c r="C124" s="257"/>
      <c r="D124" s="235" t="s">
        <v>414</v>
      </c>
      <c r="E124" s="281">
        <f t="shared" si="24"/>
        <v>0</v>
      </c>
      <c r="F124" s="281">
        <f t="shared" si="24"/>
        <v>0</v>
      </c>
      <c r="G124" s="281">
        <f t="shared" si="24"/>
        <v>0</v>
      </c>
      <c r="H124" s="281">
        <f t="shared" si="24"/>
        <v>0</v>
      </c>
      <c r="I124" s="281">
        <f t="shared" si="24"/>
        <v>0</v>
      </c>
      <c r="J124" s="281">
        <f t="shared" si="24"/>
        <v>0</v>
      </c>
      <c r="K124" s="281">
        <f t="shared" si="24"/>
        <v>0</v>
      </c>
      <c r="L124" s="281">
        <f t="shared" si="24"/>
        <v>0</v>
      </c>
      <c r="M124" s="281">
        <f t="shared" si="24"/>
        <v>0</v>
      </c>
      <c r="N124" s="281">
        <f t="shared" si="24"/>
        <v>0</v>
      </c>
      <c r="O124" s="281">
        <f t="shared" si="24"/>
        <v>0</v>
      </c>
      <c r="P124" s="281">
        <f t="shared" si="24"/>
        <v>0</v>
      </c>
      <c r="Q124" s="281">
        <f t="shared" si="24"/>
        <v>0</v>
      </c>
      <c r="R124" s="281">
        <f t="shared" si="24"/>
        <v>0</v>
      </c>
      <c r="S124" s="281">
        <f t="shared" si="24"/>
        <v>0</v>
      </c>
      <c r="T124" s="335">
        <f t="shared" si="25"/>
        <v>0</v>
      </c>
      <c r="U124" s="281">
        <f t="shared" si="26"/>
        <v>0</v>
      </c>
      <c r="V124" s="335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  <c r="BD124" s="286"/>
      <c r="BE124" s="286"/>
      <c r="BF124" s="286"/>
      <c r="BG124" s="286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6"/>
      <c r="BR124" s="286"/>
      <c r="BS124" s="286"/>
      <c r="BT124" s="286"/>
      <c r="BU124" s="286"/>
      <c r="BV124" s="286"/>
      <c r="BW124" s="286"/>
      <c r="BX124" s="286"/>
      <c r="BY124" s="286"/>
      <c r="BZ124" s="286"/>
    </row>
    <row r="125" spans="1:78" ht="15" x14ac:dyDescent="0.25">
      <c r="A125" s="203"/>
      <c r="B125" s="255" t="s">
        <v>223</v>
      </c>
      <c r="C125" s="257"/>
      <c r="D125" s="235" t="s">
        <v>415</v>
      </c>
      <c r="E125" s="281">
        <f t="shared" si="24"/>
        <v>0</v>
      </c>
      <c r="F125" s="281">
        <f t="shared" si="24"/>
        <v>0</v>
      </c>
      <c r="G125" s="281">
        <f t="shared" si="24"/>
        <v>0</v>
      </c>
      <c r="H125" s="281">
        <f t="shared" si="24"/>
        <v>0</v>
      </c>
      <c r="I125" s="281">
        <f t="shared" si="24"/>
        <v>0</v>
      </c>
      <c r="J125" s="281">
        <f t="shared" si="24"/>
        <v>0</v>
      </c>
      <c r="K125" s="281">
        <f t="shared" si="24"/>
        <v>0</v>
      </c>
      <c r="L125" s="281">
        <f t="shared" si="24"/>
        <v>0</v>
      </c>
      <c r="M125" s="281">
        <f t="shared" si="24"/>
        <v>0</v>
      </c>
      <c r="N125" s="281">
        <f t="shared" si="24"/>
        <v>0</v>
      </c>
      <c r="O125" s="281">
        <f t="shared" si="24"/>
        <v>0</v>
      </c>
      <c r="P125" s="281">
        <f t="shared" si="24"/>
        <v>0</v>
      </c>
      <c r="Q125" s="281">
        <f t="shared" si="24"/>
        <v>0</v>
      </c>
      <c r="R125" s="281">
        <f t="shared" si="24"/>
        <v>0</v>
      </c>
      <c r="S125" s="281">
        <f t="shared" si="24"/>
        <v>0</v>
      </c>
      <c r="T125" s="335">
        <f t="shared" si="25"/>
        <v>0</v>
      </c>
      <c r="U125" s="281">
        <f t="shared" si="26"/>
        <v>0</v>
      </c>
      <c r="V125" s="335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6"/>
      <c r="BR125" s="286"/>
      <c r="BS125" s="286"/>
      <c r="BT125" s="286"/>
      <c r="BU125" s="286"/>
      <c r="BV125" s="286"/>
      <c r="BW125" s="286"/>
      <c r="BX125" s="286"/>
      <c r="BY125" s="286"/>
      <c r="BZ125" s="286"/>
    </row>
    <row r="126" spans="1:78" ht="15" x14ac:dyDescent="0.25">
      <c r="A126" s="203"/>
      <c r="B126" s="255" t="s">
        <v>225</v>
      </c>
      <c r="C126" s="257"/>
      <c r="D126" s="235" t="s">
        <v>416</v>
      </c>
      <c r="E126" s="281">
        <f t="shared" si="24"/>
        <v>0</v>
      </c>
      <c r="F126" s="281">
        <f t="shared" si="24"/>
        <v>0</v>
      </c>
      <c r="G126" s="281">
        <f t="shared" si="24"/>
        <v>0</v>
      </c>
      <c r="H126" s="281">
        <f t="shared" si="24"/>
        <v>0</v>
      </c>
      <c r="I126" s="281">
        <f t="shared" si="24"/>
        <v>0</v>
      </c>
      <c r="J126" s="281">
        <f t="shared" si="24"/>
        <v>0</v>
      </c>
      <c r="K126" s="281">
        <f t="shared" si="24"/>
        <v>0</v>
      </c>
      <c r="L126" s="281">
        <f t="shared" si="24"/>
        <v>0</v>
      </c>
      <c r="M126" s="281">
        <f t="shared" si="24"/>
        <v>0</v>
      </c>
      <c r="N126" s="281">
        <f t="shared" si="24"/>
        <v>0</v>
      </c>
      <c r="O126" s="281">
        <f t="shared" si="24"/>
        <v>0</v>
      </c>
      <c r="P126" s="281">
        <f t="shared" si="24"/>
        <v>0</v>
      </c>
      <c r="Q126" s="281">
        <f t="shared" si="24"/>
        <v>0</v>
      </c>
      <c r="R126" s="281">
        <f t="shared" si="24"/>
        <v>0</v>
      </c>
      <c r="S126" s="281">
        <f t="shared" si="24"/>
        <v>0</v>
      </c>
      <c r="T126" s="335">
        <f t="shared" si="25"/>
        <v>0</v>
      </c>
      <c r="U126" s="281">
        <f t="shared" si="26"/>
        <v>0</v>
      </c>
      <c r="V126" s="335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  <c r="AI126" s="286"/>
      <c r="AJ126" s="286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6"/>
      <c r="AU126" s="286"/>
      <c r="AV126" s="286"/>
      <c r="AW126" s="286"/>
      <c r="AX126" s="286"/>
      <c r="AY126" s="286"/>
      <c r="AZ126" s="286"/>
      <c r="BA126" s="286"/>
      <c r="BB126" s="286"/>
      <c r="BC126" s="286"/>
      <c r="BD126" s="286"/>
      <c r="BE126" s="286"/>
      <c r="BF126" s="286"/>
      <c r="BG126" s="286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6"/>
      <c r="BR126" s="286"/>
      <c r="BS126" s="286"/>
      <c r="BT126" s="286"/>
      <c r="BU126" s="286"/>
      <c r="BV126" s="286"/>
      <c r="BW126" s="286"/>
      <c r="BX126" s="286"/>
      <c r="BY126" s="286"/>
      <c r="BZ126" s="286"/>
    </row>
    <row r="127" spans="1:78" ht="15" x14ac:dyDescent="0.25">
      <c r="A127" s="203"/>
      <c r="B127" s="255" t="s">
        <v>227</v>
      </c>
      <c r="C127" s="257"/>
      <c r="D127" s="235" t="s">
        <v>417</v>
      </c>
      <c r="E127" s="281">
        <f t="shared" si="24"/>
        <v>0</v>
      </c>
      <c r="F127" s="281">
        <f t="shared" si="24"/>
        <v>0</v>
      </c>
      <c r="G127" s="281">
        <f t="shared" si="24"/>
        <v>0</v>
      </c>
      <c r="H127" s="281">
        <f t="shared" si="24"/>
        <v>0</v>
      </c>
      <c r="I127" s="281">
        <f t="shared" si="24"/>
        <v>0</v>
      </c>
      <c r="J127" s="281">
        <f t="shared" si="24"/>
        <v>0</v>
      </c>
      <c r="K127" s="281">
        <f t="shared" si="24"/>
        <v>0</v>
      </c>
      <c r="L127" s="281">
        <f t="shared" si="24"/>
        <v>0</v>
      </c>
      <c r="M127" s="281">
        <f t="shared" si="24"/>
        <v>0</v>
      </c>
      <c r="N127" s="281">
        <f t="shared" si="24"/>
        <v>0</v>
      </c>
      <c r="O127" s="281">
        <f t="shared" si="24"/>
        <v>0</v>
      </c>
      <c r="P127" s="281">
        <f t="shared" si="24"/>
        <v>0</v>
      </c>
      <c r="Q127" s="281">
        <f t="shared" si="24"/>
        <v>0</v>
      </c>
      <c r="R127" s="281">
        <f t="shared" si="24"/>
        <v>0</v>
      </c>
      <c r="S127" s="281">
        <f t="shared" si="24"/>
        <v>0</v>
      </c>
      <c r="T127" s="335">
        <f t="shared" si="25"/>
        <v>0</v>
      </c>
      <c r="U127" s="281">
        <f t="shared" si="26"/>
        <v>0</v>
      </c>
      <c r="V127" s="335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  <c r="AI127" s="286"/>
      <c r="AJ127" s="286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6"/>
      <c r="AU127" s="286"/>
      <c r="AV127" s="286"/>
      <c r="AW127" s="286"/>
      <c r="AX127" s="286"/>
      <c r="AY127" s="286"/>
      <c r="AZ127" s="286"/>
      <c r="BA127" s="286"/>
      <c r="BB127" s="286"/>
      <c r="BC127" s="286"/>
      <c r="BD127" s="286"/>
      <c r="BE127" s="286"/>
      <c r="BF127" s="286"/>
      <c r="BG127" s="286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6"/>
      <c r="BR127" s="286"/>
      <c r="BS127" s="286"/>
      <c r="BT127" s="286"/>
      <c r="BU127" s="286"/>
      <c r="BV127" s="286"/>
      <c r="BW127" s="286"/>
      <c r="BX127" s="286"/>
      <c r="BY127" s="286"/>
      <c r="BZ127" s="286"/>
    </row>
    <row r="128" spans="1:78" ht="15" x14ac:dyDescent="0.25">
      <c r="A128" s="203"/>
      <c r="B128" s="255" t="s">
        <v>229</v>
      </c>
      <c r="C128" s="257"/>
      <c r="D128" s="235" t="s">
        <v>418</v>
      </c>
      <c r="E128" s="281">
        <f t="shared" si="24"/>
        <v>0</v>
      </c>
      <c r="F128" s="281">
        <f t="shared" si="24"/>
        <v>0</v>
      </c>
      <c r="G128" s="281">
        <f t="shared" si="24"/>
        <v>0</v>
      </c>
      <c r="H128" s="281">
        <f t="shared" si="24"/>
        <v>0</v>
      </c>
      <c r="I128" s="281">
        <f t="shared" si="24"/>
        <v>0</v>
      </c>
      <c r="J128" s="281">
        <f t="shared" si="24"/>
        <v>0</v>
      </c>
      <c r="K128" s="281">
        <f t="shared" si="24"/>
        <v>0</v>
      </c>
      <c r="L128" s="281">
        <f t="shared" si="24"/>
        <v>0</v>
      </c>
      <c r="M128" s="281">
        <f t="shared" si="24"/>
        <v>0</v>
      </c>
      <c r="N128" s="281">
        <f t="shared" si="24"/>
        <v>0</v>
      </c>
      <c r="O128" s="281">
        <f t="shared" si="24"/>
        <v>0</v>
      </c>
      <c r="P128" s="281">
        <f t="shared" si="24"/>
        <v>0</v>
      </c>
      <c r="Q128" s="281">
        <f t="shared" si="24"/>
        <v>0</v>
      </c>
      <c r="R128" s="281">
        <f t="shared" si="24"/>
        <v>0</v>
      </c>
      <c r="S128" s="281">
        <f t="shared" si="24"/>
        <v>0</v>
      </c>
      <c r="T128" s="335">
        <f t="shared" si="25"/>
        <v>0</v>
      </c>
      <c r="U128" s="281">
        <f t="shared" si="26"/>
        <v>0</v>
      </c>
      <c r="V128" s="335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6"/>
      <c r="AU128" s="286"/>
      <c r="AV128" s="286"/>
      <c r="AW128" s="286"/>
      <c r="AX128" s="286"/>
      <c r="AY128" s="286"/>
      <c r="AZ128" s="286"/>
      <c r="BA128" s="286"/>
      <c r="BB128" s="286"/>
      <c r="BC128" s="286"/>
      <c r="BD128" s="286"/>
      <c r="BE128" s="286"/>
      <c r="BF128" s="286"/>
      <c r="BG128" s="286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6"/>
      <c r="BR128" s="286"/>
      <c r="BS128" s="286"/>
      <c r="BT128" s="286"/>
      <c r="BU128" s="286"/>
      <c r="BV128" s="286"/>
      <c r="BW128" s="286"/>
      <c r="BX128" s="286"/>
      <c r="BY128" s="286"/>
      <c r="BZ128" s="286"/>
    </row>
    <row r="129" spans="1:22" s="282" customFormat="1" ht="15" x14ac:dyDescent="0.25">
      <c r="A129" s="203"/>
      <c r="B129" s="255" t="s">
        <v>231</v>
      </c>
      <c r="C129" s="257"/>
      <c r="D129" s="235" t="s">
        <v>419</v>
      </c>
      <c r="E129" s="281">
        <f t="shared" si="24"/>
        <v>0</v>
      </c>
      <c r="F129" s="281">
        <f t="shared" si="24"/>
        <v>0</v>
      </c>
      <c r="G129" s="281">
        <f t="shared" si="24"/>
        <v>0</v>
      </c>
      <c r="H129" s="281">
        <f t="shared" si="24"/>
        <v>0</v>
      </c>
      <c r="I129" s="281">
        <f t="shared" si="24"/>
        <v>0</v>
      </c>
      <c r="J129" s="281">
        <f t="shared" si="24"/>
        <v>0</v>
      </c>
      <c r="K129" s="281">
        <f t="shared" si="24"/>
        <v>0</v>
      </c>
      <c r="L129" s="281">
        <f t="shared" si="24"/>
        <v>0</v>
      </c>
      <c r="M129" s="281">
        <f t="shared" si="24"/>
        <v>0</v>
      </c>
      <c r="N129" s="281">
        <f t="shared" si="24"/>
        <v>0</v>
      </c>
      <c r="O129" s="281">
        <f t="shared" si="24"/>
        <v>0</v>
      </c>
      <c r="P129" s="281">
        <f t="shared" si="24"/>
        <v>0</v>
      </c>
      <c r="Q129" s="281">
        <f t="shared" si="24"/>
        <v>0</v>
      </c>
      <c r="R129" s="281">
        <f t="shared" si="24"/>
        <v>0</v>
      </c>
      <c r="S129" s="281">
        <f t="shared" si="24"/>
        <v>0</v>
      </c>
      <c r="T129" s="335">
        <f t="shared" si="25"/>
        <v>0</v>
      </c>
      <c r="U129" s="281">
        <f t="shared" si="26"/>
        <v>0</v>
      </c>
      <c r="V129" s="335"/>
    </row>
    <row r="130" spans="1:22" s="282" customFormat="1" ht="15" x14ac:dyDescent="0.25">
      <c r="A130" s="203"/>
      <c r="B130" s="255" t="s">
        <v>233</v>
      </c>
      <c r="C130" s="257"/>
      <c r="D130" s="235" t="s">
        <v>420</v>
      </c>
      <c r="E130" s="281">
        <f t="shared" si="24"/>
        <v>0</v>
      </c>
      <c r="F130" s="281">
        <f t="shared" si="24"/>
        <v>0</v>
      </c>
      <c r="G130" s="281">
        <f t="shared" si="24"/>
        <v>0</v>
      </c>
      <c r="H130" s="281">
        <f t="shared" si="24"/>
        <v>0</v>
      </c>
      <c r="I130" s="281">
        <f t="shared" si="24"/>
        <v>0</v>
      </c>
      <c r="J130" s="281">
        <f t="shared" si="24"/>
        <v>0</v>
      </c>
      <c r="K130" s="281">
        <f t="shared" si="24"/>
        <v>0</v>
      </c>
      <c r="L130" s="281">
        <f t="shared" si="24"/>
        <v>0</v>
      </c>
      <c r="M130" s="281">
        <f t="shared" si="24"/>
        <v>0</v>
      </c>
      <c r="N130" s="281">
        <f t="shared" si="24"/>
        <v>0</v>
      </c>
      <c r="O130" s="281">
        <f t="shared" si="24"/>
        <v>0</v>
      </c>
      <c r="P130" s="281">
        <f t="shared" si="24"/>
        <v>0</v>
      </c>
      <c r="Q130" s="281">
        <f t="shared" si="24"/>
        <v>0</v>
      </c>
      <c r="R130" s="281">
        <f t="shared" si="24"/>
        <v>0</v>
      </c>
      <c r="S130" s="281">
        <f t="shared" si="24"/>
        <v>0</v>
      </c>
      <c r="T130" s="335">
        <f t="shared" si="25"/>
        <v>0</v>
      </c>
      <c r="U130" s="281">
        <f t="shared" si="26"/>
        <v>0</v>
      </c>
      <c r="V130" s="335"/>
    </row>
    <row r="131" spans="1:22" s="282" customFormat="1" ht="15" x14ac:dyDescent="0.25">
      <c r="A131" s="203"/>
      <c r="B131" s="255" t="s">
        <v>235</v>
      </c>
      <c r="C131" s="257"/>
      <c r="D131" s="235" t="s">
        <v>421</v>
      </c>
      <c r="E131" s="281">
        <f t="shared" si="24"/>
        <v>0</v>
      </c>
      <c r="F131" s="281">
        <f t="shared" si="24"/>
        <v>0</v>
      </c>
      <c r="G131" s="281">
        <f t="shared" si="24"/>
        <v>0</v>
      </c>
      <c r="H131" s="281">
        <f t="shared" si="24"/>
        <v>0</v>
      </c>
      <c r="I131" s="281">
        <f t="shared" si="24"/>
        <v>0</v>
      </c>
      <c r="J131" s="281">
        <f t="shared" si="24"/>
        <v>0</v>
      </c>
      <c r="K131" s="281">
        <f t="shared" si="24"/>
        <v>0</v>
      </c>
      <c r="L131" s="281">
        <f t="shared" si="24"/>
        <v>0</v>
      </c>
      <c r="M131" s="281">
        <f t="shared" si="24"/>
        <v>0</v>
      </c>
      <c r="N131" s="281">
        <f t="shared" si="24"/>
        <v>0</v>
      </c>
      <c r="O131" s="281">
        <f t="shared" si="24"/>
        <v>0</v>
      </c>
      <c r="P131" s="281">
        <f t="shared" si="24"/>
        <v>0</v>
      </c>
      <c r="Q131" s="281">
        <f t="shared" si="24"/>
        <v>0</v>
      </c>
      <c r="R131" s="281">
        <f t="shared" si="24"/>
        <v>0</v>
      </c>
      <c r="S131" s="281">
        <f t="shared" si="24"/>
        <v>0</v>
      </c>
      <c r="T131" s="335">
        <f t="shared" si="25"/>
        <v>0</v>
      </c>
      <c r="U131" s="281">
        <f t="shared" si="26"/>
        <v>0</v>
      </c>
      <c r="V131" s="335"/>
    </row>
    <row r="132" spans="1:22" s="282" customFormat="1" ht="15" x14ac:dyDescent="0.25">
      <c r="A132" s="203"/>
      <c r="B132" s="255" t="s">
        <v>237</v>
      </c>
      <c r="C132" s="257"/>
      <c r="D132" s="235" t="s">
        <v>422</v>
      </c>
      <c r="E132" s="281">
        <f t="shared" si="24"/>
        <v>0</v>
      </c>
      <c r="F132" s="281">
        <f t="shared" si="24"/>
        <v>0</v>
      </c>
      <c r="G132" s="281">
        <f t="shared" si="24"/>
        <v>0</v>
      </c>
      <c r="H132" s="281">
        <f t="shared" si="24"/>
        <v>0</v>
      </c>
      <c r="I132" s="281">
        <f t="shared" si="24"/>
        <v>0</v>
      </c>
      <c r="J132" s="281">
        <f t="shared" si="24"/>
        <v>0</v>
      </c>
      <c r="K132" s="281">
        <f t="shared" si="24"/>
        <v>0</v>
      </c>
      <c r="L132" s="281">
        <f t="shared" si="24"/>
        <v>0</v>
      </c>
      <c r="M132" s="281">
        <f t="shared" si="24"/>
        <v>0</v>
      </c>
      <c r="N132" s="281">
        <f t="shared" si="24"/>
        <v>0</v>
      </c>
      <c r="O132" s="281">
        <f t="shared" si="24"/>
        <v>0</v>
      </c>
      <c r="P132" s="281">
        <f t="shared" si="24"/>
        <v>0</v>
      </c>
      <c r="Q132" s="281">
        <f t="shared" si="24"/>
        <v>0</v>
      </c>
      <c r="R132" s="281">
        <f t="shared" si="24"/>
        <v>0</v>
      </c>
      <c r="S132" s="281">
        <f t="shared" si="24"/>
        <v>0</v>
      </c>
      <c r="T132" s="335">
        <f t="shared" si="25"/>
        <v>0</v>
      </c>
      <c r="U132" s="281">
        <f t="shared" si="26"/>
        <v>0</v>
      </c>
      <c r="V132" s="335"/>
    </row>
    <row r="133" spans="1:22" s="282" customFormat="1" ht="15" x14ac:dyDescent="0.25">
      <c r="A133" s="203"/>
      <c r="B133" s="255" t="s">
        <v>239</v>
      </c>
      <c r="C133" s="257"/>
      <c r="D133" s="235" t="s">
        <v>423</v>
      </c>
      <c r="E133" s="281">
        <f t="shared" si="24"/>
        <v>0</v>
      </c>
      <c r="F133" s="281">
        <f t="shared" si="24"/>
        <v>0</v>
      </c>
      <c r="G133" s="281">
        <f t="shared" si="24"/>
        <v>0</v>
      </c>
      <c r="H133" s="281">
        <f t="shared" si="24"/>
        <v>0</v>
      </c>
      <c r="I133" s="281">
        <f t="shared" si="24"/>
        <v>0</v>
      </c>
      <c r="J133" s="281">
        <f t="shared" si="24"/>
        <v>0</v>
      </c>
      <c r="K133" s="281">
        <f t="shared" si="24"/>
        <v>0</v>
      </c>
      <c r="L133" s="281">
        <f t="shared" si="24"/>
        <v>0</v>
      </c>
      <c r="M133" s="281">
        <f t="shared" si="24"/>
        <v>0</v>
      </c>
      <c r="N133" s="281">
        <f t="shared" si="24"/>
        <v>0</v>
      </c>
      <c r="O133" s="281">
        <f t="shared" si="24"/>
        <v>0</v>
      </c>
      <c r="P133" s="281">
        <f t="shared" si="24"/>
        <v>0</v>
      </c>
      <c r="Q133" s="281">
        <f t="shared" si="24"/>
        <v>0</v>
      </c>
      <c r="R133" s="281">
        <f t="shared" si="24"/>
        <v>0</v>
      </c>
      <c r="S133" s="281">
        <f t="shared" si="24"/>
        <v>0</v>
      </c>
      <c r="T133" s="335">
        <f t="shared" si="25"/>
        <v>0</v>
      </c>
      <c r="U133" s="281">
        <f t="shared" si="26"/>
        <v>0</v>
      </c>
      <c r="V133" s="335"/>
    </row>
    <row r="134" spans="1:22" s="282" customFormat="1" ht="15" x14ac:dyDescent="0.25">
      <c r="A134" s="203"/>
      <c r="B134" s="255" t="s">
        <v>241</v>
      </c>
      <c r="C134" s="257"/>
      <c r="D134" s="235" t="s">
        <v>424</v>
      </c>
      <c r="E134" s="281">
        <f t="shared" si="24"/>
        <v>0</v>
      </c>
      <c r="F134" s="281">
        <f t="shared" si="24"/>
        <v>0</v>
      </c>
      <c r="G134" s="281">
        <f t="shared" si="24"/>
        <v>0</v>
      </c>
      <c r="H134" s="281">
        <f t="shared" si="24"/>
        <v>0</v>
      </c>
      <c r="I134" s="281">
        <f t="shared" si="24"/>
        <v>0</v>
      </c>
      <c r="J134" s="281">
        <f t="shared" si="24"/>
        <v>0</v>
      </c>
      <c r="K134" s="281">
        <f t="shared" si="24"/>
        <v>0</v>
      </c>
      <c r="L134" s="281">
        <f t="shared" si="24"/>
        <v>0</v>
      </c>
      <c r="M134" s="281">
        <f t="shared" si="24"/>
        <v>0</v>
      </c>
      <c r="N134" s="281">
        <f t="shared" si="24"/>
        <v>0</v>
      </c>
      <c r="O134" s="281">
        <f t="shared" si="24"/>
        <v>0</v>
      </c>
      <c r="P134" s="281">
        <f t="shared" si="24"/>
        <v>0</v>
      </c>
      <c r="Q134" s="281">
        <f t="shared" si="24"/>
        <v>0</v>
      </c>
      <c r="R134" s="281">
        <f t="shared" si="24"/>
        <v>0</v>
      </c>
      <c r="S134" s="281">
        <f t="shared" si="24"/>
        <v>0</v>
      </c>
      <c r="T134" s="335">
        <f t="shared" si="25"/>
        <v>0</v>
      </c>
      <c r="U134" s="281">
        <f t="shared" si="26"/>
        <v>0</v>
      </c>
      <c r="V134" s="335"/>
    </row>
    <row r="135" spans="1:22" s="282" customFormat="1" ht="15" x14ac:dyDescent="0.25">
      <c r="A135" s="203"/>
      <c r="B135" s="255" t="s">
        <v>243</v>
      </c>
      <c r="C135" s="257"/>
      <c r="D135" s="235" t="s">
        <v>425</v>
      </c>
      <c r="E135" s="281">
        <f t="shared" si="24"/>
        <v>0</v>
      </c>
      <c r="F135" s="281">
        <f t="shared" si="24"/>
        <v>0</v>
      </c>
      <c r="G135" s="281">
        <f t="shared" si="24"/>
        <v>0</v>
      </c>
      <c r="H135" s="281">
        <f t="shared" si="24"/>
        <v>0</v>
      </c>
      <c r="I135" s="281">
        <f t="shared" si="24"/>
        <v>0</v>
      </c>
      <c r="J135" s="281">
        <f t="shared" si="24"/>
        <v>0</v>
      </c>
      <c r="K135" s="281">
        <f t="shared" si="24"/>
        <v>0</v>
      </c>
      <c r="L135" s="281">
        <f t="shared" si="24"/>
        <v>0</v>
      </c>
      <c r="M135" s="281">
        <f t="shared" si="24"/>
        <v>0</v>
      </c>
      <c r="N135" s="281">
        <f t="shared" si="24"/>
        <v>0</v>
      </c>
      <c r="O135" s="281">
        <f t="shared" si="24"/>
        <v>0</v>
      </c>
      <c r="P135" s="281">
        <f t="shared" si="24"/>
        <v>0</v>
      </c>
      <c r="Q135" s="281">
        <f t="shared" si="24"/>
        <v>0</v>
      </c>
      <c r="R135" s="281">
        <f t="shared" si="24"/>
        <v>0</v>
      </c>
      <c r="S135" s="281">
        <f t="shared" si="24"/>
        <v>0</v>
      </c>
      <c r="T135" s="335">
        <f>SUM(H135:S135)</f>
        <v>0</v>
      </c>
      <c r="U135" s="281">
        <f t="shared" si="26"/>
        <v>0</v>
      </c>
      <c r="V135" s="335"/>
    </row>
    <row r="136" spans="1:22" s="282" customFormat="1" ht="15" x14ac:dyDescent="0.25">
      <c r="A136" s="203"/>
      <c r="B136" s="255" t="s">
        <v>245</v>
      </c>
      <c r="C136" s="257"/>
      <c r="D136" s="235" t="s">
        <v>426</v>
      </c>
      <c r="E136" s="281">
        <f t="shared" si="24"/>
        <v>0</v>
      </c>
      <c r="F136" s="281">
        <f t="shared" si="24"/>
        <v>0</v>
      </c>
      <c r="G136" s="281">
        <f t="shared" si="24"/>
        <v>0</v>
      </c>
      <c r="H136" s="281">
        <f t="shared" si="24"/>
        <v>0</v>
      </c>
      <c r="I136" s="281">
        <f t="shared" si="24"/>
        <v>0</v>
      </c>
      <c r="J136" s="281">
        <f t="shared" si="24"/>
        <v>0</v>
      </c>
      <c r="K136" s="281">
        <f t="shared" si="24"/>
        <v>0</v>
      </c>
      <c r="L136" s="281">
        <f t="shared" si="24"/>
        <v>0</v>
      </c>
      <c r="M136" s="281">
        <f t="shared" si="24"/>
        <v>0</v>
      </c>
      <c r="N136" s="281">
        <f t="shared" si="24"/>
        <v>0</v>
      </c>
      <c r="O136" s="281">
        <f t="shared" si="24"/>
        <v>0</v>
      </c>
      <c r="P136" s="281">
        <f t="shared" si="24"/>
        <v>0</v>
      </c>
      <c r="Q136" s="281">
        <f t="shared" si="24"/>
        <v>0</v>
      </c>
      <c r="R136" s="281">
        <f t="shared" si="24"/>
        <v>0</v>
      </c>
      <c r="S136" s="281">
        <f t="shared" si="24"/>
        <v>0</v>
      </c>
      <c r="T136" s="335">
        <f t="shared" si="25"/>
        <v>0</v>
      </c>
      <c r="U136" s="281">
        <f t="shared" si="26"/>
        <v>0</v>
      </c>
      <c r="V136" s="335"/>
    </row>
    <row r="137" spans="1:22" s="282" customFormat="1" ht="15" x14ac:dyDescent="0.25">
      <c r="A137" s="203"/>
      <c r="B137" s="255" t="s">
        <v>247</v>
      </c>
      <c r="C137" s="257"/>
      <c r="D137" s="235" t="s">
        <v>427</v>
      </c>
      <c r="E137" s="281">
        <f t="shared" si="24"/>
        <v>0</v>
      </c>
      <c r="F137" s="281">
        <f t="shared" si="24"/>
        <v>0</v>
      </c>
      <c r="G137" s="281">
        <f t="shared" si="24"/>
        <v>0</v>
      </c>
      <c r="H137" s="281">
        <f t="shared" si="24"/>
        <v>0</v>
      </c>
      <c r="I137" s="281">
        <f t="shared" si="24"/>
        <v>0</v>
      </c>
      <c r="J137" s="281">
        <f t="shared" si="24"/>
        <v>0</v>
      </c>
      <c r="K137" s="281">
        <f t="shared" si="24"/>
        <v>0</v>
      </c>
      <c r="L137" s="281">
        <f t="shared" si="24"/>
        <v>0</v>
      </c>
      <c r="M137" s="281">
        <f t="shared" si="24"/>
        <v>0</v>
      </c>
      <c r="N137" s="281">
        <f t="shared" si="24"/>
        <v>0</v>
      </c>
      <c r="O137" s="281">
        <f t="shared" si="24"/>
        <v>0</v>
      </c>
      <c r="P137" s="281">
        <f t="shared" si="24"/>
        <v>0</v>
      </c>
      <c r="Q137" s="281">
        <f t="shared" si="24"/>
        <v>0</v>
      </c>
      <c r="R137" s="281">
        <f t="shared" si="24"/>
        <v>0</v>
      </c>
      <c r="S137" s="281">
        <f t="shared" si="24"/>
        <v>0</v>
      </c>
      <c r="T137" s="335">
        <f t="shared" si="25"/>
        <v>0</v>
      </c>
      <c r="U137" s="281">
        <f t="shared" si="26"/>
        <v>0</v>
      </c>
      <c r="V137" s="335"/>
    </row>
    <row r="138" spans="1:22" s="282" customFormat="1" ht="15" x14ac:dyDescent="0.25">
      <c r="A138" s="203"/>
      <c r="B138" s="255" t="s">
        <v>249</v>
      </c>
      <c r="C138" s="257"/>
      <c r="D138" s="235" t="s">
        <v>428</v>
      </c>
      <c r="E138" s="281">
        <f t="shared" ref="E138:S152" si="27">E349+E560+E771+E982</f>
        <v>0</v>
      </c>
      <c r="F138" s="281">
        <f t="shared" si="27"/>
        <v>0</v>
      </c>
      <c r="G138" s="281">
        <f t="shared" si="27"/>
        <v>0</v>
      </c>
      <c r="H138" s="281">
        <f t="shared" si="27"/>
        <v>0</v>
      </c>
      <c r="I138" s="281">
        <f t="shared" si="27"/>
        <v>0</v>
      </c>
      <c r="J138" s="281">
        <f t="shared" si="27"/>
        <v>0</v>
      </c>
      <c r="K138" s="281">
        <f t="shared" si="27"/>
        <v>0</v>
      </c>
      <c r="L138" s="281">
        <f t="shared" si="27"/>
        <v>0</v>
      </c>
      <c r="M138" s="281">
        <f t="shared" si="27"/>
        <v>0</v>
      </c>
      <c r="N138" s="281">
        <f t="shared" si="27"/>
        <v>0</v>
      </c>
      <c r="O138" s="281">
        <f t="shared" si="27"/>
        <v>0</v>
      </c>
      <c r="P138" s="281">
        <f t="shared" si="27"/>
        <v>0</v>
      </c>
      <c r="Q138" s="281">
        <f t="shared" si="27"/>
        <v>0</v>
      </c>
      <c r="R138" s="281">
        <f t="shared" si="27"/>
        <v>0</v>
      </c>
      <c r="S138" s="281">
        <f t="shared" si="27"/>
        <v>0</v>
      </c>
      <c r="T138" s="336">
        <f t="shared" si="25"/>
        <v>0</v>
      </c>
      <c r="U138" s="281">
        <f t="shared" si="26"/>
        <v>0</v>
      </c>
      <c r="V138" s="336"/>
    </row>
    <row r="139" spans="1:22" s="282" customFormat="1" ht="15" x14ac:dyDescent="0.25">
      <c r="A139" s="203"/>
      <c r="B139" s="255" t="s">
        <v>251</v>
      </c>
      <c r="C139" s="257"/>
      <c r="D139" s="235" t="s">
        <v>429</v>
      </c>
      <c r="E139" s="281">
        <f t="shared" si="27"/>
        <v>0</v>
      </c>
      <c r="F139" s="281">
        <f t="shared" si="27"/>
        <v>0</v>
      </c>
      <c r="G139" s="281">
        <f t="shared" si="27"/>
        <v>0</v>
      </c>
      <c r="H139" s="281">
        <f t="shared" si="27"/>
        <v>0</v>
      </c>
      <c r="I139" s="281">
        <f t="shared" si="27"/>
        <v>0</v>
      </c>
      <c r="J139" s="281">
        <f t="shared" si="27"/>
        <v>0</v>
      </c>
      <c r="K139" s="281">
        <f t="shared" si="27"/>
        <v>0</v>
      </c>
      <c r="L139" s="281">
        <f t="shared" si="27"/>
        <v>0</v>
      </c>
      <c r="M139" s="281">
        <f t="shared" si="27"/>
        <v>0</v>
      </c>
      <c r="N139" s="281">
        <f t="shared" si="27"/>
        <v>0</v>
      </c>
      <c r="O139" s="281">
        <f t="shared" si="27"/>
        <v>0</v>
      </c>
      <c r="P139" s="281">
        <f t="shared" si="27"/>
        <v>0</v>
      </c>
      <c r="Q139" s="281">
        <f t="shared" si="27"/>
        <v>0</v>
      </c>
      <c r="R139" s="281">
        <f t="shared" si="27"/>
        <v>0</v>
      </c>
      <c r="S139" s="281">
        <f t="shared" si="27"/>
        <v>0</v>
      </c>
      <c r="T139" s="336">
        <f t="shared" si="25"/>
        <v>0</v>
      </c>
      <c r="U139" s="281">
        <f t="shared" si="26"/>
        <v>0</v>
      </c>
      <c r="V139" s="336"/>
    </row>
    <row r="140" spans="1:22" s="282" customFormat="1" ht="15" x14ac:dyDescent="0.25">
      <c r="A140" s="203"/>
      <c r="B140" s="269" t="s">
        <v>253</v>
      </c>
      <c r="C140" s="220"/>
      <c r="D140" s="235" t="s">
        <v>430</v>
      </c>
      <c r="E140" s="281">
        <f t="shared" si="27"/>
        <v>0</v>
      </c>
      <c r="F140" s="281">
        <f t="shared" si="27"/>
        <v>0</v>
      </c>
      <c r="G140" s="281">
        <f t="shared" si="27"/>
        <v>0</v>
      </c>
      <c r="H140" s="281">
        <f t="shared" si="27"/>
        <v>0</v>
      </c>
      <c r="I140" s="281">
        <f t="shared" si="27"/>
        <v>0</v>
      </c>
      <c r="J140" s="281">
        <f t="shared" si="27"/>
        <v>0</v>
      </c>
      <c r="K140" s="281">
        <f t="shared" si="27"/>
        <v>0</v>
      </c>
      <c r="L140" s="281">
        <f t="shared" si="27"/>
        <v>0</v>
      </c>
      <c r="M140" s="281">
        <f t="shared" si="27"/>
        <v>0</v>
      </c>
      <c r="N140" s="281">
        <f t="shared" si="27"/>
        <v>0</v>
      </c>
      <c r="O140" s="281">
        <f t="shared" si="27"/>
        <v>0</v>
      </c>
      <c r="P140" s="281">
        <f t="shared" si="27"/>
        <v>0</v>
      </c>
      <c r="Q140" s="281">
        <f t="shared" si="27"/>
        <v>0</v>
      </c>
      <c r="R140" s="281">
        <f t="shared" si="27"/>
        <v>0</v>
      </c>
      <c r="S140" s="281">
        <f t="shared" si="27"/>
        <v>0</v>
      </c>
      <c r="T140" s="336">
        <f t="shared" si="25"/>
        <v>0</v>
      </c>
      <c r="U140" s="281">
        <f t="shared" si="26"/>
        <v>0</v>
      </c>
      <c r="V140" s="200"/>
    </row>
    <row r="141" spans="1:22" s="282" customFormat="1" ht="15" x14ac:dyDescent="0.25">
      <c r="A141" s="203"/>
      <c r="B141" s="270" t="s">
        <v>151</v>
      </c>
      <c r="C141" s="220"/>
      <c r="D141" s="235" t="s">
        <v>431</v>
      </c>
      <c r="E141" s="281">
        <f t="shared" si="27"/>
        <v>0</v>
      </c>
      <c r="F141" s="281">
        <f t="shared" si="27"/>
        <v>0</v>
      </c>
      <c r="G141" s="281">
        <f t="shared" si="27"/>
        <v>0</v>
      </c>
      <c r="H141" s="281">
        <f t="shared" si="27"/>
        <v>0</v>
      </c>
      <c r="I141" s="281">
        <f t="shared" si="27"/>
        <v>0</v>
      </c>
      <c r="J141" s="281">
        <f t="shared" si="27"/>
        <v>0</v>
      </c>
      <c r="K141" s="281">
        <f t="shared" si="27"/>
        <v>0</v>
      </c>
      <c r="L141" s="281">
        <f t="shared" si="27"/>
        <v>0</v>
      </c>
      <c r="M141" s="281">
        <f t="shared" si="27"/>
        <v>0</v>
      </c>
      <c r="N141" s="281">
        <f t="shared" si="27"/>
        <v>0</v>
      </c>
      <c r="O141" s="281">
        <f t="shared" si="27"/>
        <v>0</v>
      </c>
      <c r="P141" s="281">
        <f t="shared" si="27"/>
        <v>0</v>
      </c>
      <c r="Q141" s="281">
        <f t="shared" si="27"/>
        <v>0</v>
      </c>
      <c r="R141" s="281">
        <f t="shared" si="27"/>
        <v>0</v>
      </c>
      <c r="S141" s="281">
        <f t="shared" si="27"/>
        <v>0</v>
      </c>
      <c r="T141" s="336">
        <f t="shared" si="25"/>
        <v>0</v>
      </c>
      <c r="U141" s="281">
        <f t="shared" si="26"/>
        <v>0</v>
      </c>
      <c r="V141" s="200"/>
    </row>
    <row r="142" spans="1:22" s="282" customFormat="1" ht="15" x14ac:dyDescent="0.25">
      <c r="A142" s="203"/>
      <c r="B142" s="270" t="s">
        <v>153</v>
      </c>
      <c r="C142" s="220"/>
      <c r="D142" s="235" t="s">
        <v>432</v>
      </c>
      <c r="E142" s="281">
        <f t="shared" si="27"/>
        <v>0</v>
      </c>
      <c r="F142" s="281">
        <f t="shared" si="27"/>
        <v>0</v>
      </c>
      <c r="G142" s="281">
        <f t="shared" si="27"/>
        <v>0</v>
      </c>
      <c r="H142" s="281">
        <f t="shared" si="27"/>
        <v>0</v>
      </c>
      <c r="I142" s="281">
        <f t="shared" si="27"/>
        <v>0</v>
      </c>
      <c r="J142" s="281">
        <f t="shared" si="27"/>
        <v>0</v>
      </c>
      <c r="K142" s="281">
        <f t="shared" si="27"/>
        <v>0</v>
      </c>
      <c r="L142" s="281">
        <f t="shared" si="27"/>
        <v>0</v>
      </c>
      <c r="M142" s="281">
        <f t="shared" si="27"/>
        <v>0</v>
      </c>
      <c r="N142" s="281">
        <f t="shared" si="27"/>
        <v>0</v>
      </c>
      <c r="O142" s="281">
        <f t="shared" si="27"/>
        <v>0</v>
      </c>
      <c r="P142" s="281">
        <f t="shared" si="27"/>
        <v>0</v>
      </c>
      <c r="Q142" s="281">
        <f t="shared" si="27"/>
        <v>0</v>
      </c>
      <c r="R142" s="281">
        <f t="shared" si="27"/>
        <v>0</v>
      </c>
      <c r="S142" s="281">
        <f t="shared" si="27"/>
        <v>0</v>
      </c>
      <c r="T142" s="336">
        <f t="shared" si="25"/>
        <v>0</v>
      </c>
      <c r="U142" s="281">
        <f t="shared" si="26"/>
        <v>0</v>
      </c>
      <c r="V142" s="200"/>
    </row>
    <row r="143" spans="1:22" s="282" customFormat="1" ht="15" x14ac:dyDescent="0.25">
      <c r="A143" s="203"/>
      <c r="B143" s="270" t="s">
        <v>155</v>
      </c>
      <c r="C143" s="220"/>
      <c r="D143" s="235" t="s">
        <v>433</v>
      </c>
      <c r="E143" s="281">
        <f t="shared" si="27"/>
        <v>0</v>
      </c>
      <c r="F143" s="281">
        <f t="shared" si="27"/>
        <v>0</v>
      </c>
      <c r="G143" s="281">
        <f t="shared" si="27"/>
        <v>0</v>
      </c>
      <c r="H143" s="281">
        <f t="shared" si="27"/>
        <v>0</v>
      </c>
      <c r="I143" s="281">
        <f t="shared" si="27"/>
        <v>0</v>
      </c>
      <c r="J143" s="281">
        <f t="shared" si="27"/>
        <v>0</v>
      </c>
      <c r="K143" s="281">
        <f t="shared" si="27"/>
        <v>0</v>
      </c>
      <c r="L143" s="281">
        <f t="shared" si="27"/>
        <v>0</v>
      </c>
      <c r="M143" s="281">
        <f t="shared" si="27"/>
        <v>0</v>
      </c>
      <c r="N143" s="281">
        <f t="shared" si="27"/>
        <v>0</v>
      </c>
      <c r="O143" s="281">
        <f t="shared" si="27"/>
        <v>0</v>
      </c>
      <c r="P143" s="281">
        <f t="shared" si="27"/>
        <v>0</v>
      </c>
      <c r="Q143" s="281">
        <f t="shared" si="27"/>
        <v>0</v>
      </c>
      <c r="R143" s="281">
        <f t="shared" si="27"/>
        <v>0</v>
      </c>
      <c r="S143" s="281">
        <f t="shared" si="27"/>
        <v>0</v>
      </c>
      <c r="T143" s="336">
        <f t="shared" si="25"/>
        <v>0</v>
      </c>
      <c r="U143" s="281">
        <f t="shared" si="26"/>
        <v>0</v>
      </c>
      <c r="V143" s="200"/>
    </row>
    <row r="144" spans="1:22" s="282" customFormat="1" ht="15" x14ac:dyDescent="0.25">
      <c r="A144" s="203"/>
      <c r="B144" s="270" t="s">
        <v>157</v>
      </c>
      <c r="C144" s="220"/>
      <c r="D144" s="235" t="s">
        <v>434</v>
      </c>
      <c r="E144" s="281">
        <f t="shared" si="27"/>
        <v>0</v>
      </c>
      <c r="F144" s="281">
        <f t="shared" si="27"/>
        <v>0</v>
      </c>
      <c r="G144" s="281">
        <f t="shared" si="27"/>
        <v>0</v>
      </c>
      <c r="H144" s="281">
        <f t="shared" si="27"/>
        <v>0</v>
      </c>
      <c r="I144" s="281">
        <f t="shared" si="27"/>
        <v>0</v>
      </c>
      <c r="J144" s="281">
        <f t="shared" si="27"/>
        <v>0</v>
      </c>
      <c r="K144" s="281">
        <f t="shared" si="27"/>
        <v>0</v>
      </c>
      <c r="L144" s="281">
        <f t="shared" si="27"/>
        <v>0</v>
      </c>
      <c r="M144" s="281">
        <f t="shared" si="27"/>
        <v>0</v>
      </c>
      <c r="N144" s="281">
        <f t="shared" si="27"/>
        <v>0</v>
      </c>
      <c r="O144" s="281">
        <f t="shared" si="27"/>
        <v>0</v>
      </c>
      <c r="P144" s="281">
        <f t="shared" si="27"/>
        <v>0</v>
      </c>
      <c r="Q144" s="281">
        <f t="shared" si="27"/>
        <v>0</v>
      </c>
      <c r="R144" s="281">
        <f t="shared" si="27"/>
        <v>0</v>
      </c>
      <c r="S144" s="281">
        <f t="shared" si="27"/>
        <v>0</v>
      </c>
      <c r="T144" s="336">
        <f t="shared" si="25"/>
        <v>0</v>
      </c>
      <c r="U144" s="281">
        <f t="shared" si="26"/>
        <v>0</v>
      </c>
      <c r="V144" s="200"/>
    </row>
    <row r="145" spans="1:78" ht="15" x14ac:dyDescent="0.25">
      <c r="A145" s="203"/>
      <c r="B145" s="270" t="s">
        <v>159</v>
      </c>
      <c r="C145" s="220"/>
      <c r="D145" s="235" t="s">
        <v>435</v>
      </c>
      <c r="E145" s="281">
        <f t="shared" si="27"/>
        <v>0</v>
      </c>
      <c r="F145" s="281">
        <f t="shared" si="27"/>
        <v>0</v>
      </c>
      <c r="G145" s="281">
        <f t="shared" si="27"/>
        <v>0</v>
      </c>
      <c r="H145" s="281">
        <f t="shared" si="27"/>
        <v>0</v>
      </c>
      <c r="I145" s="281">
        <f t="shared" si="27"/>
        <v>0</v>
      </c>
      <c r="J145" s="281">
        <f t="shared" si="27"/>
        <v>0</v>
      </c>
      <c r="K145" s="281">
        <f t="shared" si="27"/>
        <v>0</v>
      </c>
      <c r="L145" s="281">
        <f t="shared" si="27"/>
        <v>0</v>
      </c>
      <c r="M145" s="281">
        <f t="shared" si="27"/>
        <v>0</v>
      </c>
      <c r="N145" s="281">
        <f t="shared" si="27"/>
        <v>0</v>
      </c>
      <c r="O145" s="281">
        <f t="shared" si="27"/>
        <v>0</v>
      </c>
      <c r="P145" s="281">
        <f t="shared" si="27"/>
        <v>0</v>
      </c>
      <c r="Q145" s="281">
        <f t="shared" si="27"/>
        <v>0</v>
      </c>
      <c r="R145" s="281">
        <f t="shared" si="27"/>
        <v>0</v>
      </c>
      <c r="S145" s="281">
        <f t="shared" si="27"/>
        <v>0</v>
      </c>
      <c r="T145" s="336">
        <f t="shared" si="25"/>
        <v>0</v>
      </c>
      <c r="U145" s="281">
        <f t="shared" si="26"/>
        <v>0</v>
      </c>
      <c r="V145" s="200"/>
    </row>
    <row r="146" spans="1:78" ht="15" x14ac:dyDescent="0.25">
      <c r="A146" s="203"/>
      <c r="B146" s="270" t="s">
        <v>161</v>
      </c>
      <c r="C146" s="220"/>
      <c r="D146" s="235" t="s">
        <v>436</v>
      </c>
      <c r="E146" s="281">
        <f t="shared" si="27"/>
        <v>0</v>
      </c>
      <c r="F146" s="281">
        <f t="shared" si="27"/>
        <v>0</v>
      </c>
      <c r="G146" s="281">
        <f t="shared" si="27"/>
        <v>0</v>
      </c>
      <c r="H146" s="281">
        <f t="shared" si="27"/>
        <v>0</v>
      </c>
      <c r="I146" s="281">
        <f t="shared" si="27"/>
        <v>0</v>
      </c>
      <c r="J146" s="281">
        <f t="shared" si="27"/>
        <v>0</v>
      </c>
      <c r="K146" s="281">
        <f t="shared" si="27"/>
        <v>0</v>
      </c>
      <c r="L146" s="281">
        <f t="shared" si="27"/>
        <v>0</v>
      </c>
      <c r="M146" s="281">
        <f t="shared" si="27"/>
        <v>0</v>
      </c>
      <c r="N146" s="281">
        <f t="shared" si="27"/>
        <v>0</v>
      </c>
      <c r="O146" s="281">
        <f t="shared" si="27"/>
        <v>0</v>
      </c>
      <c r="P146" s="281">
        <f t="shared" si="27"/>
        <v>0</v>
      </c>
      <c r="Q146" s="281">
        <f t="shared" si="27"/>
        <v>0</v>
      </c>
      <c r="R146" s="281">
        <f t="shared" si="27"/>
        <v>0</v>
      </c>
      <c r="S146" s="281">
        <f t="shared" si="27"/>
        <v>0</v>
      </c>
      <c r="T146" s="336">
        <f t="shared" si="25"/>
        <v>0</v>
      </c>
      <c r="U146" s="281">
        <f t="shared" si="26"/>
        <v>0</v>
      </c>
      <c r="V146" s="200"/>
    </row>
    <row r="147" spans="1:78" ht="15" x14ac:dyDescent="0.25">
      <c r="A147" s="203"/>
      <c r="B147" s="270" t="s">
        <v>163</v>
      </c>
      <c r="C147" s="220"/>
      <c r="D147" s="235" t="s">
        <v>437</v>
      </c>
      <c r="E147" s="281">
        <f t="shared" si="27"/>
        <v>0</v>
      </c>
      <c r="F147" s="281">
        <f t="shared" si="27"/>
        <v>0</v>
      </c>
      <c r="G147" s="281">
        <f t="shared" si="27"/>
        <v>0</v>
      </c>
      <c r="H147" s="281">
        <f t="shared" si="27"/>
        <v>0</v>
      </c>
      <c r="I147" s="281">
        <f t="shared" si="27"/>
        <v>0</v>
      </c>
      <c r="J147" s="281">
        <f t="shared" si="27"/>
        <v>0</v>
      </c>
      <c r="K147" s="281">
        <f t="shared" si="27"/>
        <v>0</v>
      </c>
      <c r="L147" s="281">
        <f t="shared" si="27"/>
        <v>0</v>
      </c>
      <c r="M147" s="281">
        <f t="shared" si="27"/>
        <v>0</v>
      </c>
      <c r="N147" s="281">
        <f t="shared" si="27"/>
        <v>0</v>
      </c>
      <c r="O147" s="281">
        <f t="shared" si="27"/>
        <v>0</v>
      </c>
      <c r="P147" s="281">
        <f t="shared" si="27"/>
        <v>0</v>
      </c>
      <c r="Q147" s="281">
        <f t="shared" si="27"/>
        <v>0</v>
      </c>
      <c r="R147" s="281">
        <f t="shared" si="27"/>
        <v>0</v>
      </c>
      <c r="S147" s="281">
        <f t="shared" si="27"/>
        <v>0</v>
      </c>
      <c r="T147" s="336">
        <f t="shared" si="25"/>
        <v>0</v>
      </c>
      <c r="U147" s="281">
        <f t="shared" si="26"/>
        <v>0</v>
      </c>
      <c r="V147" s="200"/>
    </row>
    <row r="148" spans="1:78" ht="15" x14ac:dyDescent="0.25">
      <c r="A148" s="203"/>
      <c r="B148" s="270" t="s">
        <v>165</v>
      </c>
      <c r="C148" s="220"/>
      <c r="D148" s="235" t="s">
        <v>438</v>
      </c>
      <c r="E148" s="281">
        <f t="shared" si="27"/>
        <v>0</v>
      </c>
      <c r="F148" s="281">
        <f t="shared" si="27"/>
        <v>0</v>
      </c>
      <c r="G148" s="281">
        <f t="shared" si="27"/>
        <v>0</v>
      </c>
      <c r="H148" s="281">
        <f t="shared" si="27"/>
        <v>0</v>
      </c>
      <c r="I148" s="281">
        <f t="shared" si="27"/>
        <v>0</v>
      </c>
      <c r="J148" s="281">
        <f t="shared" si="27"/>
        <v>0</v>
      </c>
      <c r="K148" s="281">
        <f t="shared" si="27"/>
        <v>0</v>
      </c>
      <c r="L148" s="281">
        <f t="shared" si="27"/>
        <v>0</v>
      </c>
      <c r="M148" s="281">
        <f t="shared" si="27"/>
        <v>0</v>
      </c>
      <c r="N148" s="281">
        <f t="shared" si="27"/>
        <v>0</v>
      </c>
      <c r="O148" s="281">
        <f t="shared" si="27"/>
        <v>0</v>
      </c>
      <c r="P148" s="281">
        <f t="shared" si="27"/>
        <v>0</v>
      </c>
      <c r="Q148" s="281">
        <f t="shared" si="27"/>
        <v>0</v>
      </c>
      <c r="R148" s="281">
        <f t="shared" si="27"/>
        <v>0</v>
      </c>
      <c r="S148" s="281">
        <f t="shared" si="27"/>
        <v>0</v>
      </c>
      <c r="T148" s="336">
        <f t="shared" si="25"/>
        <v>0</v>
      </c>
      <c r="U148" s="281">
        <f t="shared" si="26"/>
        <v>0</v>
      </c>
      <c r="V148" s="200"/>
    </row>
    <row r="149" spans="1:78" ht="15" x14ac:dyDescent="0.25">
      <c r="A149" s="203"/>
      <c r="B149" s="269" t="s">
        <v>263</v>
      </c>
      <c r="C149" s="220"/>
      <c r="D149" s="235" t="s">
        <v>439</v>
      </c>
      <c r="E149" s="281">
        <f t="shared" si="27"/>
        <v>0</v>
      </c>
      <c r="F149" s="281">
        <f t="shared" si="27"/>
        <v>0</v>
      </c>
      <c r="G149" s="281">
        <f t="shared" si="27"/>
        <v>0</v>
      </c>
      <c r="H149" s="281">
        <f t="shared" si="27"/>
        <v>0</v>
      </c>
      <c r="I149" s="281">
        <f t="shared" si="27"/>
        <v>0</v>
      </c>
      <c r="J149" s="281">
        <f t="shared" si="27"/>
        <v>0</v>
      </c>
      <c r="K149" s="281">
        <f t="shared" si="27"/>
        <v>0</v>
      </c>
      <c r="L149" s="281">
        <f t="shared" si="27"/>
        <v>0</v>
      </c>
      <c r="M149" s="281">
        <f t="shared" si="27"/>
        <v>0</v>
      </c>
      <c r="N149" s="281">
        <f t="shared" si="27"/>
        <v>0</v>
      </c>
      <c r="O149" s="281">
        <f t="shared" si="27"/>
        <v>0</v>
      </c>
      <c r="P149" s="281">
        <f t="shared" si="27"/>
        <v>0</v>
      </c>
      <c r="Q149" s="281">
        <f t="shared" si="27"/>
        <v>0</v>
      </c>
      <c r="R149" s="281">
        <f t="shared" si="27"/>
        <v>0</v>
      </c>
      <c r="S149" s="281">
        <f t="shared" si="27"/>
        <v>0</v>
      </c>
      <c r="T149" s="336">
        <f>SUM(H149:S149)</f>
        <v>0</v>
      </c>
      <c r="U149" s="281">
        <f t="shared" si="26"/>
        <v>0</v>
      </c>
      <c r="V149" s="200"/>
    </row>
    <row r="150" spans="1:78" ht="15" x14ac:dyDescent="0.25">
      <c r="A150" s="203"/>
      <c r="B150" s="270" t="s">
        <v>169</v>
      </c>
      <c r="C150" s="220"/>
      <c r="D150" s="235" t="s">
        <v>440</v>
      </c>
      <c r="E150" s="281">
        <f t="shared" si="27"/>
        <v>0</v>
      </c>
      <c r="F150" s="281">
        <f t="shared" si="27"/>
        <v>0</v>
      </c>
      <c r="G150" s="281">
        <f t="shared" si="27"/>
        <v>0</v>
      </c>
      <c r="H150" s="281">
        <f t="shared" si="27"/>
        <v>0</v>
      </c>
      <c r="I150" s="281">
        <f t="shared" si="27"/>
        <v>0</v>
      </c>
      <c r="J150" s="281">
        <f t="shared" si="27"/>
        <v>0</v>
      </c>
      <c r="K150" s="281">
        <f t="shared" si="27"/>
        <v>0</v>
      </c>
      <c r="L150" s="281">
        <f t="shared" si="27"/>
        <v>0</v>
      </c>
      <c r="M150" s="281">
        <f t="shared" si="27"/>
        <v>0</v>
      </c>
      <c r="N150" s="281">
        <f t="shared" si="27"/>
        <v>0</v>
      </c>
      <c r="O150" s="281">
        <f t="shared" si="27"/>
        <v>0</v>
      </c>
      <c r="P150" s="281">
        <f t="shared" si="27"/>
        <v>0</v>
      </c>
      <c r="Q150" s="281">
        <f t="shared" si="27"/>
        <v>0</v>
      </c>
      <c r="R150" s="281">
        <f t="shared" si="27"/>
        <v>0</v>
      </c>
      <c r="S150" s="281">
        <f t="shared" si="27"/>
        <v>0</v>
      </c>
      <c r="T150" s="336">
        <f>SUM(H150:S150)</f>
        <v>0</v>
      </c>
      <c r="U150" s="281">
        <f t="shared" si="26"/>
        <v>0</v>
      </c>
      <c r="V150" s="200"/>
    </row>
    <row r="151" spans="1:78" ht="15" x14ac:dyDescent="0.25">
      <c r="A151" s="203"/>
      <c r="B151" s="270" t="s">
        <v>171</v>
      </c>
      <c r="C151" s="220"/>
      <c r="D151" s="235" t="s">
        <v>441</v>
      </c>
      <c r="E151" s="281">
        <f t="shared" si="27"/>
        <v>0</v>
      </c>
      <c r="F151" s="281">
        <f t="shared" si="27"/>
        <v>0</v>
      </c>
      <c r="G151" s="281">
        <f t="shared" si="27"/>
        <v>0</v>
      </c>
      <c r="H151" s="281">
        <f t="shared" si="27"/>
        <v>0</v>
      </c>
      <c r="I151" s="281">
        <f t="shared" si="27"/>
        <v>0</v>
      </c>
      <c r="J151" s="281">
        <f t="shared" si="27"/>
        <v>0</v>
      </c>
      <c r="K151" s="281">
        <f t="shared" si="27"/>
        <v>0</v>
      </c>
      <c r="L151" s="281">
        <f t="shared" si="27"/>
        <v>0</v>
      </c>
      <c r="M151" s="281">
        <f t="shared" si="27"/>
        <v>0</v>
      </c>
      <c r="N151" s="281">
        <f t="shared" si="27"/>
        <v>0</v>
      </c>
      <c r="O151" s="281">
        <f t="shared" si="27"/>
        <v>0</v>
      </c>
      <c r="P151" s="281">
        <f t="shared" si="27"/>
        <v>0</v>
      </c>
      <c r="Q151" s="281">
        <f t="shared" si="27"/>
        <v>0</v>
      </c>
      <c r="R151" s="281">
        <f t="shared" si="27"/>
        <v>0</v>
      </c>
      <c r="S151" s="281">
        <f t="shared" si="27"/>
        <v>0</v>
      </c>
      <c r="T151" s="336">
        <f>SUM(H151:S151)</f>
        <v>0</v>
      </c>
      <c r="U151" s="281">
        <f t="shared" si="26"/>
        <v>0</v>
      </c>
      <c r="V151" s="200"/>
    </row>
    <row r="152" spans="1:78" ht="15" x14ac:dyDescent="0.25">
      <c r="A152" s="203"/>
      <c r="B152" s="255" t="s">
        <v>267</v>
      </c>
      <c r="C152" s="257"/>
      <c r="D152" s="235" t="s">
        <v>442</v>
      </c>
      <c r="E152" s="281">
        <f t="shared" si="27"/>
        <v>0</v>
      </c>
      <c r="F152" s="281">
        <f t="shared" si="27"/>
        <v>0</v>
      </c>
      <c r="G152" s="281">
        <f t="shared" si="27"/>
        <v>0</v>
      </c>
      <c r="H152" s="281">
        <f t="shared" si="27"/>
        <v>0</v>
      </c>
      <c r="I152" s="281">
        <f t="shared" si="27"/>
        <v>0</v>
      </c>
      <c r="J152" s="281">
        <f t="shared" si="27"/>
        <v>0</v>
      </c>
      <c r="K152" s="281">
        <f t="shared" si="27"/>
        <v>0</v>
      </c>
      <c r="L152" s="281">
        <f t="shared" si="27"/>
        <v>0</v>
      </c>
      <c r="M152" s="281">
        <f t="shared" si="27"/>
        <v>0</v>
      </c>
      <c r="N152" s="281">
        <f t="shared" si="27"/>
        <v>0</v>
      </c>
      <c r="O152" s="281">
        <f t="shared" si="27"/>
        <v>0</v>
      </c>
      <c r="P152" s="281">
        <f t="shared" si="27"/>
        <v>0</v>
      </c>
      <c r="Q152" s="281">
        <f t="shared" si="27"/>
        <v>0</v>
      </c>
      <c r="R152" s="281">
        <f t="shared" si="27"/>
        <v>0</v>
      </c>
      <c r="S152" s="281">
        <f t="shared" si="27"/>
        <v>0</v>
      </c>
      <c r="T152" s="335">
        <f t="shared" si="25"/>
        <v>0</v>
      </c>
      <c r="U152" s="281">
        <f t="shared" si="26"/>
        <v>0</v>
      </c>
      <c r="V152" s="335"/>
    </row>
    <row r="153" spans="1:78" s="293" customFormat="1" ht="15" x14ac:dyDescent="0.25">
      <c r="A153" s="212"/>
      <c r="B153" s="255" t="s">
        <v>269</v>
      </c>
      <c r="C153" s="255"/>
      <c r="D153" s="239"/>
      <c r="E153" s="213">
        <f>SUM(E154:E158)</f>
        <v>0</v>
      </c>
      <c r="F153" s="213">
        <f>SUM(F154:F158)</f>
        <v>0</v>
      </c>
      <c r="G153" s="213">
        <f>SUM(G154:G158)</f>
        <v>0</v>
      </c>
      <c r="H153" s="213">
        <f t="shared" ref="H153:S153" si="28">SUM(H154:H158)</f>
        <v>0</v>
      </c>
      <c r="I153" s="213">
        <f t="shared" si="28"/>
        <v>0</v>
      </c>
      <c r="J153" s="213">
        <f t="shared" si="28"/>
        <v>0</v>
      </c>
      <c r="K153" s="213">
        <f t="shared" si="28"/>
        <v>0</v>
      </c>
      <c r="L153" s="213">
        <f t="shared" si="28"/>
        <v>0</v>
      </c>
      <c r="M153" s="213">
        <f t="shared" si="28"/>
        <v>0</v>
      </c>
      <c r="N153" s="213">
        <f t="shared" si="28"/>
        <v>0</v>
      </c>
      <c r="O153" s="213">
        <f t="shared" si="28"/>
        <v>0</v>
      </c>
      <c r="P153" s="213">
        <f t="shared" si="28"/>
        <v>0</v>
      </c>
      <c r="Q153" s="213">
        <f t="shared" si="28"/>
        <v>0</v>
      </c>
      <c r="R153" s="213">
        <f t="shared" si="28"/>
        <v>0</v>
      </c>
      <c r="S153" s="213">
        <f t="shared" si="28"/>
        <v>0</v>
      </c>
      <c r="T153" s="213">
        <f>SUM(T154:T158)</f>
        <v>0</v>
      </c>
      <c r="U153" s="213">
        <f>SUM(U154:U158)</f>
        <v>0</v>
      </c>
      <c r="V153" s="215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</row>
    <row r="154" spans="1:78" ht="15" x14ac:dyDescent="0.25">
      <c r="A154" s="203"/>
      <c r="B154" s="255"/>
      <c r="C154" s="257" t="s">
        <v>270</v>
      </c>
      <c r="D154" s="235" t="s">
        <v>443</v>
      </c>
      <c r="E154" s="281">
        <f t="shared" ref="E154:S158" si="29">E365+E576+E787+E998</f>
        <v>0</v>
      </c>
      <c r="F154" s="281">
        <f t="shared" si="29"/>
        <v>0</v>
      </c>
      <c r="G154" s="281">
        <f t="shared" si="29"/>
        <v>0</v>
      </c>
      <c r="H154" s="281">
        <f t="shared" si="29"/>
        <v>0</v>
      </c>
      <c r="I154" s="281">
        <f t="shared" si="29"/>
        <v>0</v>
      </c>
      <c r="J154" s="281">
        <f t="shared" si="29"/>
        <v>0</v>
      </c>
      <c r="K154" s="281">
        <f t="shared" si="29"/>
        <v>0</v>
      </c>
      <c r="L154" s="281">
        <f t="shared" si="29"/>
        <v>0</v>
      </c>
      <c r="M154" s="281">
        <f t="shared" si="29"/>
        <v>0</v>
      </c>
      <c r="N154" s="281">
        <f t="shared" si="29"/>
        <v>0</v>
      </c>
      <c r="O154" s="281">
        <f t="shared" si="29"/>
        <v>0</v>
      </c>
      <c r="P154" s="281">
        <f t="shared" si="29"/>
        <v>0</v>
      </c>
      <c r="Q154" s="281">
        <f t="shared" si="29"/>
        <v>0</v>
      </c>
      <c r="R154" s="281">
        <f t="shared" si="29"/>
        <v>0</v>
      </c>
      <c r="S154" s="281">
        <f t="shared" si="29"/>
        <v>0</v>
      </c>
      <c r="T154" s="335">
        <f>SUM(H154:S154)</f>
        <v>0</v>
      </c>
      <c r="U154" s="281">
        <f>G154-T154</f>
        <v>0</v>
      </c>
      <c r="V154" s="335"/>
    </row>
    <row r="155" spans="1:78" ht="15" x14ac:dyDescent="0.25">
      <c r="A155" s="203"/>
      <c r="B155" s="255"/>
      <c r="C155" s="257" t="s">
        <v>272</v>
      </c>
      <c r="D155" s="235" t="s">
        <v>444</v>
      </c>
      <c r="E155" s="281">
        <f t="shared" si="29"/>
        <v>0</v>
      </c>
      <c r="F155" s="281">
        <f t="shared" si="29"/>
        <v>0</v>
      </c>
      <c r="G155" s="281">
        <f t="shared" si="29"/>
        <v>0</v>
      </c>
      <c r="H155" s="281">
        <f t="shared" si="29"/>
        <v>0</v>
      </c>
      <c r="I155" s="281">
        <f t="shared" si="29"/>
        <v>0</v>
      </c>
      <c r="J155" s="281">
        <f t="shared" si="29"/>
        <v>0</v>
      </c>
      <c r="K155" s="281">
        <f t="shared" si="29"/>
        <v>0</v>
      </c>
      <c r="L155" s="281">
        <f t="shared" si="29"/>
        <v>0</v>
      </c>
      <c r="M155" s="281">
        <f t="shared" si="29"/>
        <v>0</v>
      </c>
      <c r="N155" s="281">
        <f t="shared" si="29"/>
        <v>0</v>
      </c>
      <c r="O155" s="281">
        <f t="shared" si="29"/>
        <v>0</v>
      </c>
      <c r="P155" s="281">
        <f t="shared" si="29"/>
        <v>0</v>
      </c>
      <c r="Q155" s="281">
        <f t="shared" si="29"/>
        <v>0</v>
      </c>
      <c r="R155" s="281">
        <f t="shared" si="29"/>
        <v>0</v>
      </c>
      <c r="S155" s="281">
        <f t="shared" si="29"/>
        <v>0</v>
      </c>
      <c r="T155" s="335">
        <f>SUM(H155:S155)</f>
        <v>0</v>
      </c>
      <c r="U155" s="281">
        <f>G155-T155</f>
        <v>0</v>
      </c>
      <c r="V155" s="335"/>
    </row>
    <row r="156" spans="1:78" ht="15" x14ac:dyDescent="0.25">
      <c r="A156" s="203"/>
      <c r="B156" s="255"/>
      <c r="C156" s="257" t="s">
        <v>274</v>
      </c>
      <c r="D156" s="235" t="s">
        <v>445</v>
      </c>
      <c r="E156" s="281">
        <f t="shared" si="29"/>
        <v>0</v>
      </c>
      <c r="F156" s="281">
        <f t="shared" si="29"/>
        <v>0</v>
      </c>
      <c r="G156" s="281">
        <f t="shared" si="29"/>
        <v>0</v>
      </c>
      <c r="H156" s="281">
        <f t="shared" si="29"/>
        <v>0</v>
      </c>
      <c r="I156" s="281">
        <f t="shared" si="29"/>
        <v>0</v>
      </c>
      <c r="J156" s="281">
        <f t="shared" si="29"/>
        <v>0</v>
      </c>
      <c r="K156" s="281">
        <f t="shared" si="29"/>
        <v>0</v>
      </c>
      <c r="L156" s="281">
        <f t="shared" si="29"/>
        <v>0</v>
      </c>
      <c r="M156" s="281">
        <f t="shared" si="29"/>
        <v>0</v>
      </c>
      <c r="N156" s="281">
        <f t="shared" si="29"/>
        <v>0</v>
      </c>
      <c r="O156" s="281">
        <f t="shared" si="29"/>
        <v>0</v>
      </c>
      <c r="P156" s="281">
        <f t="shared" si="29"/>
        <v>0</v>
      </c>
      <c r="Q156" s="281">
        <f t="shared" si="29"/>
        <v>0</v>
      </c>
      <c r="R156" s="281">
        <f t="shared" si="29"/>
        <v>0</v>
      </c>
      <c r="S156" s="281">
        <f t="shared" si="29"/>
        <v>0</v>
      </c>
      <c r="T156" s="335">
        <f>SUM(H156:S156)</f>
        <v>0</v>
      </c>
      <c r="U156" s="281">
        <f>G156-T156</f>
        <v>0</v>
      </c>
      <c r="V156" s="335"/>
    </row>
    <row r="157" spans="1:78" ht="15" x14ac:dyDescent="0.25">
      <c r="A157" s="203"/>
      <c r="B157" s="255"/>
      <c r="C157" s="257" t="s">
        <v>276</v>
      </c>
      <c r="D157" s="235" t="s">
        <v>446</v>
      </c>
      <c r="E157" s="281">
        <f t="shared" si="29"/>
        <v>0</v>
      </c>
      <c r="F157" s="281">
        <f t="shared" si="29"/>
        <v>0</v>
      </c>
      <c r="G157" s="281">
        <f t="shared" si="29"/>
        <v>0</v>
      </c>
      <c r="H157" s="281">
        <f t="shared" si="29"/>
        <v>0</v>
      </c>
      <c r="I157" s="281">
        <f t="shared" si="29"/>
        <v>0</v>
      </c>
      <c r="J157" s="281">
        <f t="shared" si="29"/>
        <v>0</v>
      </c>
      <c r="K157" s="281">
        <f t="shared" si="29"/>
        <v>0</v>
      </c>
      <c r="L157" s="281">
        <f t="shared" si="29"/>
        <v>0</v>
      </c>
      <c r="M157" s="281">
        <f t="shared" si="29"/>
        <v>0</v>
      </c>
      <c r="N157" s="281">
        <f t="shared" si="29"/>
        <v>0</v>
      </c>
      <c r="O157" s="281">
        <f t="shared" si="29"/>
        <v>0</v>
      </c>
      <c r="P157" s="281">
        <f t="shared" si="29"/>
        <v>0</v>
      </c>
      <c r="Q157" s="281">
        <f t="shared" si="29"/>
        <v>0</v>
      </c>
      <c r="R157" s="281">
        <f t="shared" si="29"/>
        <v>0</v>
      </c>
      <c r="S157" s="281">
        <f t="shared" si="29"/>
        <v>0</v>
      </c>
      <c r="T157" s="335">
        <f>SUM(H157:S157)</f>
        <v>0</v>
      </c>
      <c r="U157" s="281">
        <f>G157-T157</f>
        <v>0</v>
      </c>
      <c r="V157" s="335"/>
    </row>
    <row r="158" spans="1:78" ht="15" x14ac:dyDescent="0.25">
      <c r="A158" s="203"/>
      <c r="B158" s="255"/>
      <c r="C158" s="258" t="s">
        <v>278</v>
      </c>
      <c r="D158" s="235" t="s">
        <v>447</v>
      </c>
      <c r="E158" s="281">
        <f t="shared" si="29"/>
        <v>0</v>
      </c>
      <c r="F158" s="281">
        <f t="shared" si="29"/>
        <v>0</v>
      </c>
      <c r="G158" s="281">
        <f t="shared" si="29"/>
        <v>0</v>
      </c>
      <c r="H158" s="281">
        <f t="shared" si="29"/>
        <v>0</v>
      </c>
      <c r="I158" s="281">
        <f t="shared" si="29"/>
        <v>0</v>
      </c>
      <c r="J158" s="281">
        <f t="shared" si="29"/>
        <v>0</v>
      </c>
      <c r="K158" s="281">
        <f t="shared" si="29"/>
        <v>0</v>
      </c>
      <c r="L158" s="281">
        <f t="shared" si="29"/>
        <v>0</v>
      </c>
      <c r="M158" s="281">
        <f t="shared" si="29"/>
        <v>0</v>
      </c>
      <c r="N158" s="281">
        <f t="shared" si="29"/>
        <v>0</v>
      </c>
      <c r="O158" s="281">
        <f t="shared" si="29"/>
        <v>0</v>
      </c>
      <c r="P158" s="281">
        <f t="shared" si="29"/>
        <v>0</v>
      </c>
      <c r="Q158" s="281">
        <f t="shared" si="29"/>
        <v>0</v>
      </c>
      <c r="R158" s="281">
        <f t="shared" si="29"/>
        <v>0</v>
      </c>
      <c r="S158" s="281">
        <f t="shared" si="29"/>
        <v>0</v>
      </c>
      <c r="T158" s="297">
        <f>SUM(H158:S158)</f>
        <v>0</v>
      </c>
      <c r="U158" s="281">
        <f>G158-T158</f>
        <v>0</v>
      </c>
      <c r="V158" s="335"/>
    </row>
    <row r="159" spans="1:78" s="293" customFormat="1" ht="15" x14ac:dyDescent="0.25">
      <c r="A159" s="212"/>
      <c r="B159" s="255" t="s">
        <v>280</v>
      </c>
      <c r="C159" s="255"/>
      <c r="D159" s="239"/>
      <c r="E159" s="213">
        <f>SUM(E160:E162)</f>
        <v>0</v>
      </c>
      <c r="F159" s="213">
        <f>SUM(F160:F162)</f>
        <v>0</v>
      </c>
      <c r="G159" s="213">
        <f>SUM(G160:G162)</f>
        <v>0</v>
      </c>
      <c r="H159" s="213">
        <f t="shared" ref="H159:S159" si="30">SUM(H160:H162)</f>
        <v>0</v>
      </c>
      <c r="I159" s="213">
        <f t="shared" si="30"/>
        <v>0</v>
      </c>
      <c r="J159" s="213">
        <f t="shared" si="30"/>
        <v>0</v>
      </c>
      <c r="K159" s="213">
        <f t="shared" si="30"/>
        <v>0</v>
      </c>
      <c r="L159" s="213">
        <f t="shared" si="30"/>
        <v>0</v>
      </c>
      <c r="M159" s="213">
        <f t="shared" si="30"/>
        <v>0</v>
      </c>
      <c r="N159" s="213">
        <f t="shared" si="30"/>
        <v>0</v>
      </c>
      <c r="O159" s="213">
        <f t="shared" si="30"/>
        <v>0</v>
      </c>
      <c r="P159" s="213">
        <f t="shared" si="30"/>
        <v>0</v>
      </c>
      <c r="Q159" s="213">
        <f t="shared" si="30"/>
        <v>0</v>
      </c>
      <c r="R159" s="213">
        <f t="shared" si="30"/>
        <v>0</v>
      </c>
      <c r="S159" s="213">
        <f t="shared" si="30"/>
        <v>0</v>
      </c>
      <c r="T159" s="213">
        <f>SUM(T160:T162)</f>
        <v>0</v>
      </c>
      <c r="U159" s="213">
        <f>SUM(U160:U162)</f>
        <v>0</v>
      </c>
      <c r="V159" s="215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</row>
    <row r="160" spans="1:78" ht="15" x14ac:dyDescent="0.25">
      <c r="A160" s="203"/>
      <c r="B160" s="255"/>
      <c r="C160" s="257" t="s">
        <v>281</v>
      </c>
      <c r="D160" s="235" t="s">
        <v>448</v>
      </c>
      <c r="E160" s="281">
        <f t="shared" ref="E160:S163" si="31">E371+E582+E793+E1004</f>
        <v>0</v>
      </c>
      <c r="F160" s="281">
        <f t="shared" si="31"/>
        <v>0</v>
      </c>
      <c r="G160" s="281">
        <f t="shared" si="31"/>
        <v>0</v>
      </c>
      <c r="H160" s="281">
        <f t="shared" si="31"/>
        <v>0</v>
      </c>
      <c r="I160" s="281">
        <f t="shared" si="31"/>
        <v>0</v>
      </c>
      <c r="J160" s="281">
        <f t="shared" si="31"/>
        <v>0</v>
      </c>
      <c r="K160" s="281">
        <f t="shared" si="31"/>
        <v>0</v>
      </c>
      <c r="L160" s="281">
        <f t="shared" si="31"/>
        <v>0</v>
      </c>
      <c r="M160" s="281">
        <f t="shared" si="31"/>
        <v>0</v>
      </c>
      <c r="N160" s="281">
        <f t="shared" si="31"/>
        <v>0</v>
      </c>
      <c r="O160" s="281">
        <f t="shared" si="31"/>
        <v>0</v>
      </c>
      <c r="P160" s="281">
        <f t="shared" si="31"/>
        <v>0</v>
      </c>
      <c r="Q160" s="281">
        <f t="shared" si="31"/>
        <v>0</v>
      </c>
      <c r="R160" s="281">
        <f t="shared" si="31"/>
        <v>0</v>
      </c>
      <c r="S160" s="281">
        <f t="shared" si="31"/>
        <v>0</v>
      </c>
      <c r="T160" s="335">
        <f>SUM(H160:S160)</f>
        <v>0</v>
      </c>
      <c r="U160" s="281">
        <f>G160-T160</f>
        <v>0</v>
      </c>
      <c r="V160" s="335"/>
    </row>
    <row r="161" spans="1:78" ht="15" x14ac:dyDescent="0.25">
      <c r="A161" s="203"/>
      <c r="B161" s="255"/>
      <c r="C161" s="257" t="s">
        <v>283</v>
      </c>
      <c r="D161" s="235" t="s">
        <v>449</v>
      </c>
      <c r="E161" s="281">
        <f t="shared" si="31"/>
        <v>0</v>
      </c>
      <c r="F161" s="281">
        <f t="shared" si="31"/>
        <v>0</v>
      </c>
      <c r="G161" s="281">
        <f t="shared" si="31"/>
        <v>0</v>
      </c>
      <c r="H161" s="281">
        <f t="shared" si="31"/>
        <v>0</v>
      </c>
      <c r="I161" s="281">
        <f t="shared" si="31"/>
        <v>0</v>
      </c>
      <c r="J161" s="281">
        <f t="shared" si="31"/>
        <v>0</v>
      </c>
      <c r="K161" s="281">
        <f t="shared" si="31"/>
        <v>0</v>
      </c>
      <c r="L161" s="281">
        <f t="shared" si="31"/>
        <v>0</v>
      </c>
      <c r="M161" s="281">
        <f t="shared" si="31"/>
        <v>0</v>
      </c>
      <c r="N161" s="281">
        <f t="shared" si="31"/>
        <v>0</v>
      </c>
      <c r="O161" s="281">
        <f t="shared" si="31"/>
        <v>0</v>
      </c>
      <c r="P161" s="281">
        <f t="shared" si="31"/>
        <v>0</v>
      </c>
      <c r="Q161" s="281">
        <f t="shared" si="31"/>
        <v>0</v>
      </c>
      <c r="R161" s="281">
        <f t="shared" si="31"/>
        <v>0</v>
      </c>
      <c r="S161" s="281">
        <f t="shared" si="31"/>
        <v>0</v>
      </c>
      <c r="T161" s="335">
        <f>SUM(H161:S161)</f>
        <v>0</v>
      </c>
      <c r="U161" s="281">
        <f>G161-T161</f>
        <v>0</v>
      </c>
      <c r="V161" s="335"/>
    </row>
    <row r="162" spans="1:78" ht="15" x14ac:dyDescent="0.25">
      <c r="A162" s="203"/>
      <c r="B162" s="255"/>
      <c r="C162" s="257" t="s">
        <v>285</v>
      </c>
      <c r="D162" s="235" t="s">
        <v>450</v>
      </c>
      <c r="E162" s="281">
        <f t="shared" si="31"/>
        <v>0</v>
      </c>
      <c r="F162" s="281">
        <f t="shared" si="31"/>
        <v>0</v>
      </c>
      <c r="G162" s="281">
        <f t="shared" si="31"/>
        <v>0</v>
      </c>
      <c r="H162" s="281">
        <f t="shared" si="31"/>
        <v>0</v>
      </c>
      <c r="I162" s="281">
        <f t="shared" si="31"/>
        <v>0</v>
      </c>
      <c r="J162" s="281">
        <f t="shared" si="31"/>
        <v>0</v>
      </c>
      <c r="K162" s="281">
        <f t="shared" si="31"/>
        <v>0</v>
      </c>
      <c r="L162" s="281">
        <f t="shared" si="31"/>
        <v>0</v>
      </c>
      <c r="M162" s="281">
        <f t="shared" si="31"/>
        <v>0</v>
      </c>
      <c r="N162" s="281">
        <f t="shared" si="31"/>
        <v>0</v>
      </c>
      <c r="O162" s="281">
        <f t="shared" si="31"/>
        <v>0</v>
      </c>
      <c r="P162" s="281">
        <f t="shared" si="31"/>
        <v>0</v>
      </c>
      <c r="Q162" s="281">
        <f t="shared" si="31"/>
        <v>0</v>
      </c>
      <c r="R162" s="281">
        <f t="shared" si="31"/>
        <v>0</v>
      </c>
      <c r="S162" s="281">
        <f t="shared" si="31"/>
        <v>0</v>
      </c>
      <c r="T162" s="335">
        <f>SUM(H162:S162)</f>
        <v>0</v>
      </c>
      <c r="U162" s="281">
        <f>G162-T162</f>
        <v>0</v>
      </c>
      <c r="V162" s="335"/>
    </row>
    <row r="163" spans="1:78" s="293" customFormat="1" ht="15" x14ac:dyDescent="0.25">
      <c r="A163" s="271"/>
      <c r="B163" s="255" t="s">
        <v>287</v>
      </c>
      <c r="C163" s="255"/>
      <c r="D163" s="235" t="s">
        <v>451</v>
      </c>
      <c r="E163" s="281">
        <f t="shared" si="31"/>
        <v>0</v>
      </c>
      <c r="F163" s="281">
        <f t="shared" si="31"/>
        <v>0</v>
      </c>
      <c r="G163" s="281">
        <f t="shared" si="31"/>
        <v>0</v>
      </c>
      <c r="H163" s="281">
        <f t="shared" si="31"/>
        <v>0</v>
      </c>
      <c r="I163" s="281">
        <f t="shared" si="31"/>
        <v>0</v>
      </c>
      <c r="J163" s="281">
        <f t="shared" si="31"/>
        <v>0</v>
      </c>
      <c r="K163" s="281">
        <f t="shared" si="31"/>
        <v>0</v>
      </c>
      <c r="L163" s="281">
        <f t="shared" si="31"/>
        <v>0</v>
      </c>
      <c r="M163" s="281">
        <f t="shared" si="31"/>
        <v>0</v>
      </c>
      <c r="N163" s="281">
        <f t="shared" si="31"/>
        <v>0</v>
      </c>
      <c r="O163" s="281">
        <f t="shared" si="31"/>
        <v>0</v>
      </c>
      <c r="P163" s="281">
        <f t="shared" si="31"/>
        <v>0</v>
      </c>
      <c r="Q163" s="281">
        <f t="shared" si="31"/>
        <v>0</v>
      </c>
      <c r="R163" s="281">
        <f t="shared" si="31"/>
        <v>0</v>
      </c>
      <c r="S163" s="281">
        <f t="shared" si="31"/>
        <v>0</v>
      </c>
      <c r="T163" s="215">
        <f>SUM(H163:S163)</f>
        <v>0</v>
      </c>
      <c r="U163" s="281">
        <f>G163-T163</f>
        <v>0</v>
      </c>
      <c r="V163" s="215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</row>
    <row r="164" spans="1:78" s="293" customFormat="1" ht="15" x14ac:dyDescent="0.25">
      <c r="A164" s="212"/>
      <c r="B164" s="255" t="s">
        <v>289</v>
      </c>
      <c r="C164" s="255"/>
      <c r="D164" s="235"/>
      <c r="E164" s="208">
        <f>SUM(E165:E177)</f>
        <v>620000</v>
      </c>
      <c r="F164" s="208">
        <f>SUM(F165:F177)</f>
        <v>0</v>
      </c>
      <c r="G164" s="208">
        <f>SUM(G165:G177)</f>
        <v>620000</v>
      </c>
      <c r="H164" s="208">
        <f t="shared" ref="H164:S164" si="32">SUM(H165:H177)</f>
        <v>0</v>
      </c>
      <c r="I164" s="208">
        <f t="shared" si="32"/>
        <v>0</v>
      </c>
      <c r="J164" s="208">
        <f t="shared" si="32"/>
        <v>0</v>
      </c>
      <c r="K164" s="208">
        <f t="shared" si="32"/>
        <v>0</v>
      </c>
      <c r="L164" s="208">
        <f t="shared" si="32"/>
        <v>0</v>
      </c>
      <c r="M164" s="208">
        <f t="shared" si="32"/>
        <v>0</v>
      </c>
      <c r="N164" s="208">
        <f t="shared" si="32"/>
        <v>0</v>
      </c>
      <c r="O164" s="208">
        <f t="shared" si="32"/>
        <v>0</v>
      </c>
      <c r="P164" s="208">
        <f t="shared" si="32"/>
        <v>0</v>
      </c>
      <c r="Q164" s="208">
        <f t="shared" si="32"/>
        <v>0</v>
      </c>
      <c r="R164" s="208">
        <f t="shared" si="32"/>
        <v>0</v>
      </c>
      <c r="S164" s="208">
        <f t="shared" si="32"/>
        <v>0</v>
      </c>
      <c r="T164" s="208">
        <f>SUM(T165:T177)</f>
        <v>0</v>
      </c>
      <c r="U164" s="208">
        <f>SUM(U165:U177)</f>
        <v>620000</v>
      </c>
      <c r="V164" s="215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</row>
    <row r="165" spans="1:78" ht="15.75" x14ac:dyDescent="0.25">
      <c r="A165" s="253"/>
      <c r="B165" s="255"/>
      <c r="C165" s="258" t="s">
        <v>290</v>
      </c>
      <c r="D165" s="235" t="s">
        <v>452</v>
      </c>
      <c r="E165" s="281">
        <f t="shared" ref="E165:S177" si="33">E376+E587+E798+E1009</f>
        <v>0</v>
      </c>
      <c r="F165" s="281">
        <f t="shared" si="33"/>
        <v>0</v>
      </c>
      <c r="G165" s="281">
        <f t="shared" si="33"/>
        <v>0</v>
      </c>
      <c r="H165" s="281">
        <f t="shared" si="33"/>
        <v>0</v>
      </c>
      <c r="I165" s="281">
        <f t="shared" si="33"/>
        <v>0</v>
      </c>
      <c r="J165" s="281">
        <f t="shared" si="33"/>
        <v>0</v>
      </c>
      <c r="K165" s="281">
        <f t="shared" si="33"/>
        <v>0</v>
      </c>
      <c r="L165" s="281">
        <f t="shared" si="33"/>
        <v>0</v>
      </c>
      <c r="M165" s="281">
        <f t="shared" si="33"/>
        <v>0</v>
      </c>
      <c r="N165" s="281">
        <f t="shared" si="33"/>
        <v>0</v>
      </c>
      <c r="O165" s="281">
        <f t="shared" si="33"/>
        <v>0</v>
      </c>
      <c r="P165" s="281">
        <f t="shared" si="33"/>
        <v>0</v>
      </c>
      <c r="Q165" s="281">
        <f t="shared" si="33"/>
        <v>0</v>
      </c>
      <c r="R165" s="281">
        <f t="shared" si="33"/>
        <v>0</v>
      </c>
      <c r="S165" s="281">
        <f t="shared" si="33"/>
        <v>0</v>
      </c>
      <c r="T165" s="335">
        <f t="shared" ref="T165:T177" si="34">SUM(H165:S165)</f>
        <v>0</v>
      </c>
      <c r="U165" s="281">
        <f t="shared" ref="U165:U177" si="35">G165-T165</f>
        <v>0</v>
      </c>
      <c r="V165" s="335"/>
    </row>
    <row r="166" spans="1:78" ht="15" x14ac:dyDescent="0.25">
      <c r="A166" s="203"/>
      <c r="B166" s="255"/>
      <c r="C166" s="258" t="s">
        <v>292</v>
      </c>
      <c r="D166" s="235" t="s">
        <v>453</v>
      </c>
      <c r="E166" s="281">
        <f t="shared" si="33"/>
        <v>200000</v>
      </c>
      <c r="F166" s="281">
        <f t="shared" si="33"/>
        <v>0</v>
      </c>
      <c r="G166" s="281">
        <f t="shared" si="33"/>
        <v>200000</v>
      </c>
      <c r="H166" s="281">
        <f t="shared" si="33"/>
        <v>0</v>
      </c>
      <c r="I166" s="281">
        <f t="shared" si="33"/>
        <v>0</v>
      </c>
      <c r="J166" s="281">
        <f t="shared" si="33"/>
        <v>0</v>
      </c>
      <c r="K166" s="281">
        <f t="shared" si="33"/>
        <v>0</v>
      </c>
      <c r="L166" s="281">
        <f t="shared" si="33"/>
        <v>0</v>
      </c>
      <c r="M166" s="281">
        <f t="shared" si="33"/>
        <v>0</v>
      </c>
      <c r="N166" s="281">
        <f t="shared" si="33"/>
        <v>0</v>
      </c>
      <c r="O166" s="281">
        <f t="shared" si="33"/>
        <v>0</v>
      </c>
      <c r="P166" s="281">
        <f t="shared" si="33"/>
        <v>0</v>
      </c>
      <c r="Q166" s="281">
        <f t="shared" si="33"/>
        <v>0</v>
      </c>
      <c r="R166" s="281">
        <f t="shared" si="33"/>
        <v>0</v>
      </c>
      <c r="S166" s="281">
        <f t="shared" si="33"/>
        <v>0</v>
      </c>
      <c r="T166" s="335">
        <f t="shared" si="34"/>
        <v>0</v>
      </c>
      <c r="U166" s="281">
        <f t="shared" si="35"/>
        <v>200000</v>
      </c>
      <c r="V166" s="335"/>
    </row>
    <row r="167" spans="1:78" ht="15" x14ac:dyDescent="0.25">
      <c r="A167" s="221"/>
      <c r="B167" s="255"/>
      <c r="C167" s="258" t="s">
        <v>294</v>
      </c>
      <c r="D167" s="235" t="s">
        <v>454</v>
      </c>
      <c r="E167" s="281">
        <f t="shared" si="33"/>
        <v>0</v>
      </c>
      <c r="F167" s="281">
        <f t="shared" si="33"/>
        <v>0</v>
      </c>
      <c r="G167" s="281">
        <f t="shared" si="33"/>
        <v>0</v>
      </c>
      <c r="H167" s="281">
        <f t="shared" si="33"/>
        <v>0</v>
      </c>
      <c r="I167" s="281">
        <f t="shared" si="33"/>
        <v>0</v>
      </c>
      <c r="J167" s="281">
        <f t="shared" si="33"/>
        <v>0</v>
      </c>
      <c r="K167" s="281">
        <f t="shared" si="33"/>
        <v>0</v>
      </c>
      <c r="L167" s="281">
        <f t="shared" si="33"/>
        <v>0</v>
      </c>
      <c r="M167" s="281">
        <f t="shared" si="33"/>
        <v>0</v>
      </c>
      <c r="N167" s="281">
        <f t="shared" si="33"/>
        <v>0</v>
      </c>
      <c r="O167" s="281">
        <f t="shared" si="33"/>
        <v>0</v>
      </c>
      <c r="P167" s="281">
        <f t="shared" si="33"/>
        <v>0</v>
      </c>
      <c r="Q167" s="281">
        <f t="shared" si="33"/>
        <v>0</v>
      </c>
      <c r="R167" s="281">
        <f t="shared" si="33"/>
        <v>0</v>
      </c>
      <c r="S167" s="281">
        <f t="shared" si="33"/>
        <v>0</v>
      </c>
      <c r="T167" s="335">
        <f t="shared" si="34"/>
        <v>0</v>
      </c>
      <c r="U167" s="281">
        <f t="shared" si="35"/>
        <v>0</v>
      </c>
      <c r="V167" s="335"/>
    </row>
    <row r="168" spans="1:78" ht="15" x14ac:dyDescent="0.25">
      <c r="A168" s="203"/>
      <c r="B168" s="255"/>
      <c r="C168" s="258" t="s">
        <v>296</v>
      </c>
      <c r="D168" s="235" t="s">
        <v>455</v>
      </c>
      <c r="E168" s="281">
        <f t="shared" si="33"/>
        <v>0</v>
      </c>
      <c r="F168" s="281">
        <f t="shared" si="33"/>
        <v>0</v>
      </c>
      <c r="G168" s="281">
        <f t="shared" si="33"/>
        <v>0</v>
      </c>
      <c r="H168" s="281">
        <f t="shared" si="33"/>
        <v>0</v>
      </c>
      <c r="I168" s="281">
        <f t="shared" si="33"/>
        <v>0</v>
      </c>
      <c r="J168" s="281">
        <f t="shared" si="33"/>
        <v>0</v>
      </c>
      <c r="K168" s="281">
        <f t="shared" si="33"/>
        <v>0</v>
      </c>
      <c r="L168" s="281">
        <f t="shared" si="33"/>
        <v>0</v>
      </c>
      <c r="M168" s="281">
        <f t="shared" si="33"/>
        <v>0</v>
      </c>
      <c r="N168" s="281">
        <f t="shared" si="33"/>
        <v>0</v>
      </c>
      <c r="O168" s="281">
        <f t="shared" si="33"/>
        <v>0</v>
      </c>
      <c r="P168" s="281">
        <f t="shared" si="33"/>
        <v>0</v>
      </c>
      <c r="Q168" s="281">
        <f t="shared" si="33"/>
        <v>0</v>
      </c>
      <c r="R168" s="281">
        <f t="shared" si="33"/>
        <v>0</v>
      </c>
      <c r="S168" s="281">
        <f t="shared" si="33"/>
        <v>0</v>
      </c>
      <c r="T168" s="335">
        <f t="shared" si="34"/>
        <v>0</v>
      </c>
      <c r="U168" s="281">
        <f t="shared" si="35"/>
        <v>0</v>
      </c>
      <c r="V168" s="335"/>
    </row>
    <row r="169" spans="1:78" ht="15" x14ac:dyDescent="0.25">
      <c r="A169" s="203"/>
      <c r="B169" s="255"/>
      <c r="C169" s="258" t="s">
        <v>298</v>
      </c>
      <c r="D169" s="235" t="s">
        <v>456</v>
      </c>
      <c r="E169" s="281">
        <f t="shared" si="33"/>
        <v>420000</v>
      </c>
      <c r="F169" s="281">
        <f t="shared" si="33"/>
        <v>0</v>
      </c>
      <c r="G169" s="281">
        <f t="shared" si="33"/>
        <v>420000</v>
      </c>
      <c r="H169" s="281">
        <f t="shared" si="33"/>
        <v>0</v>
      </c>
      <c r="I169" s="281">
        <f t="shared" si="33"/>
        <v>0</v>
      </c>
      <c r="J169" s="281">
        <f t="shared" si="33"/>
        <v>0</v>
      </c>
      <c r="K169" s="281">
        <f t="shared" si="33"/>
        <v>0</v>
      </c>
      <c r="L169" s="281">
        <f t="shared" si="33"/>
        <v>0</v>
      </c>
      <c r="M169" s="281">
        <f t="shared" si="33"/>
        <v>0</v>
      </c>
      <c r="N169" s="281">
        <f t="shared" si="33"/>
        <v>0</v>
      </c>
      <c r="O169" s="281">
        <f t="shared" si="33"/>
        <v>0</v>
      </c>
      <c r="P169" s="281">
        <f t="shared" si="33"/>
        <v>0</v>
      </c>
      <c r="Q169" s="281">
        <f t="shared" si="33"/>
        <v>0</v>
      </c>
      <c r="R169" s="281">
        <f t="shared" si="33"/>
        <v>0</v>
      </c>
      <c r="S169" s="281">
        <f t="shared" si="33"/>
        <v>0</v>
      </c>
      <c r="T169" s="335">
        <f t="shared" si="34"/>
        <v>0</v>
      </c>
      <c r="U169" s="281">
        <f t="shared" si="35"/>
        <v>420000</v>
      </c>
      <c r="V169" s="335"/>
    </row>
    <row r="170" spans="1:78" ht="15" x14ac:dyDescent="0.25">
      <c r="A170" s="203"/>
      <c r="B170" s="255"/>
      <c r="C170" s="258" t="s">
        <v>300</v>
      </c>
      <c r="D170" s="235" t="s">
        <v>457</v>
      </c>
      <c r="E170" s="281">
        <f t="shared" si="33"/>
        <v>0</v>
      </c>
      <c r="F170" s="281">
        <f t="shared" si="33"/>
        <v>0</v>
      </c>
      <c r="G170" s="281">
        <f t="shared" si="33"/>
        <v>0</v>
      </c>
      <c r="H170" s="281">
        <f t="shared" si="33"/>
        <v>0</v>
      </c>
      <c r="I170" s="281">
        <f t="shared" si="33"/>
        <v>0</v>
      </c>
      <c r="J170" s="281">
        <f t="shared" si="33"/>
        <v>0</v>
      </c>
      <c r="K170" s="281">
        <f t="shared" si="33"/>
        <v>0</v>
      </c>
      <c r="L170" s="281">
        <f t="shared" si="33"/>
        <v>0</v>
      </c>
      <c r="M170" s="281">
        <f t="shared" si="33"/>
        <v>0</v>
      </c>
      <c r="N170" s="281">
        <f t="shared" si="33"/>
        <v>0</v>
      </c>
      <c r="O170" s="281">
        <f t="shared" si="33"/>
        <v>0</v>
      </c>
      <c r="P170" s="281">
        <f t="shared" si="33"/>
        <v>0</v>
      </c>
      <c r="Q170" s="281">
        <f t="shared" si="33"/>
        <v>0</v>
      </c>
      <c r="R170" s="281">
        <f t="shared" si="33"/>
        <v>0</v>
      </c>
      <c r="S170" s="281">
        <f t="shared" si="33"/>
        <v>0</v>
      </c>
      <c r="T170" s="335">
        <f t="shared" si="34"/>
        <v>0</v>
      </c>
      <c r="U170" s="281">
        <f t="shared" si="35"/>
        <v>0</v>
      </c>
      <c r="V170" s="335"/>
    </row>
    <row r="171" spans="1:78" ht="15" x14ac:dyDescent="0.25">
      <c r="A171" s="203"/>
      <c r="B171" s="255"/>
      <c r="C171" s="258" t="s">
        <v>302</v>
      </c>
      <c r="D171" s="235" t="s">
        <v>458</v>
      </c>
      <c r="E171" s="281">
        <f t="shared" si="33"/>
        <v>0</v>
      </c>
      <c r="F171" s="281">
        <f t="shared" si="33"/>
        <v>0</v>
      </c>
      <c r="G171" s="281">
        <f t="shared" si="33"/>
        <v>0</v>
      </c>
      <c r="H171" s="281">
        <f t="shared" si="33"/>
        <v>0</v>
      </c>
      <c r="I171" s="281">
        <f t="shared" si="33"/>
        <v>0</v>
      </c>
      <c r="J171" s="281">
        <f t="shared" si="33"/>
        <v>0</v>
      </c>
      <c r="K171" s="281">
        <f t="shared" si="33"/>
        <v>0</v>
      </c>
      <c r="L171" s="281">
        <f t="shared" si="33"/>
        <v>0</v>
      </c>
      <c r="M171" s="281">
        <f t="shared" si="33"/>
        <v>0</v>
      </c>
      <c r="N171" s="281">
        <f t="shared" si="33"/>
        <v>0</v>
      </c>
      <c r="O171" s="281">
        <f t="shared" si="33"/>
        <v>0</v>
      </c>
      <c r="P171" s="281">
        <f t="shared" si="33"/>
        <v>0</v>
      </c>
      <c r="Q171" s="281">
        <f t="shared" si="33"/>
        <v>0</v>
      </c>
      <c r="R171" s="281">
        <f t="shared" si="33"/>
        <v>0</v>
      </c>
      <c r="S171" s="281">
        <f t="shared" si="33"/>
        <v>0</v>
      </c>
      <c r="T171" s="335">
        <f t="shared" si="34"/>
        <v>0</v>
      </c>
      <c r="U171" s="281">
        <f t="shared" si="35"/>
        <v>0</v>
      </c>
      <c r="V171" s="335"/>
    </row>
    <row r="172" spans="1:78" ht="15" x14ac:dyDescent="0.25">
      <c r="A172" s="203"/>
      <c r="B172" s="255"/>
      <c r="C172" s="258" t="s">
        <v>304</v>
      </c>
      <c r="D172" s="235" t="s">
        <v>459</v>
      </c>
      <c r="E172" s="281">
        <f t="shared" si="33"/>
        <v>0</v>
      </c>
      <c r="F172" s="281">
        <f t="shared" si="33"/>
        <v>0</v>
      </c>
      <c r="G172" s="281">
        <f t="shared" si="33"/>
        <v>0</v>
      </c>
      <c r="H172" s="281">
        <f t="shared" si="33"/>
        <v>0</v>
      </c>
      <c r="I172" s="281">
        <f t="shared" si="33"/>
        <v>0</v>
      </c>
      <c r="J172" s="281">
        <f t="shared" si="33"/>
        <v>0</v>
      </c>
      <c r="K172" s="281">
        <f t="shared" si="33"/>
        <v>0</v>
      </c>
      <c r="L172" s="281">
        <f t="shared" si="33"/>
        <v>0</v>
      </c>
      <c r="M172" s="281">
        <f t="shared" si="33"/>
        <v>0</v>
      </c>
      <c r="N172" s="281">
        <f t="shared" si="33"/>
        <v>0</v>
      </c>
      <c r="O172" s="281">
        <f t="shared" si="33"/>
        <v>0</v>
      </c>
      <c r="P172" s="281">
        <f t="shared" si="33"/>
        <v>0</v>
      </c>
      <c r="Q172" s="281">
        <f t="shared" si="33"/>
        <v>0</v>
      </c>
      <c r="R172" s="281">
        <f t="shared" si="33"/>
        <v>0</v>
      </c>
      <c r="S172" s="281">
        <f t="shared" si="33"/>
        <v>0</v>
      </c>
      <c r="T172" s="335">
        <f t="shared" si="34"/>
        <v>0</v>
      </c>
      <c r="U172" s="281">
        <f t="shared" si="35"/>
        <v>0</v>
      </c>
      <c r="V172" s="335"/>
    </row>
    <row r="173" spans="1:78" ht="15" x14ac:dyDescent="0.25">
      <c r="A173" s="203"/>
      <c r="B173" s="255"/>
      <c r="C173" s="258" t="s">
        <v>306</v>
      </c>
      <c r="D173" s="235" t="s">
        <v>460</v>
      </c>
      <c r="E173" s="281">
        <f t="shared" si="33"/>
        <v>0</v>
      </c>
      <c r="F173" s="281">
        <f>F384+F595+F806+F1017</f>
        <v>0</v>
      </c>
      <c r="G173" s="281">
        <f t="shared" si="33"/>
        <v>0</v>
      </c>
      <c r="H173" s="281">
        <f t="shared" si="33"/>
        <v>0</v>
      </c>
      <c r="I173" s="281">
        <f t="shared" si="33"/>
        <v>0</v>
      </c>
      <c r="J173" s="281">
        <f t="shared" si="33"/>
        <v>0</v>
      </c>
      <c r="K173" s="281">
        <f t="shared" si="33"/>
        <v>0</v>
      </c>
      <c r="L173" s="281">
        <f t="shared" si="33"/>
        <v>0</v>
      </c>
      <c r="M173" s="281">
        <f t="shared" si="33"/>
        <v>0</v>
      </c>
      <c r="N173" s="281">
        <f t="shared" si="33"/>
        <v>0</v>
      </c>
      <c r="O173" s="281">
        <f t="shared" si="33"/>
        <v>0</v>
      </c>
      <c r="P173" s="281">
        <f t="shared" si="33"/>
        <v>0</v>
      </c>
      <c r="Q173" s="281">
        <f t="shared" si="33"/>
        <v>0</v>
      </c>
      <c r="R173" s="281">
        <f t="shared" si="33"/>
        <v>0</v>
      </c>
      <c r="S173" s="281">
        <f t="shared" si="33"/>
        <v>0</v>
      </c>
      <c r="T173" s="335">
        <f t="shared" si="34"/>
        <v>0</v>
      </c>
      <c r="U173" s="281">
        <f t="shared" si="35"/>
        <v>0</v>
      </c>
      <c r="V173" s="335"/>
    </row>
    <row r="174" spans="1:78" ht="15" x14ac:dyDescent="0.25">
      <c r="A174" s="203"/>
      <c r="B174" s="255"/>
      <c r="C174" s="258" t="s">
        <v>308</v>
      </c>
      <c r="D174" s="235" t="s">
        <v>461</v>
      </c>
      <c r="E174" s="281">
        <f t="shared" si="33"/>
        <v>0</v>
      </c>
      <c r="F174" s="281">
        <f t="shared" si="33"/>
        <v>0</v>
      </c>
      <c r="G174" s="281">
        <f t="shared" si="33"/>
        <v>0</v>
      </c>
      <c r="H174" s="281">
        <f t="shared" si="33"/>
        <v>0</v>
      </c>
      <c r="I174" s="281">
        <f t="shared" si="33"/>
        <v>0</v>
      </c>
      <c r="J174" s="281">
        <f t="shared" si="33"/>
        <v>0</v>
      </c>
      <c r="K174" s="281">
        <f t="shared" si="33"/>
        <v>0</v>
      </c>
      <c r="L174" s="281">
        <f t="shared" si="33"/>
        <v>0</v>
      </c>
      <c r="M174" s="281">
        <f t="shared" si="33"/>
        <v>0</v>
      </c>
      <c r="N174" s="281">
        <f t="shared" si="33"/>
        <v>0</v>
      </c>
      <c r="O174" s="281">
        <f t="shared" si="33"/>
        <v>0</v>
      </c>
      <c r="P174" s="281">
        <f t="shared" si="33"/>
        <v>0</v>
      </c>
      <c r="Q174" s="281">
        <f t="shared" si="33"/>
        <v>0</v>
      </c>
      <c r="R174" s="281">
        <f t="shared" si="33"/>
        <v>0</v>
      </c>
      <c r="S174" s="281">
        <f t="shared" si="33"/>
        <v>0</v>
      </c>
      <c r="T174" s="335">
        <f t="shared" si="34"/>
        <v>0</v>
      </c>
      <c r="U174" s="281">
        <f t="shared" si="35"/>
        <v>0</v>
      </c>
      <c r="V174" s="335"/>
    </row>
    <row r="175" spans="1:78" ht="15" x14ac:dyDescent="0.25">
      <c r="A175" s="203"/>
      <c r="B175" s="255"/>
      <c r="C175" s="258" t="s">
        <v>310</v>
      </c>
      <c r="D175" s="235" t="s">
        <v>462</v>
      </c>
      <c r="E175" s="281">
        <f t="shared" si="33"/>
        <v>0</v>
      </c>
      <c r="F175" s="281">
        <f t="shared" si="33"/>
        <v>0</v>
      </c>
      <c r="G175" s="281">
        <f t="shared" si="33"/>
        <v>0</v>
      </c>
      <c r="H175" s="281">
        <f t="shared" si="33"/>
        <v>0</v>
      </c>
      <c r="I175" s="281">
        <f t="shared" si="33"/>
        <v>0</v>
      </c>
      <c r="J175" s="281">
        <f t="shared" si="33"/>
        <v>0</v>
      </c>
      <c r="K175" s="281">
        <f t="shared" si="33"/>
        <v>0</v>
      </c>
      <c r="L175" s="281">
        <f t="shared" si="33"/>
        <v>0</v>
      </c>
      <c r="M175" s="281">
        <f t="shared" si="33"/>
        <v>0</v>
      </c>
      <c r="N175" s="281">
        <f t="shared" si="33"/>
        <v>0</v>
      </c>
      <c r="O175" s="281">
        <f t="shared" si="33"/>
        <v>0</v>
      </c>
      <c r="P175" s="281">
        <f t="shared" si="33"/>
        <v>0</v>
      </c>
      <c r="Q175" s="281">
        <f t="shared" si="33"/>
        <v>0</v>
      </c>
      <c r="R175" s="281">
        <f t="shared" si="33"/>
        <v>0</v>
      </c>
      <c r="S175" s="281">
        <f t="shared" si="33"/>
        <v>0</v>
      </c>
      <c r="T175" s="335">
        <f t="shared" si="34"/>
        <v>0</v>
      </c>
      <c r="U175" s="281">
        <f t="shared" si="35"/>
        <v>0</v>
      </c>
      <c r="V175" s="335"/>
    </row>
    <row r="176" spans="1:78" ht="15" x14ac:dyDescent="0.25">
      <c r="A176" s="203"/>
      <c r="B176" s="255"/>
      <c r="C176" s="258" t="s">
        <v>312</v>
      </c>
      <c r="D176" s="235" t="s">
        <v>463</v>
      </c>
      <c r="E176" s="281">
        <f>E387+E598+E809+E1020</f>
        <v>0</v>
      </c>
      <c r="F176" s="281">
        <f t="shared" si="33"/>
        <v>0</v>
      </c>
      <c r="G176" s="281">
        <f t="shared" si="33"/>
        <v>0</v>
      </c>
      <c r="H176" s="281">
        <f t="shared" si="33"/>
        <v>0</v>
      </c>
      <c r="I176" s="281">
        <f t="shared" si="33"/>
        <v>0</v>
      </c>
      <c r="J176" s="281">
        <f t="shared" si="33"/>
        <v>0</v>
      </c>
      <c r="K176" s="281">
        <f t="shared" si="33"/>
        <v>0</v>
      </c>
      <c r="L176" s="281">
        <f t="shared" si="33"/>
        <v>0</v>
      </c>
      <c r="M176" s="281">
        <f t="shared" si="33"/>
        <v>0</v>
      </c>
      <c r="N176" s="281">
        <f t="shared" si="33"/>
        <v>0</v>
      </c>
      <c r="O176" s="281">
        <f t="shared" si="33"/>
        <v>0</v>
      </c>
      <c r="P176" s="281">
        <f t="shared" si="33"/>
        <v>0</v>
      </c>
      <c r="Q176" s="281">
        <f t="shared" si="33"/>
        <v>0</v>
      </c>
      <c r="R176" s="281">
        <f t="shared" si="33"/>
        <v>0</v>
      </c>
      <c r="S176" s="281">
        <f t="shared" si="33"/>
        <v>0</v>
      </c>
      <c r="T176" s="335">
        <f t="shared" si="34"/>
        <v>0</v>
      </c>
      <c r="U176" s="281">
        <f t="shared" si="35"/>
        <v>0</v>
      </c>
      <c r="V176" s="335"/>
    </row>
    <row r="177" spans="1:78" ht="15" x14ac:dyDescent="0.25">
      <c r="A177" s="203"/>
      <c r="B177" s="255"/>
      <c r="C177" s="258" t="s">
        <v>314</v>
      </c>
      <c r="D177" s="235" t="s">
        <v>464</v>
      </c>
      <c r="E177" s="281">
        <f t="shared" si="33"/>
        <v>0</v>
      </c>
      <c r="F177" s="281">
        <f t="shared" si="33"/>
        <v>0</v>
      </c>
      <c r="G177" s="281">
        <f t="shared" si="33"/>
        <v>0</v>
      </c>
      <c r="H177" s="281">
        <f t="shared" si="33"/>
        <v>0</v>
      </c>
      <c r="I177" s="281">
        <f t="shared" si="33"/>
        <v>0</v>
      </c>
      <c r="J177" s="281">
        <f t="shared" si="33"/>
        <v>0</v>
      </c>
      <c r="K177" s="281">
        <f t="shared" si="33"/>
        <v>0</v>
      </c>
      <c r="L177" s="281">
        <f t="shared" si="33"/>
        <v>0</v>
      </c>
      <c r="M177" s="281">
        <f t="shared" si="33"/>
        <v>0</v>
      </c>
      <c r="N177" s="281">
        <f t="shared" si="33"/>
        <v>0</v>
      </c>
      <c r="O177" s="281">
        <f t="shared" si="33"/>
        <v>0</v>
      </c>
      <c r="P177" s="281">
        <f t="shared" si="33"/>
        <v>0</v>
      </c>
      <c r="Q177" s="281">
        <f t="shared" si="33"/>
        <v>0</v>
      </c>
      <c r="R177" s="281">
        <f t="shared" si="33"/>
        <v>0</v>
      </c>
      <c r="S177" s="281">
        <f t="shared" si="33"/>
        <v>0</v>
      </c>
      <c r="T177" s="335">
        <f t="shared" si="34"/>
        <v>0</v>
      </c>
      <c r="U177" s="281">
        <f t="shared" si="35"/>
        <v>0</v>
      </c>
      <c r="V177" s="335"/>
    </row>
    <row r="178" spans="1:78" ht="15" x14ac:dyDescent="0.25">
      <c r="A178" s="203"/>
      <c r="B178" s="254"/>
      <c r="C178" s="251"/>
      <c r="D178" s="199"/>
      <c r="E178" s="335"/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</row>
    <row r="179" spans="1:78" s="293" customFormat="1" ht="15" x14ac:dyDescent="0.25">
      <c r="A179" s="206"/>
      <c r="B179" s="207" t="s">
        <v>316</v>
      </c>
      <c r="C179" s="207"/>
      <c r="D179" s="236"/>
      <c r="E179" s="298">
        <f>SUM(E164+E163+E159+E153+E121+E117+E112+E111+E110+E107+E101+E98+E77+E74+E71)</f>
        <v>36729763.859999999</v>
      </c>
      <c r="F179" s="298">
        <f>SUM(F164+F163+F159+F153+F121+F117+F112+F111+F110+F107+F101+F98+F77+F74+F71)</f>
        <v>0</v>
      </c>
      <c r="G179" s="298">
        <f>SUM(G164+G163+G159+G153+G121+G117+G112+G111+G110+G107+G101+G98+G77+G74+G71)</f>
        <v>36729763.859999999</v>
      </c>
      <c r="H179" s="298">
        <f t="shared" ref="H179:S179" si="36">SUM(H164+H163+H159+H153+H121+H117+H112+H111+H110+H107+H101+H98+H77+H74+H71)</f>
        <v>0</v>
      </c>
      <c r="I179" s="298">
        <f t="shared" si="36"/>
        <v>0</v>
      </c>
      <c r="J179" s="298">
        <f t="shared" si="36"/>
        <v>0</v>
      </c>
      <c r="K179" s="298">
        <f t="shared" si="36"/>
        <v>0</v>
      </c>
      <c r="L179" s="298">
        <f t="shared" si="36"/>
        <v>0</v>
      </c>
      <c r="M179" s="298">
        <f t="shared" si="36"/>
        <v>2362529.4500000002</v>
      </c>
      <c r="N179" s="298">
        <f t="shared" si="36"/>
        <v>0</v>
      </c>
      <c r="O179" s="298">
        <f t="shared" si="36"/>
        <v>0</v>
      </c>
      <c r="P179" s="298">
        <f t="shared" si="36"/>
        <v>0</v>
      </c>
      <c r="Q179" s="298">
        <f t="shared" si="36"/>
        <v>0</v>
      </c>
      <c r="R179" s="298">
        <f t="shared" si="36"/>
        <v>0</v>
      </c>
      <c r="S179" s="298">
        <f t="shared" si="36"/>
        <v>0</v>
      </c>
      <c r="T179" s="208">
        <f>T164+T163+T159+T153+T121+T117+T112+T111+T110+T107+T101+T98+T77+T74+T71</f>
        <v>2362529.4500000002</v>
      </c>
      <c r="U179" s="298">
        <f>SUM(U164+U163+U159+U153+U121+U117+U112+U111+U110+U107+U101+U98+U77+U74+U71)</f>
        <v>34367234.410000004</v>
      </c>
      <c r="V179" s="215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</row>
    <row r="180" spans="1:78" ht="15" x14ac:dyDescent="0.25">
      <c r="A180" s="203"/>
      <c r="B180" s="254"/>
      <c r="C180" s="251"/>
      <c r="D180" s="199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335"/>
      <c r="U180" s="252"/>
      <c r="V180" s="335"/>
    </row>
    <row r="181" spans="1:78" s="291" customFormat="1" ht="15.75" x14ac:dyDescent="0.25">
      <c r="A181" s="198" t="s">
        <v>317</v>
      </c>
      <c r="B181" s="264"/>
      <c r="C181" s="265"/>
      <c r="D181" s="237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11"/>
      <c r="U181" s="266"/>
      <c r="V181" s="211"/>
      <c r="W181" s="290"/>
      <c r="X181" s="290"/>
      <c r="Y181" s="290"/>
      <c r="Z181" s="290"/>
      <c r="AA181" s="290"/>
      <c r="AB181" s="290"/>
      <c r="AC181" s="290"/>
      <c r="AD181" s="290"/>
      <c r="AE181" s="290"/>
      <c r="AF181" s="290"/>
      <c r="AG181" s="290"/>
      <c r="AH181" s="290"/>
      <c r="AI181" s="290"/>
      <c r="AJ181" s="290"/>
      <c r="AK181" s="290"/>
      <c r="AL181" s="290"/>
      <c r="AM181" s="290"/>
      <c r="AN181" s="290"/>
      <c r="AO181" s="290"/>
      <c r="AP181" s="290"/>
      <c r="AQ181" s="290"/>
      <c r="AR181" s="290"/>
      <c r="AS181" s="290"/>
      <c r="AT181" s="290"/>
      <c r="AU181" s="290"/>
      <c r="AV181" s="290"/>
      <c r="AW181" s="290"/>
      <c r="AX181" s="290"/>
      <c r="AY181" s="290"/>
      <c r="AZ181" s="290"/>
      <c r="BA181" s="290"/>
      <c r="BB181" s="290"/>
      <c r="BC181" s="290"/>
      <c r="BD181" s="290"/>
      <c r="BE181" s="290"/>
      <c r="BF181" s="290"/>
      <c r="BG181" s="290"/>
      <c r="BH181" s="290"/>
      <c r="BI181" s="290"/>
      <c r="BJ181" s="290"/>
      <c r="BK181" s="290"/>
      <c r="BL181" s="290"/>
      <c r="BM181" s="290"/>
      <c r="BN181" s="290"/>
      <c r="BO181" s="290"/>
      <c r="BP181" s="290"/>
      <c r="BQ181" s="290"/>
      <c r="BR181" s="290"/>
      <c r="BS181" s="290"/>
      <c r="BT181" s="290"/>
      <c r="BU181" s="290"/>
      <c r="BV181" s="290"/>
      <c r="BW181" s="290"/>
      <c r="BX181" s="290"/>
      <c r="BY181" s="290"/>
      <c r="BZ181" s="290"/>
    </row>
    <row r="182" spans="1:78" ht="15" x14ac:dyDescent="0.25">
      <c r="A182" s="203"/>
      <c r="B182" s="254"/>
      <c r="C182" s="251"/>
      <c r="D182" s="199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335"/>
      <c r="U182" s="252"/>
      <c r="V182" s="335"/>
    </row>
    <row r="183" spans="1:78" ht="15" x14ac:dyDescent="0.25">
      <c r="A183" s="203"/>
      <c r="B183" s="272" t="s">
        <v>318</v>
      </c>
      <c r="C183" s="273"/>
      <c r="D183" s="235" t="s">
        <v>319</v>
      </c>
      <c r="E183" s="281">
        <f>E394+E605+E816+E1027</f>
        <v>0</v>
      </c>
      <c r="F183" s="281"/>
      <c r="G183" s="281"/>
      <c r="H183" s="281">
        <f t="shared" ref="H183:S183" si="37">H394+H605+H816+H1027</f>
        <v>0</v>
      </c>
      <c r="I183" s="281">
        <f t="shared" si="37"/>
        <v>0</v>
      </c>
      <c r="J183" s="281">
        <f t="shared" si="37"/>
        <v>0</v>
      </c>
      <c r="K183" s="281">
        <f t="shared" si="37"/>
        <v>0</v>
      </c>
      <c r="L183" s="281">
        <f t="shared" si="37"/>
        <v>0</v>
      </c>
      <c r="M183" s="281">
        <f t="shared" si="37"/>
        <v>0</v>
      </c>
      <c r="N183" s="281">
        <f t="shared" si="37"/>
        <v>0</v>
      </c>
      <c r="O183" s="281">
        <f t="shared" si="37"/>
        <v>0</v>
      </c>
      <c r="P183" s="281">
        <f t="shared" si="37"/>
        <v>0</v>
      </c>
      <c r="Q183" s="281">
        <f t="shared" si="37"/>
        <v>0</v>
      </c>
      <c r="R183" s="281">
        <f t="shared" si="37"/>
        <v>0</v>
      </c>
      <c r="S183" s="281">
        <f t="shared" si="37"/>
        <v>0</v>
      </c>
      <c r="T183" s="335">
        <f>SUM(H183:S183)</f>
        <v>0</v>
      </c>
      <c r="U183" s="281"/>
      <c r="V183" s="335"/>
    </row>
    <row r="184" spans="1:78" ht="15" x14ac:dyDescent="0.25">
      <c r="A184" s="203"/>
      <c r="B184" s="254"/>
      <c r="C184" s="251"/>
      <c r="D184" s="199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335"/>
      <c r="U184" s="252"/>
      <c r="V184" s="335"/>
    </row>
    <row r="185" spans="1:78" s="293" customFormat="1" ht="15" x14ac:dyDescent="0.25">
      <c r="A185" s="206"/>
      <c r="B185" s="207" t="s">
        <v>320</v>
      </c>
      <c r="C185" s="207"/>
      <c r="D185" s="236"/>
      <c r="E185" s="298">
        <f>E183</f>
        <v>0</v>
      </c>
      <c r="F185" s="298"/>
      <c r="G185" s="298"/>
      <c r="H185" s="298">
        <f t="shared" ref="H185:S185" si="38">H183</f>
        <v>0</v>
      </c>
      <c r="I185" s="298">
        <f t="shared" si="38"/>
        <v>0</v>
      </c>
      <c r="J185" s="298">
        <f t="shared" si="38"/>
        <v>0</v>
      </c>
      <c r="K185" s="298">
        <f t="shared" si="38"/>
        <v>0</v>
      </c>
      <c r="L185" s="298">
        <f t="shared" si="38"/>
        <v>0</v>
      </c>
      <c r="M185" s="298">
        <f t="shared" si="38"/>
        <v>0</v>
      </c>
      <c r="N185" s="298">
        <f t="shared" si="38"/>
        <v>0</v>
      </c>
      <c r="O185" s="298">
        <f t="shared" si="38"/>
        <v>0</v>
      </c>
      <c r="P185" s="298">
        <f t="shared" si="38"/>
        <v>0</v>
      </c>
      <c r="Q185" s="298">
        <f t="shared" si="38"/>
        <v>0</v>
      </c>
      <c r="R185" s="298">
        <f t="shared" si="38"/>
        <v>0</v>
      </c>
      <c r="S185" s="298">
        <f t="shared" si="38"/>
        <v>0</v>
      </c>
      <c r="T185" s="208">
        <f>T183</f>
        <v>0</v>
      </c>
      <c r="U185" s="298"/>
      <c r="V185" s="215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</row>
    <row r="186" spans="1:78" ht="15" x14ac:dyDescent="0.25">
      <c r="A186" s="203"/>
      <c r="B186" s="254"/>
      <c r="C186" s="251"/>
      <c r="D186" s="199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335"/>
      <c r="U186" s="252"/>
      <c r="V186" s="335"/>
    </row>
    <row r="187" spans="1:78" ht="15.75" x14ac:dyDescent="0.25">
      <c r="A187" s="253" t="s">
        <v>321</v>
      </c>
      <c r="B187" s="254"/>
      <c r="C187" s="251"/>
      <c r="D187" s="199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335"/>
      <c r="U187" s="252"/>
      <c r="V187" s="335"/>
    </row>
    <row r="188" spans="1:78" ht="15" x14ac:dyDescent="0.25">
      <c r="A188" s="203"/>
      <c r="B188" s="255"/>
      <c r="C188" s="274"/>
      <c r="D188" s="240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335"/>
      <c r="U188" s="252"/>
      <c r="V188" s="335"/>
    </row>
    <row r="189" spans="1:78" ht="15" x14ac:dyDescent="0.25">
      <c r="A189" s="203"/>
      <c r="B189" s="255" t="s">
        <v>322</v>
      </c>
      <c r="C189" s="257"/>
      <c r="D189" s="235" t="s">
        <v>323</v>
      </c>
      <c r="E189" s="281">
        <f t="shared" ref="E189:S190" si="39">E400+E611+E822+E1033</f>
        <v>0</v>
      </c>
      <c r="F189" s="281">
        <f t="shared" si="39"/>
        <v>0</v>
      </c>
      <c r="G189" s="281">
        <f t="shared" si="39"/>
        <v>0</v>
      </c>
      <c r="H189" s="281">
        <f t="shared" si="39"/>
        <v>0</v>
      </c>
      <c r="I189" s="281">
        <f t="shared" si="39"/>
        <v>0</v>
      </c>
      <c r="J189" s="281">
        <f t="shared" si="39"/>
        <v>0</v>
      </c>
      <c r="K189" s="299">
        <f t="shared" si="39"/>
        <v>0</v>
      </c>
      <c r="L189" s="299">
        <f t="shared" si="39"/>
        <v>0</v>
      </c>
      <c r="M189" s="281">
        <f t="shared" si="39"/>
        <v>0</v>
      </c>
      <c r="N189" s="281">
        <f t="shared" si="39"/>
        <v>0</v>
      </c>
      <c r="O189" s="281">
        <f t="shared" si="39"/>
        <v>0</v>
      </c>
      <c r="P189" s="281">
        <f t="shared" si="39"/>
        <v>0</v>
      </c>
      <c r="Q189" s="281">
        <f t="shared" si="39"/>
        <v>0</v>
      </c>
      <c r="R189" s="299">
        <f t="shared" si="39"/>
        <v>0</v>
      </c>
      <c r="S189" s="281">
        <f t="shared" si="39"/>
        <v>0</v>
      </c>
      <c r="T189" s="337">
        <f>SUM(H189:S189)</f>
        <v>0</v>
      </c>
      <c r="U189" s="281">
        <f>G189-T189</f>
        <v>0</v>
      </c>
      <c r="V189" s="335"/>
    </row>
    <row r="190" spans="1:78" ht="15" x14ac:dyDescent="0.25">
      <c r="A190" s="203"/>
      <c r="B190" s="255" t="s">
        <v>324</v>
      </c>
      <c r="C190" s="257"/>
      <c r="D190" s="235" t="s">
        <v>325</v>
      </c>
      <c r="E190" s="300">
        <f t="shared" si="39"/>
        <v>0</v>
      </c>
      <c r="F190" s="300">
        <f t="shared" si="39"/>
        <v>0</v>
      </c>
      <c r="G190" s="300">
        <f t="shared" si="39"/>
        <v>0</v>
      </c>
      <c r="H190" s="300">
        <f t="shared" si="39"/>
        <v>0</v>
      </c>
      <c r="I190" s="300">
        <f t="shared" si="39"/>
        <v>0</v>
      </c>
      <c r="J190" s="300">
        <f t="shared" si="39"/>
        <v>0</v>
      </c>
      <c r="K190" s="300">
        <f t="shared" si="39"/>
        <v>0</v>
      </c>
      <c r="L190" s="300">
        <f t="shared" si="39"/>
        <v>0</v>
      </c>
      <c r="M190" s="300">
        <f t="shared" si="39"/>
        <v>0</v>
      </c>
      <c r="N190" s="300">
        <f t="shared" si="39"/>
        <v>0</v>
      </c>
      <c r="O190" s="300">
        <f t="shared" si="39"/>
        <v>0</v>
      </c>
      <c r="P190" s="300">
        <f t="shared" si="39"/>
        <v>0</v>
      </c>
      <c r="Q190" s="300">
        <f t="shared" si="39"/>
        <v>0</v>
      </c>
      <c r="R190" s="300">
        <f t="shared" si="39"/>
        <v>0</v>
      </c>
      <c r="S190" s="300">
        <f t="shared" si="39"/>
        <v>0</v>
      </c>
      <c r="T190" s="338">
        <f>SUM(H190:S190)</f>
        <v>0</v>
      </c>
      <c r="U190" s="298">
        <f>G190-T190</f>
        <v>0</v>
      </c>
      <c r="V190" s="336"/>
    </row>
    <row r="191" spans="1:78" ht="15" x14ac:dyDescent="0.25">
      <c r="A191" s="203"/>
      <c r="B191" s="255" t="s">
        <v>326</v>
      </c>
      <c r="C191" s="257"/>
      <c r="D191" s="235"/>
      <c r="E191" s="301">
        <f>SUM(E192:E193)</f>
        <v>0</v>
      </c>
      <c r="F191" s="301">
        <f>SUM(F192:F193)</f>
        <v>0</v>
      </c>
      <c r="G191" s="301">
        <f>SUM(G192:G193)</f>
        <v>0</v>
      </c>
      <c r="H191" s="302">
        <f t="shared" ref="H191:S191" si="40">SUM(H192:H193)</f>
        <v>0</v>
      </c>
      <c r="I191" s="301">
        <f t="shared" si="40"/>
        <v>0</v>
      </c>
      <c r="J191" s="301">
        <f t="shared" si="40"/>
        <v>0</v>
      </c>
      <c r="K191" s="301">
        <f t="shared" si="40"/>
        <v>0</v>
      </c>
      <c r="L191" s="301">
        <f t="shared" si="40"/>
        <v>0</v>
      </c>
      <c r="M191" s="302">
        <f t="shared" si="40"/>
        <v>0</v>
      </c>
      <c r="N191" s="301">
        <f t="shared" si="40"/>
        <v>0</v>
      </c>
      <c r="O191" s="301">
        <f t="shared" si="40"/>
        <v>0</v>
      </c>
      <c r="P191" s="301">
        <f t="shared" si="40"/>
        <v>0</v>
      </c>
      <c r="Q191" s="302">
        <f t="shared" si="40"/>
        <v>0</v>
      </c>
      <c r="R191" s="301">
        <f t="shared" si="40"/>
        <v>0</v>
      </c>
      <c r="S191" s="301">
        <f t="shared" si="40"/>
        <v>0</v>
      </c>
      <c r="T191" s="338">
        <f>T192+T193</f>
        <v>0</v>
      </c>
      <c r="U191" s="301">
        <f>SUM(U192:U193)</f>
        <v>0</v>
      </c>
      <c r="V191" s="335"/>
    </row>
    <row r="192" spans="1:78" ht="15" x14ac:dyDescent="0.25">
      <c r="A192" s="203"/>
      <c r="B192" s="255"/>
      <c r="C192" s="257" t="s">
        <v>327</v>
      </c>
      <c r="D192" s="235" t="s">
        <v>328</v>
      </c>
      <c r="E192" s="281">
        <f t="shared" ref="E192:S193" si="41">E403+E614+E825+E1036</f>
        <v>0</v>
      </c>
      <c r="F192" s="281">
        <f t="shared" si="41"/>
        <v>0</v>
      </c>
      <c r="G192" s="281">
        <f t="shared" si="41"/>
        <v>0</v>
      </c>
      <c r="H192" s="281">
        <f t="shared" si="41"/>
        <v>0</v>
      </c>
      <c r="I192" s="281">
        <f t="shared" si="41"/>
        <v>0</v>
      </c>
      <c r="J192" s="281">
        <f t="shared" si="41"/>
        <v>0</v>
      </c>
      <c r="K192" s="281">
        <f t="shared" si="41"/>
        <v>0</v>
      </c>
      <c r="L192" s="281">
        <f t="shared" si="41"/>
        <v>0</v>
      </c>
      <c r="M192" s="281">
        <f t="shared" si="41"/>
        <v>0</v>
      </c>
      <c r="N192" s="281">
        <f t="shared" si="41"/>
        <v>0</v>
      </c>
      <c r="O192" s="281">
        <f t="shared" si="41"/>
        <v>0</v>
      </c>
      <c r="P192" s="281">
        <f t="shared" si="41"/>
        <v>0</v>
      </c>
      <c r="Q192" s="281">
        <f t="shared" si="41"/>
        <v>0</v>
      </c>
      <c r="R192" s="281">
        <f t="shared" si="41"/>
        <v>0</v>
      </c>
      <c r="S192" s="281">
        <f t="shared" si="41"/>
        <v>0</v>
      </c>
      <c r="T192" s="335">
        <f>SUM(H192:S192)</f>
        <v>0</v>
      </c>
      <c r="U192" s="281">
        <f>G192-T192</f>
        <v>0</v>
      </c>
      <c r="V192" s="335"/>
    </row>
    <row r="193" spans="1:78" s="291" customFormat="1" ht="15.75" x14ac:dyDescent="0.25">
      <c r="A193" s="253"/>
      <c r="B193" s="255"/>
      <c r="C193" s="257" t="s">
        <v>329</v>
      </c>
      <c r="D193" s="235" t="s">
        <v>330</v>
      </c>
      <c r="E193" s="281">
        <f t="shared" si="41"/>
        <v>0</v>
      </c>
      <c r="F193" s="281">
        <f t="shared" si="41"/>
        <v>0</v>
      </c>
      <c r="G193" s="281">
        <f t="shared" si="41"/>
        <v>0</v>
      </c>
      <c r="H193" s="281">
        <f t="shared" si="41"/>
        <v>0</v>
      </c>
      <c r="I193" s="281">
        <f t="shared" si="41"/>
        <v>0</v>
      </c>
      <c r="J193" s="281">
        <f t="shared" si="41"/>
        <v>0</v>
      </c>
      <c r="K193" s="281">
        <f t="shared" si="41"/>
        <v>0</v>
      </c>
      <c r="L193" s="281">
        <f t="shared" si="41"/>
        <v>0</v>
      </c>
      <c r="M193" s="281">
        <f t="shared" si="41"/>
        <v>0</v>
      </c>
      <c r="N193" s="281">
        <f t="shared" si="41"/>
        <v>0</v>
      </c>
      <c r="O193" s="281">
        <f t="shared" si="41"/>
        <v>0</v>
      </c>
      <c r="P193" s="281">
        <f t="shared" si="41"/>
        <v>0</v>
      </c>
      <c r="Q193" s="281">
        <f t="shared" si="41"/>
        <v>0</v>
      </c>
      <c r="R193" s="281">
        <f t="shared" si="41"/>
        <v>0</v>
      </c>
      <c r="S193" s="281">
        <f t="shared" si="41"/>
        <v>0</v>
      </c>
      <c r="T193" s="335">
        <f>SUM(H193:S193)</f>
        <v>0</v>
      </c>
      <c r="U193" s="281">
        <f>G193-T193</f>
        <v>0</v>
      </c>
      <c r="V193" s="335"/>
      <c r="W193" s="290"/>
      <c r="X193" s="290"/>
      <c r="Y193" s="290"/>
      <c r="Z193" s="290"/>
      <c r="AA193" s="290"/>
      <c r="AB193" s="290"/>
      <c r="AC193" s="290"/>
      <c r="AD193" s="290"/>
      <c r="AE193" s="290"/>
      <c r="AF193" s="290"/>
      <c r="AG193" s="290"/>
      <c r="AH193" s="290"/>
      <c r="AI193" s="290"/>
      <c r="AJ193" s="290"/>
      <c r="AK193" s="290"/>
      <c r="AL193" s="290"/>
      <c r="AM193" s="290"/>
      <c r="AN193" s="290"/>
      <c r="AO193" s="290"/>
      <c r="AP193" s="290"/>
      <c r="AQ193" s="290"/>
      <c r="AR193" s="290"/>
      <c r="AS193" s="290"/>
      <c r="AT193" s="290"/>
      <c r="AU193" s="290"/>
      <c r="AV193" s="290"/>
      <c r="AW193" s="290"/>
      <c r="AX193" s="290"/>
      <c r="AY193" s="290"/>
      <c r="AZ193" s="290"/>
      <c r="BA193" s="290"/>
      <c r="BB193" s="290"/>
      <c r="BC193" s="290"/>
      <c r="BD193" s="290"/>
      <c r="BE193" s="290"/>
      <c r="BF193" s="290"/>
      <c r="BG193" s="290"/>
      <c r="BH193" s="290"/>
      <c r="BI193" s="290"/>
      <c r="BJ193" s="290"/>
      <c r="BK193" s="290"/>
      <c r="BL193" s="290"/>
      <c r="BM193" s="290"/>
      <c r="BN193" s="290"/>
      <c r="BO193" s="290"/>
      <c r="BP193" s="290"/>
      <c r="BQ193" s="290"/>
      <c r="BR193" s="290"/>
      <c r="BS193" s="290"/>
      <c r="BT193" s="290"/>
      <c r="BU193" s="290"/>
      <c r="BV193" s="290"/>
      <c r="BW193" s="290"/>
      <c r="BX193" s="290"/>
      <c r="BY193" s="290"/>
      <c r="BZ193" s="290"/>
    </row>
    <row r="194" spans="1:78" ht="14.25" x14ac:dyDescent="0.2">
      <c r="A194" s="203"/>
      <c r="B194" s="275" t="s">
        <v>331</v>
      </c>
      <c r="C194" s="275"/>
      <c r="D194" s="235"/>
      <c r="E194" s="302">
        <f>SUM(E195:E202)</f>
        <v>0</v>
      </c>
      <c r="F194" s="302">
        <f>SUM(F195:F202)</f>
        <v>0</v>
      </c>
      <c r="G194" s="302">
        <f>SUM(G195:G202)</f>
        <v>0</v>
      </c>
      <c r="H194" s="302">
        <f t="shared" ref="H194:S194" si="42">SUM(H195:H202)</f>
        <v>0</v>
      </c>
      <c r="I194" s="302">
        <f t="shared" si="42"/>
        <v>0</v>
      </c>
      <c r="J194" s="302">
        <f t="shared" si="42"/>
        <v>0</v>
      </c>
      <c r="K194" s="302">
        <f t="shared" si="42"/>
        <v>0</v>
      </c>
      <c r="L194" s="302">
        <f t="shared" si="42"/>
        <v>0</v>
      </c>
      <c r="M194" s="302">
        <f t="shared" si="42"/>
        <v>0</v>
      </c>
      <c r="N194" s="302">
        <f t="shared" si="42"/>
        <v>0</v>
      </c>
      <c r="O194" s="302">
        <f t="shared" si="42"/>
        <v>0</v>
      </c>
      <c r="P194" s="302">
        <f t="shared" si="42"/>
        <v>0</v>
      </c>
      <c r="Q194" s="302">
        <f t="shared" si="42"/>
        <v>0</v>
      </c>
      <c r="R194" s="302">
        <f t="shared" si="42"/>
        <v>0</v>
      </c>
      <c r="S194" s="302">
        <f t="shared" si="42"/>
        <v>0</v>
      </c>
      <c r="T194" s="337">
        <f>SUM(T195:T202)</f>
        <v>0</v>
      </c>
      <c r="U194" s="302">
        <f>SUM(U195:U202)</f>
        <v>0</v>
      </c>
      <c r="V194" s="335"/>
    </row>
    <row r="195" spans="1:78" s="291" customFormat="1" ht="15.75" x14ac:dyDescent="0.25">
      <c r="A195" s="198"/>
      <c r="B195" s="255"/>
      <c r="C195" s="257" t="s">
        <v>332</v>
      </c>
      <c r="D195" s="235" t="s">
        <v>333</v>
      </c>
      <c r="E195" s="281">
        <f t="shared" ref="E195:S202" si="43">E406+E617+E828+E1039</f>
        <v>0</v>
      </c>
      <c r="F195" s="281">
        <f t="shared" si="43"/>
        <v>0</v>
      </c>
      <c r="G195" s="281">
        <f t="shared" si="43"/>
        <v>0</v>
      </c>
      <c r="H195" s="281">
        <f t="shared" si="43"/>
        <v>0</v>
      </c>
      <c r="I195" s="281">
        <f t="shared" si="43"/>
        <v>0</v>
      </c>
      <c r="J195" s="281">
        <f t="shared" si="43"/>
        <v>0</v>
      </c>
      <c r="K195" s="281">
        <f t="shared" si="43"/>
        <v>0</v>
      </c>
      <c r="L195" s="281">
        <f t="shared" si="43"/>
        <v>0</v>
      </c>
      <c r="M195" s="281">
        <f t="shared" si="43"/>
        <v>0</v>
      </c>
      <c r="N195" s="281">
        <f t="shared" si="43"/>
        <v>0</v>
      </c>
      <c r="O195" s="281">
        <f t="shared" si="43"/>
        <v>0</v>
      </c>
      <c r="P195" s="281">
        <f t="shared" si="43"/>
        <v>0</v>
      </c>
      <c r="Q195" s="281">
        <f t="shared" si="43"/>
        <v>0</v>
      </c>
      <c r="R195" s="281">
        <f t="shared" si="43"/>
        <v>0</v>
      </c>
      <c r="S195" s="281">
        <f t="shared" si="43"/>
        <v>0</v>
      </c>
      <c r="T195" s="335">
        <f t="shared" ref="T195:T202" si="44">SUM(H195:S195)</f>
        <v>0</v>
      </c>
      <c r="U195" s="281">
        <f t="shared" ref="U195:U202" si="45">G195-T195</f>
        <v>0</v>
      </c>
      <c r="V195" s="335"/>
      <c r="W195" s="290"/>
      <c r="X195" s="290"/>
      <c r="Y195" s="290"/>
      <c r="Z195" s="290"/>
      <c r="AA195" s="290"/>
      <c r="AB195" s="290"/>
      <c r="AC195" s="290"/>
      <c r="AD195" s="290"/>
      <c r="AE195" s="290"/>
      <c r="AF195" s="290"/>
      <c r="AG195" s="290"/>
      <c r="AH195" s="290"/>
      <c r="AI195" s="290"/>
      <c r="AJ195" s="290"/>
      <c r="AK195" s="290"/>
      <c r="AL195" s="290"/>
      <c r="AM195" s="290"/>
      <c r="AN195" s="290"/>
      <c r="AO195" s="290"/>
      <c r="AP195" s="290"/>
      <c r="AQ195" s="290"/>
      <c r="AR195" s="290"/>
      <c r="AS195" s="290"/>
      <c r="AT195" s="290"/>
      <c r="AU195" s="290"/>
      <c r="AV195" s="290"/>
      <c r="AW195" s="290"/>
      <c r="AX195" s="290"/>
      <c r="AY195" s="290"/>
      <c r="AZ195" s="290"/>
      <c r="BA195" s="290"/>
      <c r="BB195" s="290"/>
      <c r="BC195" s="290"/>
      <c r="BD195" s="290"/>
      <c r="BE195" s="290"/>
      <c r="BF195" s="290"/>
      <c r="BG195" s="290"/>
      <c r="BH195" s="290"/>
      <c r="BI195" s="290"/>
      <c r="BJ195" s="290"/>
      <c r="BK195" s="290"/>
      <c r="BL195" s="290"/>
      <c r="BM195" s="290"/>
      <c r="BN195" s="290"/>
      <c r="BO195" s="290"/>
      <c r="BP195" s="290"/>
      <c r="BQ195" s="290"/>
      <c r="BR195" s="290"/>
      <c r="BS195" s="290"/>
      <c r="BT195" s="290"/>
      <c r="BU195" s="290"/>
      <c r="BV195" s="290"/>
      <c r="BW195" s="290"/>
      <c r="BX195" s="290"/>
      <c r="BY195" s="290"/>
      <c r="BZ195" s="290"/>
    </row>
    <row r="196" spans="1:78" ht="15" x14ac:dyDescent="0.25">
      <c r="A196" s="203"/>
      <c r="B196" s="255"/>
      <c r="C196" s="258" t="s">
        <v>334</v>
      </c>
      <c r="D196" s="235" t="s">
        <v>335</v>
      </c>
      <c r="E196" s="281">
        <f t="shared" si="43"/>
        <v>0</v>
      </c>
      <c r="F196" s="281">
        <f t="shared" si="43"/>
        <v>0</v>
      </c>
      <c r="G196" s="281">
        <f t="shared" si="43"/>
        <v>0</v>
      </c>
      <c r="H196" s="281">
        <f t="shared" si="43"/>
        <v>0</v>
      </c>
      <c r="I196" s="281">
        <f t="shared" si="43"/>
        <v>0</v>
      </c>
      <c r="J196" s="281">
        <f t="shared" si="43"/>
        <v>0</v>
      </c>
      <c r="K196" s="281">
        <f t="shared" si="43"/>
        <v>0</v>
      </c>
      <c r="L196" s="281">
        <f t="shared" si="43"/>
        <v>0</v>
      </c>
      <c r="M196" s="281">
        <f t="shared" si="43"/>
        <v>0</v>
      </c>
      <c r="N196" s="281">
        <f t="shared" si="43"/>
        <v>0</v>
      </c>
      <c r="O196" s="281">
        <f t="shared" si="43"/>
        <v>0</v>
      </c>
      <c r="P196" s="281">
        <f t="shared" si="43"/>
        <v>0</v>
      </c>
      <c r="Q196" s="281">
        <f t="shared" si="43"/>
        <v>0</v>
      </c>
      <c r="R196" s="281">
        <f t="shared" si="43"/>
        <v>0</v>
      </c>
      <c r="S196" s="281">
        <f t="shared" si="43"/>
        <v>0</v>
      </c>
      <c r="T196" s="335">
        <f t="shared" si="44"/>
        <v>0</v>
      </c>
      <c r="U196" s="281">
        <f t="shared" si="45"/>
        <v>0</v>
      </c>
      <c r="V196" s="335"/>
    </row>
    <row r="197" spans="1:78" ht="15" x14ac:dyDescent="0.25">
      <c r="A197" s="203"/>
      <c r="B197" s="255"/>
      <c r="C197" s="257" t="s">
        <v>336</v>
      </c>
      <c r="D197" s="235" t="s">
        <v>337</v>
      </c>
      <c r="E197" s="281">
        <f t="shared" si="43"/>
        <v>0</v>
      </c>
      <c r="F197" s="281">
        <f t="shared" si="43"/>
        <v>0</v>
      </c>
      <c r="G197" s="281">
        <f t="shared" si="43"/>
        <v>0</v>
      </c>
      <c r="H197" s="281">
        <f t="shared" si="43"/>
        <v>0</v>
      </c>
      <c r="I197" s="281">
        <f t="shared" si="43"/>
        <v>0</v>
      </c>
      <c r="J197" s="281">
        <f t="shared" si="43"/>
        <v>0</v>
      </c>
      <c r="K197" s="281">
        <f t="shared" si="43"/>
        <v>0</v>
      </c>
      <c r="L197" s="281">
        <f t="shared" si="43"/>
        <v>0</v>
      </c>
      <c r="M197" s="281">
        <f t="shared" si="43"/>
        <v>0</v>
      </c>
      <c r="N197" s="281">
        <f t="shared" si="43"/>
        <v>0</v>
      </c>
      <c r="O197" s="281">
        <f t="shared" si="43"/>
        <v>0</v>
      </c>
      <c r="P197" s="281">
        <f t="shared" si="43"/>
        <v>0</v>
      </c>
      <c r="Q197" s="281">
        <f t="shared" si="43"/>
        <v>0</v>
      </c>
      <c r="R197" s="281">
        <f t="shared" si="43"/>
        <v>0</v>
      </c>
      <c r="S197" s="281">
        <f t="shared" si="43"/>
        <v>0</v>
      </c>
      <c r="T197" s="335">
        <f t="shared" si="44"/>
        <v>0</v>
      </c>
      <c r="U197" s="281">
        <f>G197-T197</f>
        <v>0</v>
      </c>
      <c r="V197" s="335"/>
    </row>
    <row r="198" spans="1:78" ht="15" x14ac:dyDescent="0.25">
      <c r="A198" s="203"/>
      <c r="B198" s="255"/>
      <c r="C198" s="257" t="s">
        <v>338</v>
      </c>
      <c r="D198" s="235" t="s">
        <v>339</v>
      </c>
      <c r="E198" s="281">
        <f t="shared" si="43"/>
        <v>0</v>
      </c>
      <c r="F198" s="281">
        <f t="shared" si="43"/>
        <v>0</v>
      </c>
      <c r="G198" s="281">
        <f t="shared" si="43"/>
        <v>0</v>
      </c>
      <c r="H198" s="281">
        <f t="shared" si="43"/>
        <v>0</v>
      </c>
      <c r="I198" s="281">
        <f t="shared" si="43"/>
        <v>0</v>
      </c>
      <c r="J198" s="281">
        <f t="shared" si="43"/>
        <v>0</v>
      </c>
      <c r="K198" s="281">
        <f t="shared" si="43"/>
        <v>0</v>
      </c>
      <c r="L198" s="281">
        <f t="shared" si="43"/>
        <v>0</v>
      </c>
      <c r="M198" s="281">
        <f t="shared" si="43"/>
        <v>0</v>
      </c>
      <c r="N198" s="281">
        <f t="shared" si="43"/>
        <v>0</v>
      </c>
      <c r="O198" s="281">
        <f t="shared" si="43"/>
        <v>0</v>
      </c>
      <c r="P198" s="281">
        <f t="shared" si="43"/>
        <v>0</v>
      </c>
      <c r="Q198" s="281">
        <f t="shared" si="43"/>
        <v>0</v>
      </c>
      <c r="R198" s="281">
        <f t="shared" si="43"/>
        <v>0</v>
      </c>
      <c r="S198" s="281">
        <f t="shared" si="43"/>
        <v>0</v>
      </c>
      <c r="T198" s="335">
        <f t="shared" si="44"/>
        <v>0</v>
      </c>
      <c r="U198" s="281">
        <f t="shared" si="45"/>
        <v>0</v>
      </c>
      <c r="V198" s="335"/>
    </row>
    <row r="199" spans="1:78" ht="15" x14ac:dyDescent="0.25">
      <c r="A199" s="203"/>
      <c r="B199" s="255"/>
      <c r="C199" s="257" t="s">
        <v>340</v>
      </c>
      <c r="D199" s="235" t="s">
        <v>341</v>
      </c>
      <c r="E199" s="281">
        <f t="shared" si="43"/>
        <v>0</v>
      </c>
      <c r="F199" s="281">
        <f t="shared" si="43"/>
        <v>0</v>
      </c>
      <c r="G199" s="281">
        <f t="shared" si="43"/>
        <v>0</v>
      </c>
      <c r="H199" s="281">
        <f t="shared" si="43"/>
        <v>0</v>
      </c>
      <c r="I199" s="281">
        <f t="shared" si="43"/>
        <v>0</v>
      </c>
      <c r="J199" s="281">
        <f t="shared" si="43"/>
        <v>0</v>
      </c>
      <c r="K199" s="281">
        <f t="shared" si="43"/>
        <v>0</v>
      </c>
      <c r="L199" s="281">
        <f t="shared" si="43"/>
        <v>0</v>
      </c>
      <c r="M199" s="281">
        <f t="shared" si="43"/>
        <v>0</v>
      </c>
      <c r="N199" s="281">
        <f t="shared" si="43"/>
        <v>0</v>
      </c>
      <c r="O199" s="281">
        <f t="shared" si="43"/>
        <v>0</v>
      </c>
      <c r="P199" s="281">
        <f t="shared" si="43"/>
        <v>0</v>
      </c>
      <c r="Q199" s="281">
        <f t="shared" si="43"/>
        <v>0</v>
      </c>
      <c r="R199" s="281">
        <f t="shared" si="43"/>
        <v>0</v>
      </c>
      <c r="S199" s="281">
        <f t="shared" si="43"/>
        <v>0</v>
      </c>
      <c r="T199" s="335">
        <f t="shared" si="44"/>
        <v>0</v>
      </c>
      <c r="U199" s="281">
        <f t="shared" si="45"/>
        <v>0</v>
      </c>
      <c r="V199" s="335"/>
    </row>
    <row r="200" spans="1:78" ht="15" x14ac:dyDescent="0.25">
      <c r="A200" s="203"/>
      <c r="B200" s="255"/>
      <c r="C200" s="257" t="s">
        <v>342</v>
      </c>
      <c r="D200" s="235" t="s">
        <v>343</v>
      </c>
      <c r="E200" s="281">
        <f t="shared" si="43"/>
        <v>0</v>
      </c>
      <c r="F200" s="281">
        <f t="shared" si="43"/>
        <v>0</v>
      </c>
      <c r="G200" s="281">
        <f t="shared" si="43"/>
        <v>0</v>
      </c>
      <c r="H200" s="281">
        <f t="shared" si="43"/>
        <v>0</v>
      </c>
      <c r="I200" s="281">
        <f t="shared" si="43"/>
        <v>0</v>
      </c>
      <c r="J200" s="281">
        <f t="shared" si="43"/>
        <v>0</v>
      </c>
      <c r="K200" s="281">
        <f t="shared" si="43"/>
        <v>0</v>
      </c>
      <c r="L200" s="281">
        <f t="shared" si="43"/>
        <v>0</v>
      </c>
      <c r="M200" s="281">
        <f t="shared" si="43"/>
        <v>0</v>
      </c>
      <c r="N200" s="281">
        <f t="shared" si="43"/>
        <v>0</v>
      </c>
      <c r="O200" s="281">
        <f t="shared" si="43"/>
        <v>0</v>
      </c>
      <c r="P200" s="281">
        <f t="shared" si="43"/>
        <v>0</v>
      </c>
      <c r="Q200" s="281">
        <f t="shared" si="43"/>
        <v>0</v>
      </c>
      <c r="R200" s="281">
        <f t="shared" si="43"/>
        <v>0</v>
      </c>
      <c r="S200" s="281">
        <f t="shared" si="43"/>
        <v>0</v>
      </c>
      <c r="T200" s="335">
        <f t="shared" si="44"/>
        <v>0</v>
      </c>
      <c r="U200" s="281">
        <f t="shared" si="45"/>
        <v>0</v>
      </c>
      <c r="V200" s="335"/>
    </row>
    <row r="201" spans="1:78" s="304" customFormat="1" ht="15.75" x14ac:dyDescent="0.25">
      <c r="A201" s="202"/>
      <c r="B201" s="255"/>
      <c r="C201" s="257" t="s">
        <v>344</v>
      </c>
      <c r="D201" s="235" t="s">
        <v>345</v>
      </c>
      <c r="E201" s="281">
        <f t="shared" si="43"/>
        <v>0</v>
      </c>
      <c r="F201" s="281">
        <f t="shared" si="43"/>
        <v>0</v>
      </c>
      <c r="G201" s="281">
        <f t="shared" si="43"/>
        <v>0</v>
      </c>
      <c r="H201" s="281">
        <f t="shared" si="43"/>
        <v>0</v>
      </c>
      <c r="I201" s="281">
        <f t="shared" si="43"/>
        <v>0</v>
      </c>
      <c r="J201" s="281">
        <f t="shared" si="43"/>
        <v>0</v>
      </c>
      <c r="K201" s="281">
        <f t="shared" si="43"/>
        <v>0</v>
      </c>
      <c r="L201" s="281">
        <f t="shared" si="43"/>
        <v>0</v>
      </c>
      <c r="M201" s="281">
        <f t="shared" si="43"/>
        <v>0</v>
      </c>
      <c r="N201" s="281">
        <f t="shared" si="43"/>
        <v>0</v>
      </c>
      <c r="O201" s="281">
        <f t="shared" si="43"/>
        <v>0</v>
      </c>
      <c r="P201" s="281">
        <f t="shared" si="43"/>
        <v>0</v>
      </c>
      <c r="Q201" s="281">
        <f t="shared" si="43"/>
        <v>0</v>
      </c>
      <c r="R201" s="281">
        <f t="shared" si="43"/>
        <v>0</v>
      </c>
      <c r="S201" s="281">
        <f t="shared" si="43"/>
        <v>0</v>
      </c>
      <c r="T201" s="335">
        <f t="shared" si="44"/>
        <v>0</v>
      </c>
      <c r="U201" s="281">
        <f t="shared" si="45"/>
        <v>0</v>
      </c>
      <c r="V201" s="335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303"/>
      <c r="AK201" s="303"/>
      <c r="AL201" s="303"/>
      <c r="AM201" s="303"/>
      <c r="AN201" s="303"/>
      <c r="AO201" s="303"/>
      <c r="AP201" s="303"/>
      <c r="AQ201" s="303"/>
      <c r="AR201" s="303"/>
      <c r="AS201" s="303"/>
      <c r="AT201" s="303"/>
      <c r="AU201" s="303"/>
      <c r="AV201" s="303"/>
      <c r="AW201" s="303"/>
      <c r="AX201" s="303"/>
      <c r="AY201" s="303"/>
      <c r="AZ201" s="303"/>
      <c r="BA201" s="303"/>
      <c r="BB201" s="303"/>
      <c r="BC201" s="303"/>
      <c r="BD201" s="303"/>
      <c r="BE201" s="303"/>
      <c r="BF201" s="303"/>
      <c r="BG201" s="303"/>
      <c r="BH201" s="303"/>
      <c r="BI201" s="303"/>
      <c r="BJ201" s="303"/>
      <c r="BK201" s="303"/>
      <c r="BL201" s="303"/>
      <c r="BM201" s="303"/>
      <c r="BN201" s="303"/>
      <c r="BO201" s="303"/>
      <c r="BP201" s="303"/>
      <c r="BQ201" s="303"/>
      <c r="BR201" s="303"/>
      <c r="BS201" s="303"/>
      <c r="BT201" s="303"/>
      <c r="BU201" s="303"/>
      <c r="BV201" s="303"/>
      <c r="BW201" s="303"/>
      <c r="BX201" s="303"/>
      <c r="BY201" s="303"/>
      <c r="BZ201" s="303"/>
    </row>
    <row r="202" spans="1:78" s="304" customFormat="1" ht="15.75" x14ac:dyDescent="0.25">
      <c r="A202" s="202"/>
      <c r="B202" s="255"/>
      <c r="C202" s="257" t="s">
        <v>346</v>
      </c>
      <c r="D202" s="235" t="s">
        <v>347</v>
      </c>
      <c r="E202" s="281">
        <f t="shared" si="43"/>
        <v>0</v>
      </c>
      <c r="F202" s="281">
        <f t="shared" si="43"/>
        <v>0</v>
      </c>
      <c r="G202" s="281">
        <f t="shared" si="43"/>
        <v>0</v>
      </c>
      <c r="H202" s="281">
        <f t="shared" si="43"/>
        <v>0</v>
      </c>
      <c r="I202" s="281">
        <f t="shared" si="43"/>
        <v>0</v>
      </c>
      <c r="J202" s="281">
        <f t="shared" si="43"/>
        <v>0</v>
      </c>
      <c r="K202" s="281">
        <f t="shared" si="43"/>
        <v>0</v>
      </c>
      <c r="L202" s="281">
        <f t="shared" si="43"/>
        <v>0</v>
      </c>
      <c r="M202" s="281">
        <f t="shared" si="43"/>
        <v>0</v>
      </c>
      <c r="N202" s="281">
        <f t="shared" si="43"/>
        <v>0</v>
      </c>
      <c r="O202" s="281">
        <f t="shared" si="43"/>
        <v>0</v>
      </c>
      <c r="P202" s="281">
        <f t="shared" si="43"/>
        <v>0</v>
      </c>
      <c r="Q202" s="281">
        <f t="shared" si="43"/>
        <v>0</v>
      </c>
      <c r="R202" s="281">
        <f t="shared" si="43"/>
        <v>0</v>
      </c>
      <c r="S202" s="281">
        <f t="shared" si="43"/>
        <v>0</v>
      </c>
      <c r="T202" s="335">
        <f t="shared" si="44"/>
        <v>0</v>
      </c>
      <c r="U202" s="281">
        <f t="shared" si="45"/>
        <v>0</v>
      </c>
      <c r="V202" s="335"/>
      <c r="W202" s="303"/>
      <c r="X202" s="303"/>
      <c r="Y202" s="303"/>
      <c r="Z202" s="303"/>
      <c r="AA202" s="303"/>
      <c r="AB202" s="303"/>
      <c r="AC202" s="303"/>
      <c r="AD202" s="303"/>
      <c r="AE202" s="303"/>
      <c r="AF202" s="303"/>
      <c r="AG202" s="303"/>
      <c r="AH202" s="303"/>
      <c r="AI202" s="303"/>
      <c r="AJ202" s="303"/>
      <c r="AK202" s="303"/>
      <c r="AL202" s="303"/>
      <c r="AM202" s="303"/>
      <c r="AN202" s="303"/>
      <c r="AO202" s="303"/>
      <c r="AP202" s="303"/>
      <c r="AQ202" s="303"/>
      <c r="AR202" s="303"/>
      <c r="AS202" s="303"/>
      <c r="AT202" s="303"/>
      <c r="AU202" s="303"/>
      <c r="AV202" s="303"/>
      <c r="AW202" s="303"/>
      <c r="AX202" s="303"/>
      <c r="AY202" s="303"/>
      <c r="AZ202" s="303"/>
      <c r="BA202" s="303"/>
      <c r="BB202" s="303"/>
      <c r="BC202" s="303"/>
      <c r="BD202" s="303"/>
      <c r="BE202" s="303"/>
      <c r="BF202" s="303"/>
      <c r="BG202" s="303"/>
      <c r="BH202" s="303"/>
      <c r="BI202" s="303"/>
      <c r="BJ202" s="303"/>
      <c r="BK202" s="303"/>
      <c r="BL202" s="303"/>
      <c r="BM202" s="303"/>
      <c r="BN202" s="303"/>
      <c r="BO202" s="303"/>
      <c r="BP202" s="303"/>
      <c r="BQ202" s="303"/>
      <c r="BR202" s="303"/>
      <c r="BS202" s="303"/>
      <c r="BT202" s="303"/>
      <c r="BU202" s="303"/>
      <c r="BV202" s="303"/>
      <c r="BW202" s="303"/>
      <c r="BX202" s="303"/>
      <c r="BY202" s="303"/>
      <c r="BZ202" s="303"/>
    </row>
    <row r="203" spans="1:78" s="304" customFormat="1" ht="15.75" x14ac:dyDescent="0.25">
      <c r="A203" s="202"/>
      <c r="B203" s="275" t="s">
        <v>348</v>
      </c>
      <c r="C203" s="257"/>
      <c r="D203" s="235"/>
      <c r="E203" s="337">
        <f>SUM(E204:E205)</f>
        <v>0</v>
      </c>
      <c r="F203" s="337">
        <f>SUM(F204:F205)</f>
        <v>0</v>
      </c>
      <c r="G203" s="337">
        <f>SUM(G204:G205)</f>
        <v>0</v>
      </c>
      <c r="H203" s="337">
        <f t="shared" ref="H203:S203" si="46">SUM(H204:H205)</f>
        <v>0</v>
      </c>
      <c r="I203" s="337">
        <f t="shared" si="46"/>
        <v>0</v>
      </c>
      <c r="J203" s="337">
        <f t="shared" si="46"/>
        <v>0</v>
      </c>
      <c r="K203" s="337">
        <f t="shared" si="46"/>
        <v>0</v>
      </c>
      <c r="L203" s="337">
        <f t="shared" si="46"/>
        <v>0</v>
      </c>
      <c r="M203" s="337">
        <f t="shared" si="46"/>
        <v>0</v>
      </c>
      <c r="N203" s="337">
        <f t="shared" si="46"/>
        <v>0</v>
      </c>
      <c r="O203" s="337">
        <f t="shared" si="46"/>
        <v>0</v>
      </c>
      <c r="P203" s="337">
        <f t="shared" si="46"/>
        <v>0</v>
      </c>
      <c r="Q203" s="337">
        <f t="shared" si="46"/>
        <v>0</v>
      </c>
      <c r="R203" s="337">
        <f t="shared" si="46"/>
        <v>0</v>
      </c>
      <c r="S203" s="337">
        <f t="shared" si="46"/>
        <v>0</v>
      </c>
      <c r="T203" s="337">
        <f>SUM(T204:T205)</f>
        <v>0</v>
      </c>
      <c r="U203" s="337">
        <f>SUM(U204:U205)</f>
        <v>0</v>
      </c>
      <c r="V203" s="335"/>
      <c r="W203" s="303"/>
      <c r="X203" s="303"/>
      <c r="Y203" s="303"/>
      <c r="Z203" s="303"/>
      <c r="AA203" s="303"/>
      <c r="AB203" s="303"/>
      <c r="AC203" s="303"/>
      <c r="AD203" s="303"/>
      <c r="AE203" s="303"/>
      <c r="AF203" s="303"/>
      <c r="AG203" s="303"/>
      <c r="AH203" s="303"/>
      <c r="AI203" s="303"/>
      <c r="AJ203" s="303"/>
      <c r="AK203" s="303"/>
      <c r="AL203" s="303"/>
      <c r="AM203" s="303"/>
      <c r="AN203" s="303"/>
      <c r="AO203" s="303"/>
      <c r="AP203" s="303"/>
      <c r="AQ203" s="303"/>
      <c r="AR203" s="303"/>
      <c r="AS203" s="303"/>
      <c r="AT203" s="303"/>
      <c r="AU203" s="303"/>
      <c r="AV203" s="303"/>
      <c r="AW203" s="303"/>
      <c r="AX203" s="303"/>
      <c r="AY203" s="303"/>
      <c r="AZ203" s="303"/>
      <c r="BA203" s="303"/>
      <c r="BB203" s="303"/>
      <c r="BC203" s="303"/>
      <c r="BD203" s="303"/>
      <c r="BE203" s="303"/>
      <c r="BF203" s="303"/>
      <c r="BG203" s="303"/>
      <c r="BH203" s="303"/>
      <c r="BI203" s="303"/>
      <c r="BJ203" s="303"/>
      <c r="BK203" s="303"/>
      <c r="BL203" s="303"/>
      <c r="BM203" s="303"/>
      <c r="BN203" s="303"/>
      <c r="BO203" s="303"/>
      <c r="BP203" s="303"/>
      <c r="BQ203" s="303"/>
      <c r="BR203" s="303"/>
      <c r="BS203" s="303"/>
      <c r="BT203" s="303"/>
      <c r="BU203" s="303"/>
      <c r="BV203" s="303"/>
      <c r="BW203" s="303"/>
      <c r="BX203" s="303"/>
      <c r="BY203" s="303"/>
      <c r="BZ203" s="303"/>
    </row>
    <row r="204" spans="1:78" s="304" customFormat="1" ht="15.75" x14ac:dyDescent="0.25">
      <c r="A204" s="202"/>
      <c r="B204" s="255"/>
      <c r="C204" s="257" t="s">
        <v>349</v>
      </c>
      <c r="D204" s="235" t="s">
        <v>350</v>
      </c>
      <c r="E204" s="281">
        <f t="shared" ref="E204:S205" si="47">E415+E626+E837+E1048</f>
        <v>0</v>
      </c>
      <c r="F204" s="281">
        <f t="shared" si="47"/>
        <v>0</v>
      </c>
      <c r="G204" s="281">
        <f t="shared" si="47"/>
        <v>0</v>
      </c>
      <c r="H204" s="281">
        <f t="shared" si="47"/>
        <v>0</v>
      </c>
      <c r="I204" s="281">
        <f t="shared" si="47"/>
        <v>0</v>
      </c>
      <c r="J204" s="281">
        <f t="shared" si="47"/>
        <v>0</v>
      </c>
      <c r="K204" s="281">
        <f t="shared" si="47"/>
        <v>0</v>
      </c>
      <c r="L204" s="281">
        <f t="shared" si="47"/>
        <v>0</v>
      </c>
      <c r="M204" s="281">
        <f t="shared" si="47"/>
        <v>0</v>
      </c>
      <c r="N204" s="281">
        <f t="shared" si="47"/>
        <v>0</v>
      </c>
      <c r="O204" s="281">
        <f t="shared" si="47"/>
        <v>0</v>
      </c>
      <c r="P204" s="281">
        <f t="shared" si="47"/>
        <v>0</v>
      </c>
      <c r="Q204" s="281">
        <f t="shared" si="47"/>
        <v>0</v>
      </c>
      <c r="R204" s="281">
        <f t="shared" si="47"/>
        <v>0</v>
      </c>
      <c r="S204" s="281">
        <f t="shared" si="47"/>
        <v>0</v>
      </c>
      <c r="T204" s="335">
        <f>SUM(H204:S204)</f>
        <v>0</v>
      </c>
      <c r="U204" s="281">
        <f>G204-T204</f>
        <v>0</v>
      </c>
      <c r="V204" s="335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AN204" s="303"/>
      <c r="AO204" s="303"/>
      <c r="AP204" s="303"/>
      <c r="AQ204" s="303"/>
      <c r="AR204" s="303"/>
      <c r="AS204" s="303"/>
      <c r="AT204" s="303"/>
      <c r="AU204" s="303"/>
      <c r="AV204" s="303"/>
      <c r="AW204" s="303"/>
      <c r="AX204" s="303"/>
      <c r="AY204" s="303"/>
      <c r="AZ204" s="303"/>
      <c r="BA204" s="303"/>
      <c r="BB204" s="303"/>
      <c r="BC204" s="303"/>
      <c r="BD204" s="303"/>
      <c r="BE204" s="303"/>
      <c r="BF204" s="303"/>
      <c r="BG204" s="303"/>
      <c r="BH204" s="303"/>
      <c r="BI204" s="303"/>
      <c r="BJ204" s="303"/>
      <c r="BK204" s="303"/>
      <c r="BL204" s="303"/>
      <c r="BM204" s="303"/>
      <c r="BN204" s="303"/>
      <c r="BO204" s="303"/>
      <c r="BP204" s="303"/>
      <c r="BQ204" s="303"/>
      <c r="BR204" s="303"/>
      <c r="BS204" s="303"/>
      <c r="BT204" s="303"/>
      <c r="BU204" s="303"/>
      <c r="BV204" s="303"/>
      <c r="BW204" s="303"/>
      <c r="BX204" s="303"/>
      <c r="BY204" s="303"/>
      <c r="BZ204" s="303"/>
    </row>
    <row r="205" spans="1:78" s="304" customFormat="1" ht="15.75" x14ac:dyDescent="0.25">
      <c r="A205" s="202"/>
      <c r="B205" s="255"/>
      <c r="C205" s="257" t="s">
        <v>351</v>
      </c>
      <c r="D205" s="235" t="s">
        <v>352</v>
      </c>
      <c r="E205" s="281">
        <f t="shared" si="47"/>
        <v>0</v>
      </c>
      <c r="F205" s="281">
        <f t="shared" si="47"/>
        <v>0</v>
      </c>
      <c r="G205" s="281">
        <f t="shared" si="47"/>
        <v>0</v>
      </c>
      <c r="H205" s="281">
        <f t="shared" si="47"/>
        <v>0</v>
      </c>
      <c r="I205" s="281">
        <f t="shared" si="47"/>
        <v>0</v>
      </c>
      <c r="J205" s="281">
        <f t="shared" si="47"/>
        <v>0</v>
      </c>
      <c r="K205" s="281">
        <f t="shared" si="47"/>
        <v>0</v>
      </c>
      <c r="L205" s="281">
        <f t="shared" si="47"/>
        <v>0</v>
      </c>
      <c r="M205" s="281">
        <f t="shared" si="47"/>
        <v>0</v>
      </c>
      <c r="N205" s="281">
        <f t="shared" si="47"/>
        <v>0</v>
      </c>
      <c r="O205" s="281">
        <f t="shared" si="47"/>
        <v>0</v>
      </c>
      <c r="P205" s="281">
        <f t="shared" si="47"/>
        <v>0</v>
      </c>
      <c r="Q205" s="281">
        <f t="shared" si="47"/>
        <v>0</v>
      </c>
      <c r="R205" s="281">
        <f t="shared" si="47"/>
        <v>0</v>
      </c>
      <c r="S205" s="281">
        <f t="shared" si="47"/>
        <v>0</v>
      </c>
      <c r="T205" s="335">
        <f>SUM(H205:S205)</f>
        <v>0</v>
      </c>
      <c r="U205" s="281">
        <f>G205-T205</f>
        <v>0</v>
      </c>
      <c r="V205" s="335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303"/>
      <c r="AS205" s="303"/>
      <c r="AT205" s="303"/>
      <c r="AU205" s="303"/>
      <c r="AV205" s="303"/>
      <c r="AW205" s="303"/>
      <c r="AX205" s="303"/>
      <c r="AY205" s="303"/>
      <c r="AZ205" s="303"/>
      <c r="BA205" s="303"/>
      <c r="BB205" s="303"/>
      <c r="BC205" s="303"/>
      <c r="BD205" s="303"/>
      <c r="BE205" s="303"/>
      <c r="BF205" s="303"/>
      <c r="BG205" s="303"/>
      <c r="BH205" s="303"/>
      <c r="BI205" s="303"/>
      <c r="BJ205" s="303"/>
      <c r="BK205" s="303"/>
      <c r="BL205" s="303"/>
      <c r="BM205" s="303"/>
      <c r="BN205" s="303"/>
      <c r="BO205" s="303"/>
      <c r="BP205" s="303"/>
      <c r="BQ205" s="303"/>
      <c r="BR205" s="303"/>
      <c r="BS205" s="303"/>
      <c r="BT205" s="303"/>
      <c r="BU205" s="303"/>
      <c r="BV205" s="303"/>
      <c r="BW205" s="303"/>
      <c r="BX205" s="303"/>
      <c r="BY205" s="303"/>
      <c r="BZ205" s="303"/>
    </row>
    <row r="206" spans="1:78" ht="15.75" x14ac:dyDescent="0.25">
      <c r="A206" s="202"/>
      <c r="B206" s="275" t="s">
        <v>353</v>
      </c>
      <c r="C206" s="257"/>
      <c r="D206" s="235"/>
      <c r="E206" s="302">
        <f>SUM(E207:E208)</f>
        <v>0</v>
      </c>
      <c r="F206" s="302">
        <f>SUM(F207:F208)</f>
        <v>0</v>
      </c>
      <c r="G206" s="302">
        <f>SUM(G207:G208)</f>
        <v>0</v>
      </c>
      <c r="H206" s="302">
        <f t="shared" ref="H206:S206" si="48">SUM(H207:H208)</f>
        <v>0</v>
      </c>
      <c r="I206" s="302">
        <f t="shared" si="48"/>
        <v>0</v>
      </c>
      <c r="J206" s="302">
        <f t="shared" si="48"/>
        <v>0</v>
      </c>
      <c r="K206" s="302">
        <f t="shared" si="48"/>
        <v>0</v>
      </c>
      <c r="L206" s="302">
        <f t="shared" si="48"/>
        <v>0</v>
      </c>
      <c r="M206" s="302">
        <f t="shared" si="48"/>
        <v>0</v>
      </c>
      <c r="N206" s="302">
        <f t="shared" si="48"/>
        <v>0</v>
      </c>
      <c r="O206" s="302">
        <f t="shared" si="48"/>
        <v>0</v>
      </c>
      <c r="P206" s="302">
        <f t="shared" si="48"/>
        <v>0</v>
      </c>
      <c r="Q206" s="302">
        <f t="shared" si="48"/>
        <v>0</v>
      </c>
      <c r="R206" s="302">
        <f t="shared" si="48"/>
        <v>0</v>
      </c>
      <c r="S206" s="302">
        <f t="shared" si="48"/>
        <v>0</v>
      </c>
      <c r="T206" s="337">
        <f>T207+T208</f>
        <v>0</v>
      </c>
      <c r="U206" s="302">
        <f>SUM(U207:U208)</f>
        <v>0</v>
      </c>
      <c r="V206" s="335"/>
    </row>
    <row r="207" spans="1:78" ht="15" x14ac:dyDescent="0.25">
      <c r="A207" s="194"/>
      <c r="B207" s="255"/>
      <c r="C207" s="258" t="s">
        <v>354</v>
      </c>
      <c r="D207" s="235" t="s">
        <v>355</v>
      </c>
      <c r="E207" s="281">
        <f t="shared" ref="E207:S209" si="49">E418+E629+E840+E1051</f>
        <v>0</v>
      </c>
      <c r="F207" s="281">
        <f t="shared" si="49"/>
        <v>0</v>
      </c>
      <c r="G207" s="281">
        <f t="shared" si="49"/>
        <v>0</v>
      </c>
      <c r="H207" s="281">
        <f t="shared" si="49"/>
        <v>0</v>
      </c>
      <c r="I207" s="281">
        <f t="shared" si="49"/>
        <v>0</v>
      </c>
      <c r="J207" s="281">
        <f t="shared" si="49"/>
        <v>0</v>
      </c>
      <c r="K207" s="281">
        <f t="shared" si="49"/>
        <v>0</v>
      </c>
      <c r="L207" s="281">
        <f t="shared" si="49"/>
        <v>0</v>
      </c>
      <c r="M207" s="281">
        <f t="shared" si="49"/>
        <v>0</v>
      </c>
      <c r="N207" s="281">
        <f t="shared" si="49"/>
        <v>0</v>
      </c>
      <c r="O207" s="281">
        <f t="shared" si="49"/>
        <v>0</v>
      </c>
      <c r="P207" s="281">
        <f t="shared" si="49"/>
        <v>0</v>
      </c>
      <c r="Q207" s="281">
        <f t="shared" si="49"/>
        <v>0</v>
      </c>
      <c r="R207" s="281">
        <f t="shared" si="49"/>
        <v>0</v>
      </c>
      <c r="S207" s="281">
        <f t="shared" si="49"/>
        <v>0</v>
      </c>
      <c r="T207" s="335">
        <f>SUM(H207:S207)</f>
        <v>0</v>
      </c>
      <c r="U207" s="281">
        <f>G207-T207</f>
        <v>0</v>
      </c>
      <c r="V207" s="335"/>
    </row>
    <row r="208" spans="1:78" ht="15.75" x14ac:dyDescent="0.25">
      <c r="A208" s="253"/>
      <c r="B208" s="255"/>
      <c r="C208" s="258" t="s">
        <v>356</v>
      </c>
      <c r="D208" s="235" t="s">
        <v>357</v>
      </c>
      <c r="E208" s="281">
        <f t="shared" si="49"/>
        <v>0</v>
      </c>
      <c r="F208" s="281">
        <f t="shared" si="49"/>
        <v>0</v>
      </c>
      <c r="G208" s="281">
        <f t="shared" si="49"/>
        <v>0</v>
      </c>
      <c r="H208" s="281">
        <f t="shared" si="49"/>
        <v>0</v>
      </c>
      <c r="I208" s="281">
        <f t="shared" si="49"/>
        <v>0</v>
      </c>
      <c r="J208" s="281">
        <f t="shared" si="49"/>
        <v>0</v>
      </c>
      <c r="K208" s="281">
        <f t="shared" si="49"/>
        <v>0</v>
      </c>
      <c r="L208" s="281">
        <f t="shared" si="49"/>
        <v>0</v>
      </c>
      <c r="M208" s="281">
        <f t="shared" si="49"/>
        <v>0</v>
      </c>
      <c r="N208" s="281">
        <f t="shared" si="49"/>
        <v>0</v>
      </c>
      <c r="O208" s="281">
        <f t="shared" si="49"/>
        <v>0</v>
      </c>
      <c r="P208" s="281">
        <f t="shared" si="49"/>
        <v>0</v>
      </c>
      <c r="Q208" s="281">
        <f t="shared" si="49"/>
        <v>0</v>
      </c>
      <c r="R208" s="281">
        <f t="shared" si="49"/>
        <v>0</v>
      </c>
      <c r="S208" s="281">
        <f t="shared" si="49"/>
        <v>0</v>
      </c>
      <c r="T208" s="335">
        <f>SUM(H208:S208)</f>
        <v>0</v>
      </c>
      <c r="U208" s="281">
        <f>G208-T208</f>
        <v>0</v>
      </c>
      <c r="V208" s="335"/>
    </row>
    <row r="209" spans="1:78" ht="15.75" x14ac:dyDescent="0.25">
      <c r="A209" s="253"/>
      <c r="B209" s="255" t="s">
        <v>358</v>
      </c>
      <c r="C209" s="255"/>
      <c r="D209" s="235" t="s">
        <v>359</v>
      </c>
      <c r="E209" s="281">
        <f>E420+E631+E842+E1053</f>
        <v>0</v>
      </c>
      <c r="F209" s="281">
        <f t="shared" si="49"/>
        <v>0</v>
      </c>
      <c r="G209" s="281">
        <f t="shared" si="49"/>
        <v>0</v>
      </c>
      <c r="H209" s="281">
        <f t="shared" si="49"/>
        <v>0</v>
      </c>
      <c r="I209" s="281">
        <f t="shared" si="49"/>
        <v>0</v>
      </c>
      <c r="J209" s="281">
        <f t="shared" si="49"/>
        <v>0</v>
      </c>
      <c r="K209" s="281">
        <f t="shared" si="49"/>
        <v>0</v>
      </c>
      <c r="L209" s="281">
        <f t="shared" si="49"/>
        <v>0</v>
      </c>
      <c r="M209" s="281">
        <f t="shared" si="49"/>
        <v>0</v>
      </c>
      <c r="N209" s="281">
        <f t="shared" si="49"/>
        <v>0</v>
      </c>
      <c r="O209" s="281">
        <f t="shared" si="49"/>
        <v>0</v>
      </c>
      <c r="P209" s="281">
        <f t="shared" si="49"/>
        <v>0</v>
      </c>
      <c r="Q209" s="281">
        <f t="shared" si="49"/>
        <v>0</v>
      </c>
      <c r="R209" s="281">
        <f t="shared" si="49"/>
        <v>0</v>
      </c>
      <c r="S209" s="281">
        <f t="shared" si="49"/>
        <v>0</v>
      </c>
      <c r="T209" s="337">
        <f>SUM(H209:S209)</f>
        <v>0</v>
      </c>
      <c r="U209" s="281">
        <f>G209-T209</f>
        <v>0</v>
      </c>
      <c r="V209" s="335"/>
    </row>
    <row r="210" spans="1:78" ht="15" x14ac:dyDescent="0.25">
      <c r="A210" s="203"/>
      <c r="B210" s="255" t="s">
        <v>360</v>
      </c>
      <c r="C210" s="258"/>
      <c r="D210" s="235"/>
      <c r="E210" s="338">
        <f>SUM(E211:E212)</f>
        <v>0</v>
      </c>
      <c r="F210" s="338">
        <f>SUM(F211:F212)</f>
        <v>0</v>
      </c>
      <c r="G210" s="338">
        <f>SUM(G211:G212)</f>
        <v>0</v>
      </c>
      <c r="H210" s="338">
        <f t="shared" ref="H210:S210" si="50">SUM(H211:H212)</f>
        <v>0</v>
      </c>
      <c r="I210" s="338">
        <f t="shared" si="50"/>
        <v>0</v>
      </c>
      <c r="J210" s="338">
        <f t="shared" si="50"/>
        <v>0</v>
      </c>
      <c r="K210" s="338">
        <f t="shared" si="50"/>
        <v>0</v>
      </c>
      <c r="L210" s="338">
        <f t="shared" si="50"/>
        <v>0</v>
      </c>
      <c r="M210" s="338">
        <f t="shared" si="50"/>
        <v>0</v>
      </c>
      <c r="N210" s="338">
        <f t="shared" si="50"/>
        <v>0</v>
      </c>
      <c r="O210" s="338">
        <f t="shared" si="50"/>
        <v>0</v>
      </c>
      <c r="P210" s="338">
        <f t="shared" si="50"/>
        <v>0</v>
      </c>
      <c r="Q210" s="338">
        <f t="shared" si="50"/>
        <v>0</v>
      </c>
      <c r="R210" s="338">
        <f t="shared" si="50"/>
        <v>0</v>
      </c>
      <c r="S210" s="338">
        <f t="shared" si="50"/>
        <v>0</v>
      </c>
      <c r="T210" s="337">
        <f>T211+T212</f>
        <v>0</v>
      </c>
      <c r="U210" s="338">
        <f>SUM(U211:U212)</f>
        <v>0</v>
      </c>
      <c r="V210" s="335"/>
    </row>
    <row r="211" spans="1:78" ht="15" x14ac:dyDescent="0.25">
      <c r="A211" s="203"/>
      <c r="B211" s="255"/>
      <c r="C211" s="257" t="s">
        <v>361</v>
      </c>
      <c r="D211" s="235" t="s">
        <v>362</v>
      </c>
      <c r="E211" s="281">
        <f t="shared" ref="E211:S212" si="51">E422+E633+E844+E1055</f>
        <v>0</v>
      </c>
      <c r="F211" s="281">
        <f t="shared" si="51"/>
        <v>0</v>
      </c>
      <c r="G211" s="281">
        <f t="shared" si="51"/>
        <v>0</v>
      </c>
      <c r="H211" s="281">
        <f t="shared" si="51"/>
        <v>0</v>
      </c>
      <c r="I211" s="281">
        <f t="shared" si="51"/>
        <v>0</v>
      </c>
      <c r="J211" s="281">
        <f t="shared" si="51"/>
        <v>0</v>
      </c>
      <c r="K211" s="281">
        <f t="shared" si="51"/>
        <v>0</v>
      </c>
      <c r="L211" s="281">
        <f t="shared" si="51"/>
        <v>0</v>
      </c>
      <c r="M211" s="281">
        <f t="shared" si="51"/>
        <v>0</v>
      </c>
      <c r="N211" s="281">
        <f t="shared" si="51"/>
        <v>0</v>
      </c>
      <c r="O211" s="281">
        <f t="shared" si="51"/>
        <v>0</v>
      </c>
      <c r="P211" s="281">
        <f t="shared" si="51"/>
        <v>0</v>
      </c>
      <c r="Q211" s="281">
        <f t="shared" si="51"/>
        <v>0</v>
      </c>
      <c r="R211" s="281">
        <f t="shared" si="51"/>
        <v>0</v>
      </c>
      <c r="S211" s="281">
        <f t="shared" si="51"/>
        <v>0</v>
      </c>
      <c r="T211" s="335">
        <f>SUM(H211:S211)</f>
        <v>0</v>
      </c>
      <c r="U211" s="281">
        <f>G211-T211</f>
        <v>0</v>
      </c>
      <c r="V211" s="335"/>
    </row>
    <row r="212" spans="1:78" ht="15" x14ac:dyDescent="0.25">
      <c r="A212" s="203"/>
      <c r="B212" s="255"/>
      <c r="C212" s="257" t="s">
        <v>363</v>
      </c>
      <c r="D212" s="235" t="s">
        <v>364</v>
      </c>
      <c r="E212" s="281">
        <f t="shared" si="51"/>
        <v>0</v>
      </c>
      <c r="F212" s="281">
        <f t="shared" si="51"/>
        <v>0</v>
      </c>
      <c r="G212" s="281">
        <f t="shared" si="51"/>
        <v>0</v>
      </c>
      <c r="H212" s="281">
        <f t="shared" si="51"/>
        <v>0</v>
      </c>
      <c r="I212" s="281">
        <f t="shared" si="51"/>
        <v>0</v>
      </c>
      <c r="J212" s="281">
        <f t="shared" si="51"/>
        <v>0</v>
      </c>
      <c r="K212" s="281">
        <f t="shared" si="51"/>
        <v>0</v>
      </c>
      <c r="L212" s="281">
        <f t="shared" si="51"/>
        <v>0</v>
      </c>
      <c r="M212" s="281">
        <f t="shared" si="51"/>
        <v>0</v>
      </c>
      <c r="N212" s="281">
        <f t="shared" si="51"/>
        <v>0</v>
      </c>
      <c r="O212" s="281">
        <f t="shared" si="51"/>
        <v>0</v>
      </c>
      <c r="P212" s="281">
        <f t="shared" si="51"/>
        <v>0</v>
      </c>
      <c r="Q212" s="281">
        <f t="shared" si="51"/>
        <v>0</v>
      </c>
      <c r="R212" s="281">
        <f t="shared" si="51"/>
        <v>0</v>
      </c>
      <c r="S212" s="281">
        <f t="shared" si="51"/>
        <v>0</v>
      </c>
      <c r="T212" s="335">
        <f>SUM(H212:S212)</f>
        <v>0</v>
      </c>
      <c r="U212" s="281">
        <f>G212-T212</f>
        <v>0</v>
      </c>
      <c r="V212" s="335"/>
    </row>
    <row r="213" spans="1:78" ht="15" x14ac:dyDescent="0.25">
      <c r="A213" s="203"/>
      <c r="B213" s="255"/>
      <c r="C213" s="276"/>
      <c r="D213" s="241"/>
      <c r="E213" s="335"/>
      <c r="F213" s="335"/>
      <c r="G213" s="335"/>
      <c r="H213" s="335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335"/>
      <c r="U213" s="335"/>
      <c r="V213" s="335"/>
    </row>
    <row r="214" spans="1:78" s="293" customFormat="1" ht="15" x14ac:dyDescent="0.25">
      <c r="A214" s="206"/>
      <c r="B214" s="207" t="s">
        <v>365</v>
      </c>
      <c r="C214" s="207"/>
      <c r="D214" s="236"/>
      <c r="E214" s="298">
        <f>SUM(E210+E209+E206+E203+E194+E191+E190+E189)</f>
        <v>0</v>
      </c>
      <c r="F214" s="298">
        <f>SUM(F210+F209+F206+F203+F194+F191+F190+F189)</f>
        <v>0</v>
      </c>
      <c r="G214" s="298">
        <f>SUM(G210+G209+G206+G203+G194+G191+G190+G189)</f>
        <v>0</v>
      </c>
      <c r="H214" s="298">
        <f t="shared" ref="H214:S214" si="52">SUM(H210+H209+H206+H203+H194+H191+H190+H189)</f>
        <v>0</v>
      </c>
      <c r="I214" s="298">
        <f t="shared" si="52"/>
        <v>0</v>
      </c>
      <c r="J214" s="298">
        <f t="shared" si="52"/>
        <v>0</v>
      </c>
      <c r="K214" s="298">
        <f t="shared" si="52"/>
        <v>0</v>
      </c>
      <c r="L214" s="298">
        <f t="shared" si="52"/>
        <v>0</v>
      </c>
      <c r="M214" s="298">
        <f t="shared" si="52"/>
        <v>0</v>
      </c>
      <c r="N214" s="298">
        <f t="shared" si="52"/>
        <v>0</v>
      </c>
      <c r="O214" s="298">
        <f t="shared" si="52"/>
        <v>0</v>
      </c>
      <c r="P214" s="298">
        <f t="shared" si="52"/>
        <v>0</v>
      </c>
      <c r="Q214" s="298">
        <f t="shared" si="52"/>
        <v>0</v>
      </c>
      <c r="R214" s="298">
        <f t="shared" si="52"/>
        <v>0</v>
      </c>
      <c r="S214" s="298">
        <f t="shared" si="52"/>
        <v>0</v>
      </c>
      <c r="T214" s="208">
        <f>T210+T209+T206+T203+T194+T191+T190+T189</f>
        <v>0</v>
      </c>
      <c r="U214" s="298">
        <f>SUM(U210+U209+U206+U203+U194+U191+U190+U189)</f>
        <v>0</v>
      </c>
      <c r="V214" s="215"/>
      <c r="W214" s="292"/>
      <c r="X214" s="292"/>
      <c r="Y214" s="292"/>
      <c r="Z214" s="292"/>
      <c r="AA214" s="292"/>
      <c r="AB214" s="292"/>
      <c r="AC214" s="292"/>
      <c r="AD214" s="292"/>
      <c r="AE214" s="292"/>
      <c r="AF214" s="292"/>
      <c r="AG214" s="292"/>
      <c r="AH214" s="292"/>
      <c r="AI214" s="292"/>
      <c r="AJ214" s="292"/>
      <c r="AK214" s="292"/>
      <c r="AL214" s="292"/>
      <c r="AM214" s="292"/>
      <c r="AN214" s="292"/>
      <c r="AO214" s="292"/>
      <c r="AP214" s="292"/>
      <c r="AQ214" s="292"/>
      <c r="AR214" s="292"/>
      <c r="AS214" s="292"/>
      <c r="AT214" s="292"/>
      <c r="AU214" s="292"/>
      <c r="AV214" s="292"/>
      <c r="AW214" s="292"/>
      <c r="AX214" s="292"/>
      <c r="AY214" s="292"/>
      <c r="AZ214" s="292"/>
      <c r="BA214" s="292"/>
      <c r="BB214" s="292"/>
      <c r="BC214" s="292"/>
      <c r="BD214" s="292"/>
      <c r="BE214" s="292"/>
      <c r="BF214" s="292"/>
      <c r="BG214" s="292"/>
      <c r="BH214" s="292"/>
      <c r="BI214" s="292"/>
      <c r="BJ214" s="292"/>
      <c r="BK214" s="292"/>
      <c r="BL214" s="292"/>
      <c r="BM214" s="292"/>
      <c r="BN214" s="292"/>
      <c r="BO214" s="292"/>
      <c r="BP214" s="292"/>
      <c r="BQ214" s="292"/>
      <c r="BR214" s="292"/>
      <c r="BS214" s="292"/>
      <c r="BT214" s="292"/>
      <c r="BU214" s="292"/>
      <c r="BV214" s="292"/>
      <c r="BW214" s="292"/>
      <c r="BX214" s="292"/>
      <c r="BY214" s="292"/>
      <c r="BZ214" s="292"/>
    </row>
    <row r="215" spans="1:78" x14ac:dyDescent="0.2">
      <c r="A215" s="203"/>
      <c r="B215" s="277"/>
      <c r="C215" s="277"/>
      <c r="D215" s="230"/>
      <c r="E215" s="252"/>
      <c r="F215" s="252"/>
      <c r="G215" s="252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286"/>
      <c r="X215" s="286"/>
      <c r="Y215" s="286"/>
      <c r="Z215" s="286"/>
      <c r="AA215" s="286"/>
      <c r="AB215" s="286"/>
      <c r="AC215" s="286"/>
      <c r="AD215" s="286"/>
      <c r="AE215" s="286"/>
      <c r="AF215" s="286"/>
      <c r="AG215" s="286"/>
      <c r="AH215" s="286"/>
      <c r="AI215" s="286"/>
      <c r="AJ215" s="286"/>
      <c r="AK215" s="286"/>
      <c r="AL215" s="286"/>
      <c r="AM215" s="286"/>
      <c r="AN215" s="286"/>
      <c r="AO215" s="286"/>
      <c r="AP215" s="286"/>
      <c r="AQ215" s="286"/>
      <c r="AR215" s="286"/>
      <c r="AS215" s="286"/>
      <c r="AT215" s="286"/>
      <c r="AU215" s="286"/>
      <c r="AV215" s="286"/>
      <c r="AW215" s="286"/>
      <c r="AX215" s="286"/>
      <c r="AY215" s="286"/>
      <c r="AZ215" s="286"/>
      <c r="BA215" s="286"/>
      <c r="BB215" s="286"/>
      <c r="BC215" s="286"/>
      <c r="BD215" s="286"/>
      <c r="BE215" s="286"/>
      <c r="BF215" s="286"/>
      <c r="BG215" s="286"/>
      <c r="BH215" s="286"/>
      <c r="BI215" s="286"/>
      <c r="BJ215" s="286"/>
      <c r="BK215" s="286"/>
      <c r="BL215" s="286"/>
      <c r="BM215" s="286"/>
      <c r="BN215" s="286"/>
      <c r="BO215" s="286"/>
      <c r="BP215" s="286"/>
      <c r="BQ215" s="286"/>
      <c r="BR215" s="286"/>
      <c r="BS215" s="286"/>
      <c r="BT215" s="286"/>
      <c r="BU215" s="286"/>
      <c r="BV215" s="286"/>
      <c r="BW215" s="286"/>
      <c r="BX215" s="286"/>
      <c r="BY215" s="286"/>
      <c r="BZ215" s="286"/>
    </row>
    <row r="216" spans="1:78" s="293" customFormat="1" ht="15" x14ac:dyDescent="0.25">
      <c r="A216" s="226" t="s">
        <v>524</v>
      </c>
      <c r="B216" s="227"/>
      <c r="C216" s="227"/>
      <c r="D216" s="242"/>
      <c r="E216" s="278">
        <f t="shared" ref="E216:S216" si="53">E214+E185+E179+E67</f>
        <v>36729763.859999999</v>
      </c>
      <c r="F216" s="278">
        <f t="shared" si="53"/>
        <v>0</v>
      </c>
      <c r="G216" s="278">
        <f t="shared" si="53"/>
        <v>36729763.859999999</v>
      </c>
      <c r="H216" s="278">
        <f t="shared" si="53"/>
        <v>0</v>
      </c>
      <c r="I216" s="278">
        <f t="shared" si="53"/>
        <v>0</v>
      </c>
      <c r="J216" s="278">
        <f t="shared" si="53"/>
        <v>0</v>
      </c>
      <c r="K216" s="278">
        <f t="shared" si="53"/>
        <v>0</v>
      </c>
      <c r="L216" s="278">
        <f t="shared" si="53"/>
        <v>0</v>
      </c>
      <c r="M216" s="278">
        <f t="shared" si="53"/>
        <v>2362529.4500000002</v>
      </c>
      <c r="N216" s="278">
        <f t="shared" si="53"/>
        <v>0</v>
      </c>
      <c r="O216" s="278">
        <f t="shared" si="53"/>
        <v>0</v>
      </c>
      <c r="P216" s="278">
        <f t="shared" si="53"/>
        <v>0</v>
      </c>
      <c r="Q216" s="278">
        <f t="shared" si="53"/>
        <v>0</v>
      </c>
      <c r="R216" s="278">
        <f t="shared" si="53"/>
        <v>0</v>
      </c>
      <c r="S216" s="278">
        <f t="shared" si="53"/>
        <v>0</v>
      </c>
      <c r="T216" s="278">
        <f>T214+T185+T179+T67</f>
        <v>2362529.4500000002</v>
      </c>
      <c r="U216" s="278">
        <f>U214+U185+U179+U67</f>
        <v>34367234.410000004</v>
      </c>
      <c r="V216" s="215"/>
      <c r="W216" s="292"/>
      <c r="X216" s="292"/>
      <c r="Y216" s="292"/>
      <c r="Z216" s="292"/>
      <c r="AA216" s="292"/>
      <c r="AB216" s="292"/>
      <c r="AC216" s="292"/>
      <c r="AD216" s="292"/>
      <c r="AE216" s="292"/>
      <c r="AF216" s="292"/>
      <c r="AG216" s="292"/>
      <c r="AH216" s="292"/>
      <c r="AI216" s="292"/>
      <c r="AJ216" s="292"/>
      <c r="AK216" s="292"/>
      <c r="AL216" s="292"/>
      <c r="AM216" s="292"/>
      <c r="AN216" s="292"/>
      <c r="AO216" s="292"/>
      <c r="AP216" s="292"/>
      <c r="AQ216" s="292"/>
      <c r="AR216" s="292"/>
      <c r="AS216" s="292"/>
      <c r="AT216" s="292"/>
      <c r="AU216" s="292"/>
      <c r="AV216" s="292"/>
      <c r="AW216" s="292"/>
      <c r="AX216" s="292"/>
      <c r="AY216" s="292"/>
      <c r="AZ216" s="292"/>
      <c r="BA216" s="292"/>
      <c r="BB216" s="292"/>
      <c r="BC216" s="292"/>
      <c r="BD216" s="292"/>
      <c r="BE216" s="292"/>
      <c r="BF216" s="292"/>
      <c r="BG216" s="292"/>
      <c r="BH216" s="292"/>
      <c r="BI216" s="292"/>
      <c r="BJ216" s="292"/>
      <c r="BK216" s="292"/>
      <c r="BL216" s="292"/>
      <c r="BM216" s="292"/>
      <c r="BN216" s="292"/>
      <c r="BO216" s="292"/>
      <c r="BP216" s="292"/>
      <c r="BQ216" s="292"/>
      <c r="BR216" s="292"/>
      <c r="BS216" s="292"/>
      <c r="BT216" s="292"/>
      <c r="BU216" s="292"/>
      <c r="BV216" s="292"/>
      <c r="BW216" s="292"/>
      <c r="BX216" s="292"/>
      <c r="BY216" s="292"/>
      <c r="BZ216" s="292"/>
    </row>
    <row r="217" spans="1:78" x14ac:dyDescent="0.2">
      <c r="A217" s="203"/>
      <c r="B217" s="277"/>
      <c r="C217" s="277"/>
      <c r="D217" s="230"/>
      <c r="E217" s="252"/>
      <c r="F217" s="252"/>
      <c r="G217" s="252"/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</row>
    <row r="218" spans="1:78" s="293" customFormat="1" ht="15" x14ac:dyDescent="0.25">
      <c r="A218" s="228" t="s">
        <v>367</v>
      </c>
      <c r="B218" s="254"/>
      <c r="C218" s="279" t="s">
        <v>368</v>
      </c>
      <c r="D218" s="261" t="s">
        <v>104</v>
      </c>
      <c r="E218" s="252"/>
      <c r="F218" s="252"/>
      <c r="G218" s="252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>
        <f>SUM(H218:S218)</f>
        <v>0</v>
      </c>
      <c r="U218" s="215">
        <f>E218-T218</f>
        <v>0</v>
      </c>
      <c r="V218" s="215"/>
      <c r="W218" s="292"/>
      <c r="X218" s="292"/>
      <c r="Y218" s="292"/>
      <c r="Z218" s="292"/>
      <c r="AA218" s="292"/>
      <c r="AB218" s="292"/>
      <c r="AC218" s="292"/>
      <c r="AD218" s="292"/>
      <c r="AE218" s="292"/>
      <c r="AF218" s="292"/>
      <c r="AG218" s="292"/>
      <c r="AH218" s="292"/>
      <c r="AI218" s="292"/>
      <c r="AJ218" s="292"/>
      <c r="AK218" s="292"/>
      <c r="AL218" s="292"/>
      <c r="AM218" s="292"/>
      <c r="AN218" s="292"/>
      <c r="AO218" s="292"/>
      <c r="AP218" s="292"/>
      <c r="AQ218" s="292"/>
      <c r="AR218" s="292"/>
      <c r="AS218" s="292"/>
      <c r="AT218" s="292"/>
      <c r="AU218" s="292"/>
      <c r="AV218" s="292"/>
      <c r="AW218" s="292"/>
      <c r="AX218" s="292"/>
      <c r="AY218" s="292"/>
      <c r="AZ218" s="292"/>
      <c r="BA218" s="292"/>
      <c r="BB218" s="292"/>
      <c r="BC218" s="292"/>
      <c r="BD218" s="292"/>
      <c r="BE218" s="292"/>
      <c r="BF218" s="292"/>
      <c r="BG218" s="292"/>
      <c r="BH218" s="292"/>
      <c r="BI218" s="292"/>
      <c r="BJ218" s="292"/>
      <c r="BK218" s="292"/>
      <c r="BL218" s="292"/>
      <c r="BM218" s="292"/>
      <c r="BN218" s="292"/>
      <c r="BO218" s="292"/>
      <c r="BP218" s="292"/>
      <c r="BQ218" s="292"/>
      <c r="BR218" s="292"/>
      <c r="BS218" s="292"/>
      <c r="BT218" s="292"/>
      <c r="BU218" s="292"/>
      <c r="BV218" s="292"/>
      <c r="BW218" s="292"/>
      <c r="BX218" s="292"/>
      <c r="BY218" s="292"/>
      <c r="BZ218" s="292"/>
    </row>
    <row r="219" spans="1:78" x14ac:dyDescent="0.2">
      <c r="A219" s="203"/>
      <c r="B219" s="277"/>
      <c r="C219" s="277"/>
      <c r="D219" s="230"/>
      <c r="E219" s="252"/>
      <c r="F219" s="252"/>
      <c r="G219" s="252"/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</row>
    <row r="220" spans="1:78" s="293" customFormat="1" ht="15.75" thickBot="1" x14ac:dyDescent="0.3">
      <c r="A220" s="231" t="s">
        <v>465</v>
      </c>
      <c r="B220" s="232"/>
      <c r="C220" s="232"/>
      <c r="D220" s="243"/>
      <c r="E220" s="280">
        <f>E218+E216</f>
        <v>36729763.859999999</v>
      </c>
      <c r="F220" s="280">
        <f>F218+F216</f>
        <v>0</v>
      </c>
      <c r="G220" s="280">
        <f>G218+G216</f>
        <v>36729763.859999999</v>
      </c>
      <c r="H220" s="280">
        <f>H218+H216</f>
        <v>0</v>
      </c>
      <c r="I220" s="280">
        <f>I218+I216</f>
        <v>0</v>
      </c>
      <c r="J220" s="280">
        <f t="shared" ref="J220:T220" si="54">J218+J216</f>
        <v>0</v>
      </c>
      <c r="K220" s="280">
        <f t="shared" si="54"/>
        <v>0</v>
      </c>
      <c r="L220" s="280">
        <f t="shared" si="54"/>
        <v>0</v>
      </c>
      <c r="M220" s="280">
        <f t="shared" si="54"/>
        <v>2362529.4500000002</v>
      </c>
      <c r="N220" s="280">
        <f t="shared" si="54"/>
        <v>0</v>
      </c>
      <c r="O220" s="280">
        <f t="shared" si="54"/>
        <v>0</v>
      </c>
      <c r="P220" s="280">
        <f t="shared" si="54"/>
        <v>0</v>
      </c>
      <c r="Q220" s="280">
        <f>Q218+Q216</f>
        <v>0</v>
      </c>
      <c r="R220" s="280">
        <f t="shared" si="54"/>
        <v>0</v>
      </c>
      <c r="S220" s="280">
        <f t="shared" si="54"/>
        <v>0</v>
      </c>
      <c r="T220" s="280">
        <f t="shared" si="54"/>
        <v>2362529.4500000002</v>
      </c>
      <c r="U220" s="280">
        <f>U218+U216</f>
        <v>34367234.410000004</v>
      </c>
      <c r="V220" s="305"/>
      <c r="W220" s="292"/>
      <c r="X220" s="292"/>
      <c r="Y220" s="292"/>
      <c r="Z220" s="292"/>
      <c r="AA220" s="292"/>
      <c r="AB220" s="292"/>
      <c r="AC220" s="292"/>
      <c r="AD220" s="292"/>
      <c r="AE220" s="292"/>
      <c r="AF220" s="292"/>
      <c r="AG220" s="292"/>
      <c r="AH220" s="292"/>
      <c r="AI220" s="292"/>
      <c r="AJ220" s="292"/>
      <c r="AK220" s="292"/>
      <c r="AL220" s="292"/>
      <c r="AM220" s="292"/>
      <c r="AN220" s="292"/>
      <c r="AO220" s="292"/>
      <c r="AP220" s="292"/>
      <c r="AQ220" s="292"/>
      <c r="AR220" s="292"/>
      <c r="AS220" s="292"/>
      <c r="AT220" s="292"/>
      <c r="AU220" s="292"/>
      <c r="AV220" s="292"/>
      <c r="AW220" s="292"/>
      <c r="AX220" s="292"/>
      <c r="AY220" s="292"/>
      <c r="AZ220" s="292"/>
      <c r="BA220" s="292"/>
      <c r="BB220" s="292"/>
      <c r="BC220" s="292"/>
      <c r="BD220" s="292"/>
      <c r="BE220" s="292"/>
      <c r="BF220" s="292"/>
      <c r="BG220" s="292"/>
      <c r="BH220" s="292"/>
      <c r="BI220" s="292"/>
      <c r="BJ220" s="292"/>
      <c r="BK220" s="292"/>
      <c r="BL220" s="292"/>
      <c r="BM220" s="292"/>
      <c r="BN220" s="292"/>
      <c r="BO220" s="292"/>
      <c r="BP220" s="292"/>
      <c r="BQ220" s="292"/>
      <c r="BR220" s="292"/>
      <c r="BS220" s="292"/>
      <c r="BT220" s="292"/>
      <c r="BU220" s="292"/>
      <c r="BV220" s="292"/>
      <c r="BW220" s="292"/>
      <c r="BX220" s="292"/>
      <c r="BY220" s="292"/>
      <c r="BZ220" s="292"/>
    </row>
    <row r="221" spans="1:78" x14ac:dyDescent="0.2">
      <c r="A221" s="203"/>
      <c r="B221" s="277"/>
      <c r="C221" s="277"/>
      <c r="D221" s="230"/>
      <c r="E221" s="252"/>
      <c r="F221" s="252"/>
      <c r="G221" s="252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Z221" s="339"/>
    </row>
    <row r="222" spans="1:78" x14ac:dyDescent="0.2">
      <c r="A222" s="189" t="s">
        <v>525</v>
      </c>
      <c r="B222" s="245"/>
      <c r="C222" s="245"/>
      <c r="D222" s="234"/>
      <c r="E222" s="246"/>
      <c r="F222" s="246"/>
      <c r="G222" s="246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T222" s="334"/>
      <c r="U222" s="334"/>
      <c r="V222" s="334"/>
    </row>
    <row r="223" spans="1:78" s="289" customFormat="1" ht="15.75" x14ac:dyDescent="0.25">
      <c r="A223" s="306" t="s">
        <v>486</v>
      </c>
      <c r="B223" s="307"/>
      <c r="D223" s="191"/>
      <c r="E223" s="192"/>
      <c r="F223" s="192"/>
      <c r="G223" s="192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308"/>
      <c r="U223" s="193"/>
      <c r="V223" s="309"/>
      <c r="W223" s="288"/>
      <c r="X223" s="288"/>
      <c r="Y223" s="288"/>
      <c r="Z223" s="288"/>
      <c r="AA223" s="288"/>
      <c r="AB223" s="288"/>
      <c r="AC223" s="288"/>
      <c r="AD223" s="288"/>
      <c r="AE223" s="288"/>
      <c r="AF223" s="288"/>
      <c r="AG223" s="288"/>
      <c r="AH223" s="288"/>
      <c r="AI223" s="288"/>
      <c r="AJ223" s="288"/>
      <c r="AK223" s="288"/>
      <c r="AL223" s="288"/>
      <c r="AM223" s="288"/>
      <c r="AN223" s="288"/>
      <c r="AO223" s="288"/>
      <c r="AP223" s="288"/>
      <c r="AQ223" s="288"/>
      <c r="AR223" s="288"/>
      <c r="AS223" s="288"/>
      <c r="AT223" s="288"/>
      <c r="AU223" s="288"/>
      <c r="AV223" s="288"/>
      <c r="AW223" s="288"/>
      <c r="AX223" s="288"/>
      <c r="AY223" s="288"/>
      <c r="AZ223" s="288"/>
      <c r="BA223" s="288"/>
      <c r="BB223" s="288"/>
      <c r="BC223" s="288"/>
      <c r="BD223" s="288"/>
      <c r="BE223" s="288"/>
      <c r="BF223" s="288"/>
      <c r="BG223" s="288"/>
      <c r="BH223" s="288"/>
      <c r="BI223" s="288"/>
      <c r="BJ223" s="288"/>
      <c r="BK223" s="288"/>
      <c r="BL223" s="288"/>
      <c r="BM223" s="288"/>
      <c r="BN223" s="288"/>
      <c r="BO223" s="288"/>
      <c r="BP223" s="288"/>
      <c r="BQ223" s="288"/>
      <c r="BR223" s="288"/>
      <c r="BS223" s="288"/>
      <c r="BT223" s="288"/>
      <c r="BU223" s="288"/>
      <c r="BV223" s="288"/>
      <c r="BW223" s="288"/>
      <c r="BX223" s="288"/>
      <c r="BY223" s="288"/>
      <c r="BZ223" s="288"/>
    </row>
    <row r="224" spans="1:78" ht="15.75" x14ac:dyDescent="0.25">
      <c r="A224" s="194"/>
      <c r="B224" s="249"/>
      <c r="C224" s="249"/>
      <c r="D224" s="195"/>
      <c r="E224" s="197"/>
      <c r="F224" s="197"/>
      <c r="G224" s="197"/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40"/>
      <c r="U224" s="335"/>
      <c r="V224" s="336"/>
    </row>
    <row r="225" spans="1:22" s="282" customFormat="1" ht="15.75" x14ac:dyDescent="0.25">
      <c r="A225" s="198" t="s">
        <v>44</v>
      </c>
      <c r="B225" s="250"/>
      <c r="C225" s="251"/>
      <c r="D225" s="199"/>
      <c r="E225" s="252"/>
      <c r="F225" s="252"/>
      <c r="G225" s="252"/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40"/>
      <c r="U225" s="335"/>
      <c r="V225" s="336"/>
    </row>
    <row r="226" spans="1:22" s="282" customFormat="1" ht="15.75" x14ac:dyDescent="0.25">
      <c r="A226" s="253"/>
      <c r="B226" s="254"/>
      <c r="C226" s="251"/>
      <c r="D226" s="199"/>
      <c r="E226" s="252"/>
      <c r="F226" s="252"/>
      <c r="G226" s="252"/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40"/>
      <c r="U226" s="335"/>
      <c r="V226" s="336"/>
    </row>
    <row r="227" spans="1:22" s="282" customFormat="1" ht="15" x14ac:dyDescent="0.25">
      <c r="A227" s="203"/>
      <c r="B227" s="255" t="s">
        <v>45</v>
      </c>
      <c r="C227" s="251"/>
      <c r="D227" s="199"/>
      <c r="E227" s="252"/>
      <c r="F227" s="252"/>
      <c r="G227" s="252"/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40">
        <f>SUM(H227:S227)</f>
        <v>0</v>
      </c>
      <c r="U227" s="335"/>
      <c r="V227" s="336"/>
    </row>
    <row r="228" spans="1:22" s="282" customFormat="1" ht="15" x14ac:dyDescent="0.25">
      <c r="A228" s="203"/>
      <c r="B228" s="256"/>
      <c r="C228" s="257" t="s">
        <v>46</v>
      </c>
      <c r="D228" s="235" t="s">
        <v>47</v>
      </c>
      <c r="E228" s="252"/>
      <c r="F228" s="252"/>
      <c r="G228" s="252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340">
        <f>SUM(H228:S228)</f>
        <v>0</v>
      </c>
      <c r="U228" s="335"/>
      <c r="V228" s="336"/>
    </row>
    <row r="229" spans="1:22" s="282" customFormat="1" ht="15" x14ac:dyDescent="0.25">
      <c r="A229" s="203"/>
      <c r="B229" s="256"/>
      <c r="C229" s="257" t="s">
        <v>48</v>
      </c>
      <c r="D229" s="235" t="s">
        <v>49</v>
      </c>
      <c r="E229" s="252"/>
      <c r="F229" s="252"/>
      <c r="G229" s="252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40">
        <f>SUM(H229:S229)</f>
        <v>0</v>
      </c>
      <c r="U229" s="335"/>
      <c r="V229" s="336"/>
    </row>
    <row r="230" spans="1:22" s="282" customFormat="1" ht="15" x14ac:dyDescent="0.25">
      <c r="A230" s="203"/>
      <c r="B230" s="255" t="s">
        <v>50</v>
      </c>
      <c r="C230" s="257"/>
      <c r="D230" s="235"/>
      <c r="E230" s="252"/>
      <c r="F230" s="252"/>
      <c r="G230" s="252"/>
      <c r="H230" s="335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40"/>
      <c r="U230" s="335"/>
      <c r="V230" s="336"/>
    </row>
    <row r="231" spans="1:22" s="282" customFormat="1" ht="15" x14ac:dyDescent="0.25">
      <c r="A231" s="203"/>
      <c r="B231" s="256"/>
      <c r="C231" s="257" t="s">
        <v>51</v>
      </c>
      <c r="D231" s="235" t="s">
        <v>52</v>
      </c>
      <c r="E231" s="252"/>
      <c r="F231" s="252"/>
      <c r="G231" s="252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40">
        <f>SUM(H231:S231)</f>
        <v>0</v>
      </c>
      <c r="U231" s="335"/>
      <c r="V231" s="336"/>
    </row>
    <row r="232" spans="1:22" s="282" customFormat="1" ht="15" x14ac:dyDescent="0.25">
      <c r="A232" s="203"/>
      <c r="B232" s="256"/>
      <c r="C232" s="257" t="s">
        <v>53</v>
      </c>
      <c r="D232" s="235" t="s">
        <v>54</v>
      </c>
      <c r="E232" s="252"/>
      <c r="F232" s="252"/>
      <c r="G232" s="252"/>
      <c r="H232" s="335"/>
      <c r="I232" s="335"/>
      <c r="J232" s="335"/>
      <c r="K232" s="335"/>
      <c r="L232" s="335"/>
      <c r="M232" s="335"/>
      <c r="N232" s="335"/>
      <c r="O232" s="335"/>
      <c r="P232" s="335"/>
      <c r="Q232" s="335"/>
      <c r="R232" s="335"/>
      <c r="S232" s="335"/>
      <c r="T232" s="340">
        <f>SUM(H232:S232)</f>
        <v>0</v>
      </c>
      <c r="U232" s="335"/>
      <c r="V232" s="336"/>
    </row>
    <row r="233" spans="1:22" s="282" customFormat="1" ht="15" x14ac:dyDescent="0.25">
      <c r="A233" s="203"/>
      <c r="B233" s="256"/>
      <c r="C233" s="257" t="s">
        <v>55</v>
      </c>
      <c r="D233" s="235" t="s">
        <v>56</v>
      </c>
      <c r="E233" s="252"/>
      <c r="F233" s="252"/>
      <c r="G233" s="252"/>
      <c r="H233" s="335"/>
      <c r="I233" s="335"/>
      <c r="J233" s="335"/>
      <c r="K233" s="335"/>
      <c r="L233" s="335"/>
      <c r="M233" s="335"/>
      <c r="N233" s="335"/>
      <c r="O233" s="335"/>
      <c r="P233" s="335"/>
      <c r="Q233" s="335"/>
      <c r="R233" s="335"/>
      <c r="S233" s="335"/>
      <c r="T233" s="340">
        <f>SUM(H233:S233)</f>
        <v>0</v>
      </c>
      <c r="U233" s="335"/>
      <c r="V233" s="336"/>
    </row>
    <row r="234" spans="1:22" s="282" customFormat="1" ht="15" x14ac:dyDescent="0.25">
      <c r="A234" s="203"/>
      <c r="B234" s="255" t="s">
        <v>57</v>
      </c>
      <c r="C234" s="257"/>
      <c r="D234" s="235" t="s">
        <v>58</v>
      </c>
      <c r="E234" s="252"/>
      <c r="F234" s="252"/>
      <c r="G234" s="252"/>
      <c r="H234" s="335"/>
      <c r="I234" s="335"/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  <c r="T234" s="340">
        <f>SUM(H234:S234)</f>
        <v>0</v>
      </c>
      <c r="U234" s="335"/>
      <c r="V234" s="336"/>
    </row>
    <row r="235" spans="1:22" s="282" customFormat="1" ht="15" x14ac:dyDescent="0.25">
      <c r="A235" s="203"/>
      <c r="B235" s="255" t="s">
        <v>59</v>
      </c>
      <c r="C235" s="257"/>
      <c r="D235" s="235"/>
      <c r="E235" s="252"/>
      <c r="F235" s="252"/>
      <c r="G235" s="252"/>
      <c r="H235" s="335"/>
      <c r="I235" s="335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340">
        <f>SUM(H235:S235)</f>
        <v>0</v>
      </c>
      <c r="U235" s="335"/>
      <c r="V235" s="336"/>
    </row>
    <row r="236" spans="1:22" s="282" customFormat="1" ht="15" x14ac:dyDescent="0.25">
      <c r="A236" s="203"/>
      <c r="B236" s="255"/>
      <c r="C236" s="258" t="s">
        <v>60</v>
      </c>
      <c r="D236" s="235" t="s">
        <v>61</v>
      </c>
      <c r="E236" s="252"/>
      <c r="F236" s="252"/>
      <c r="G236" s="252"/>
      <c r="H236" s="335"/>
      <c r="I236" s="335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340">
        <f t="shared" ref="T236:T246" si="55">SUM(H236:S236)</f>
        <v>0</v>
      </c>
      <c r="U236" s="335"/>
      <c r="V236" s="336"/>
    </row>
    <row r="237" spans="1:22" s="282" customFormat="1" ht="15" x14ac:dyDescent="0.25">
      <c r="A237" s="203"/>
      <c r="B237" s="255"/>
      <c r="C237" s="258" t="s">
        <v>62</v>
      </c>
      <c r="D237" s="235" t="s">
        <v>63</v>
      </c>
      <c r="E237" s="252"/>
      <c r="F237" s="252"/>
      <c r="G237" s="252"/>
      <c r="H237" s="335"/>
      <c r="I237" s="335"/>
      <c r="J237" s="335"/>
      <c r="K237" s="335"/>
      <c r="L237" s="335"/>
      <c r="M237" s="335"/>
      <c r="N237" s="335"/>
      <c r="O237" s="335"/>
      <c r="P237" s="335"/>
      <c r="Q237" s="335"/>
      <c r="R237" s="335"/>
      <c r="S237" s="335"/>
      <c r="T237" s="340">
        <f t="shared" si="55"/>
        <v>0</v>
      </c>
      <c r="U237" s="335"/>
      <c r="V237" s="336"/>
    </row>
    <row r="238" spans="1:22" s="282" customFormat="1" ht="15" x14ac:dyDescent="0.25">
      <c r="A238" s="203"/>
      <c r="B238" s="255" t="s">
        <v>64</v>
      </c>
      <c r="C238" s="257"/>
      <c r="D238" s="235"/>
      <c r="E238" s="252"/>
      <c r="F238" s="252"/>
      <c r="G238" s="252"/>
      <c r="H238" s="335"/>
      <c r="I238" s="335"/>
      <c r="J238" s="335"/>
      <c r="K238" s="335"/>
      <c r="L238" s="335"/>
      <c r="M238" s="335"/>
      <c r="N238" s="335"/>
      <c r="O238" s="335"/>
      <c r="P238" s="335"/>
      <c r="Q238" s="335"/>
      <c r="R238" s="335"/>
      <c r="S238" s="335"/>
      <c r="T238" s="340">
        <f t="shared" si="55"/>
        <v>0</v>
      </c>
      <c r="U238" s="335"/>
      <c r="V238" s="336"/>
    </row>
    <row r="239" spans="1:22" s="282" customFormat="1" ht="15" x14ac:dyDescent="0.25">
      <c r="A239" s="203"/>
      <c r="B239" s="255"/>
      <c r="C239" s="257" t="s">
        <v>65</v>
      </c>
      <c r="D239" s="235" t="s">
        <v>66</v>
      </c>
      <c r="E239" s="252"/>
      <c r="F239" s="252"/>
      <c r="G239" s="252"/>
      <c r="H239" s="335"/>
      <c r="I239" s="335"/>
      <c r="J239" s="335"/>
      <c r="K239" s="335"/>
      <c r="L239" s="335"/>
      <c r="M239" s="335"/>
      <c r="N239" s="335"/>
      <c r="O239" s="335"/>
      <c r="P239" s="335"/>
      <c r="Q239" s="335"/>
      <c r="R239" s="335"/>
      <c r="S239" s="335"/>
      <c r="T239" s="340">
        <f t="shared" si="55"/>
        <v>0</v>
      </c>
      <c r="U239" s="335"/>
      <c r="V239" s="336"/>
    </row>
    <row r="240" spans="1:22" s="282" customFormat="1" ht="15" x14ac:dyDescent="0.25">
      <c r="A240" s="203"/>
      <c r="B240" s="255"/>
      <c r="C240" s="258" t="s">
        <v>60</v>
      </c>
      <c r="D240" s="235" t="s">
        <v>67</v>
      </c>
      <c r="E240" s="252"/>
      <c r="F240" s="252"/>
      <c r="G240" s="252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  <c r="T240" s="340">
        <f t="shared" si="55"/>
        <v>0</v>
      </c>
      <c r="U240" s="335"/>
      <c r="V240" s="336"/>
    </row>
    <row r="241" spans="1:22" s="282" customFormat="1" ht="15" x14ac:dyDescent="0.25">
      <c r="A241" s="203"/>
      <c r="B241" s="255"/>
      <c r="C241" s="258" t="s">
        <v>62</v>
      </c>
      <c r="D241" s="235" t="s">
        <v>68</v>
      </c>
      <c r="E241" s="252"/>
      <c r="F241" s="252"/>
      <c r="G241" s="252"/>
      <c r="H241" s="335"/>
      <c r="I241" s="335"/>
      <c r="J241" s="335"/>
      <c r="K241" s="335"/>
      <c r="L241" s="335"/>
      <c r="M241" s="335"/>
      <c r="N241" s="335"/>
      <c r="O241" s="335"/>
      <c r="P241" s="335"/>
      <c r="Q241" s="335"/>
      <c r="R241" s="335"/>
      <c r="S241" s="335"/>
      <c r="T241" s="340">
        <f t="shared" si="55"/>
        <v>0</v>
      </c>
      <c r="U241" s="335"/>
      <c r="V241" s="336"/>
    </row>
    <row r="242" spans="1:22" s="282" customFormat="1" ht="15" x14ac:dyDescent="0.25">
      <c r="A242" s="203"/>
      <c r="B242" s="255" t="s">
        <v>69</v>
      </c>
      <c r="C242" s="257"/>
      <c r="D242" s="235"/>
      <c r="E242" s="252"/>
      <c r="F242" s="252"/>
      <c r="G242" s="252"/>
      <c r="H242" s="335"/>
      <c r="I242" s="335"/>
      <c r="J242" s="335"/>
      <c r="K242" s="335"/>
      <c r="L242" s="335"/>
      <c r="M242" s="335"/>
      <c r="N242" s="335"/>
      <c r="O242" s="335"/>
      <c r="P242" s="335"/>
      <c r="Q242" s="335"/>
      <c r="R242" s="335"/>
      <c r="S242" s="335"/>
      <c r="T242" s="340">
        <f t="shared" si="55"/>
        <v>0</v>
      </c>
      <c r="U242" s="335"/>
      <c r="V242" s="336"/>
    </row>
    <row r="243" spans="1:22" s="282" customFormat="1" ht="15" x14ac:dyDescent="0.25">
      <c r="A243" s="203"/>
      <c r="B243" s="255"/>
      <c r="C243" s="257" t="s">
        <v>65</v>
      </c>
      <c r="D243" s="235" t="s">
        <v>70</v>
      </c>
      <c r="E243" s="252"/>
      <c r="F243" s="252"/>
      <c r="G243" s="252"/>
      <c r="H243" s="335"/>
      <c r="I243" s="335"/>
      <c r="J243" s="335"/>
      <c r="K243" s="335"/>
      <c r="L243" s="335"/>
      <c r="M243" s="335"/>
      <c r="N243" s="335"/>
      <c r="O243" s="335"/>
      <c r="P243" s="335"/>
      <c r="Q243" s="335"/>
      <c r="R243" s="335"/>
      <c r="S243" s="335"/>
      <c r="T243" s="340">
        <f t="shared" si="55"/>
        <v>0</v>
      </c>
      <c r="U243" s="335"/>
      <c r="V243" s="336"/>
    </row>
    <row r="244" spans="1:22" s="282" customFormat="1" ht="15" x14ac:dyDescent="0.25">
      <c r="A244" s="203"/>
      <c r="B244" s="255"/>
      <c r="C244" s="258" t="s">
        <v>60</v>
      </c>
      <c r="D244" s="235" t="s">
        <v>71</v>
      </c>
      <c r="E244" s="252"/>
      <c r="F244" s="252"/>
      <c r="G244" s="252"/>
      <c r="H244" s="335"/>
      <c r="I244" s="335"/>
      <c r="J244" s="335"/>
      <c r="K244" s="335"/>
      <c r="L244" s="335"/>
      <c r="M244" s="335"/>
      <c r="N244" s="335"/>
      <c r="O244" s="335"/>
      <c r="P244" s="335"/>
      <c r="Q244" s="335"/>
      <c r="R244" s="335"/>
      <c r="S244" s="335"/>
      <c r="T244" s="340">
        <f t="shared" si="55"/>
        <v>0</v>
      </c>
      <c r="U244" s="335"/>
      <c r="V244" s="336"/>
    </row>
    <row r="245" spans="1:22" s="282" customFormat="1" ht="15" x14ac:dyDescent="0.25">
      <c r="A245" s="203"/>
      <c r="B245" s="255"/>
      <c r="C245" s="258" t="s">
        <v>62</v>
      </c>
      <c r="D245" s="235" t="s">
        <v>72</v>
      </c>
      <c r="E245" s="252"/>
      <c r="F245" s="252"/>
      <c r="G245" s="252"/>
      <c r="H245" s="335"/>
      <c r="I245" s="335"/>
      <c r="J245" s="335"/>
      <c r="K245" s="335"/>
      <c r="L245" s="335"/>
      <c r="M245" s="335"/>
      <c r="N245" s="335"/>
      <c r="O245" s="335"/>
      <c r="P245" s="335"/>
      <c r="Q245" s="335"/>
      <c r="R245" s="335"/>
      <c r="S245" s="335"/>
      <c r="T245" s="340">
        <f t="shared" si="55"/>
        <v>0</v>
      </c>
      <c r="U245" s="335"/>
      <c r="V245" s="336"/>
    </row>
    <row r="246" spans="1:22" s="282" customFormat="1" ht="15" x14ac:dyDescent="0.25">
      <c r="A246" s="203"/>
      <c r="B246" s="255" t="s">
        <v>73</v>
      </c>
      <c r="C246" s="257"/>
      <c r="D246" s="235" t="s">
        <v>74</v>
      </c>
      <c r="E246" s="252"/>
      <c r="F246" s="252"/>
      <c r="G246" s="252"/>
      <c r="H246" s="335"/>
      <c r="I246" s="335"/>
      <c r="J246" s="335"/>
      <c r="K246" s="335"/>
      <c r="L246" s="335"/>
      <c r="M246" s="335"/>
      <c r="N246" s="335"/>
      <c r="O246" s="335"/>
      <c r="P246" s="335"/>
      <c r="Q246" s="335"/>
      <c r="R246" s="335"/>
      <c r="S246" s="335"/>
      <c r="T246" s="340">
        <f t="shared" si="55"/>
        <v>0</v>
      </c>
      <c r="U246" s="335"/>
      <c r="V246" s="336"/>
    </row>
    <row r="247" spans="1:22" s="282" customFormat="1" ht="15" x14ac:dyDescent="0.25">
      <c r="A247" s="203"/>
      <c r="B247" s="255" t="s">
        <v>75</v>
      </c>
      <c r="C247" s="257"/>
      <c r="D247" s="235" t="s">
        <v>76</v>
      </c>
      <c r="E247" s="252"/>
      <c r="F247" s="252"/>
      <c r="G247" s="252"/>
      <c r="H247" s="335"/>
      <c r="I247" s="335"/>
      <c r="J247" s="335"/>
      <c r="K247" s="335"/>
      <c r="L247" s="335"/>
      <c r="M247" s="335"/>
      <c r="N247" s="335"/>
      <c r="O247" s="335"/>
      <c r="P247" s="335"/>
      <c r="Q247" s="335"/>
      <c r="R247" s="335"/>
      <c r="S247" s="335"/>
      <c r="T247" s="340">
        <f>SUM(H247:S247)</f>
        <v>0</v>
      </c>
      <c r="U247" s="335"/>
      <c r="V247" s="336"/>
    </row>
    <row r="248" spans="1:22" s="282" customFormat="1" ht="15" x14ac:dyDescent="0.25">
      <c r="A248" s="203"/>
      <c r="B248" s="255" t="s">
        <v>77</v>
      </c>
      <c r="C248" s="257"/>
      <c r="D248" s="235"/>
      <c r="E248" s="252"/>
      <c r="F248" s="252"/>
      <c r="G248" s="252"/>
      <c r="H248" s="335"/>
      <c r="I248" s="335"/>
      <c r="J248" s="335"/>
      <c r="K248" s="335"/>
      <c r="L248" s="335"/>
      <c r="M248" s="335"/>
      <c r="N248" s="335"/>
      <c r="O248" s="335"/>
      <c r="P248" s="335"/>
      <c r="Q248" s="335"/>
      <c r="R248" s="335"/>
      <c r="S248" s="335"/>
      <c r="T248" s="340"/>
      <c r="U248" s="335"/>
      <c r="V248" s="336"/>
    </row>
    <row r="249" spans="1:22" s="282" customFormat="1" ht="15" x14ac:dyDescent="0.25">
      <c r="A249" s="203"/>
      <c r="B249" s="255"/>
      <c r="C249" s="257" t="s">
        <v>65</v>
      </c>
      <c r="D249" s="235" t="s">
        <v>78</v>
      </c>
      <c r="E249" s="252"/>
      <c r="F249" s="252"/>
      <c r="G249" s="252"/>
      <c r="H249" s="335"/>
      <c r="I249" s="335"/>
      <c r="J249" s="335"/>
      <c r="K249" s="335"/>
      <c r="L249" s="335"/>
      <c r="M249" s="335"/>
      <c r="N249" s="335"/>
      <c r="O249" s="335"/>
      <c r="P249" s="335"/>
      <c r="Q249" s="335"/>
      <c r="R249" s="335"/>
      <c r="S249" s="335"/>
      <c r="T249" s="340">
        <f>SUM(H249:S249)</f>
        <v>0</v>
      </c>
      <c r="U249" s="335"/>
      <c r="V249" s="336"/>
    </row>
    <row r="250" spans="1:22" s="282" customFormat="1" ht="15" x14ac:dyDescent="0.25">
      <c r="A250" s="203"/>
      <c r="B250" s="255"/>
      <c r="C250" s="258" t="s">
        <v>62</v>
      </c>
      <c r="D250" s="235" t="s">
        <v>79</v>
      </c>
      <c r="E250" s="252"/>
      <c r="F250" s="252"/>
      <c r="G250" s="252"/>
      <c r="H250" s="335"/>
      <c r="I250" s="335"/>
      <c r="J250" s="335"/>
      <c r="K250" s="335"/>
      <c r="L250" s="335"/>
      <c r="M250" s="335"/>
      <c r="N250" s="335"/>
      <c r="O250" s="335"/>
      <c r="P250" s="335"/>
      <c r="Q250" s="335"/>
      <c r="R250" s="335"/>
      <c r="S250" s="335"/>
      <c r="T250" s="340"/>
      <c r="U250" s="335"/>
      <c r="V250" s="336"/>
    </row>
    <row r="251" spans="1:22" s="282" customFormat="1" ht="15" x14ac:dyDescent="0.25">
      <c r="A251" s="203"/>
      <c r="B251" s="255" t="s">
        <v>80</v>
      </c>
      <c r="C251" s="257"/>
      <c r="D251" s="235"/>
      <c r="E251" s="252"/>
      <c r="F251" s="252"/>
      <c r="G251" s="252"/>
      <c r="H251" s="335"/>
      <c r="I251" s="335"/>
      <c r="J251" s="335"/>
      <c r="K251" s="335"/>
      <c r="L251" s="335"/>
      <c r="M251" s="335"/>
      <c r="N251" s="335"/>
      <c r="O251" s="335"/>
      <c r="P251" s="335"/>
      <c r="Q251" s="335"/>
      <c r="R251" s="335"/>
      <c r="S251" s="335"/>
      <c r="T251" s="340">
        <f>SUM(H251:S251)</f>
        <v>0</v>
      </c>
      <c r="U251" s="335"/>
      <c r="V251" s="336"/>
    </row>
    <row r="252" spans="1:22" s="282" customFormat="1" ht="15" x14ac:dyDescent="0.25">
      <c r="A252" s="203"/>
      <c r="B252" s="255"/>
      <c r="C252" s="257" t="s">
        <v>80</v>
      </c>
      <c r="D252" s="235" t="s">
        <v>81</v>
      </c>
      <c r="E252" s="252"/>
      <c r="F252" s="252"/>
      <c r="G252" s="252"/>
      <c r="H252" s="335"/>
      <c r="I252" s="335"/>
      <c r="J252" s="335"/>
      <c r="K252" s="335"/>
      <c r="L252" s="335"/>
      <c r="M252" s="335"/>
      <c r="N252" s="335"/>
      <c r="O252" s="335"/>
      <c r="P252" s="335"/>
      <c r="Q252" s="335"/>
      <c r="R252" s="335"/>
      <c r="S252" s="335"/>
      <c r="T252" s="340"/>
      <c r="U252" s="335"/>
      <c r="V252" s="336"/>
    </row>
    <row r="253" spans="1:22" s="282" customFormat="1" ht="15" x14ac:dyDescent="0.25">
      <c r="A253" s="203"/>
      <c r="B253" s="255"/>
      <c r="C253" s="258" t="s">
        <v>62</v>
      </c>
      <c r="D253" s="235" t="s">
        <v>82</v>
      </c>
      <c r="E253" s="252"/>
      <c r="F253" s="252"/>
      <c r="G253" s="252"/>
      <c r="H253" s="335"/>
      <c r="I253" s="335"/>
      <c r="J253" s="335"/>
      <c r="K253" s="335"/>
      <c r="L253" s="335"/>
      <c r="M253" s="335"/>
      <c r="N253" s="335"/>
      <c r="O253" s="335"/>
      <c r="P253" s="335"/>
      <c r="Q253" s="335"/>
      <c r="R253" s="335"/>
      <c r="S253" s="335"/>
      <c r="T253" s="340">
        <f>SUM(H253:S253)</f>
        <v>0</v>
      </c>
      <c r="U253" s="335"/>
      <c r="V253" s="336"/>
    </row>
    <row r="254" spans="1:22" s="282" customFormat="1" ht="15" x14ac:dyDescent="0.25">
      <c r="A254" s="203"/>
      <c r="B254" s="255" t="s">
        <v>83</v>
      </c>
      <c r="C254" s="257"/>
      <c r="D254" s="235"/>
      <c r="E254" s="252"/>
      <c r="F254" s="252"/>
      <c r="G254" s="252"/>
      <c r="H254" s="335"/>
      <c r="I254" s="335"/>
      <c r="J254" s="335"/>
      <c r="K254" s="335"/>
      <c r="L254" s="335"/>
      <c r="M254" s="335"/>
      <c r="N254" s="335"/>
      <c r="O254" s="335"/>
      <c r="P254" s="335"/>
      <c r="Q254" s="335"/>
      <c r="R254" s="335"/>
      <c r="S254" s="335"/>
      <c r="T254" s="340"/>
      <c r="U254" s="335"/>
      <c r="V254" s="336"/>
    </row>
    <row r="255" spans="1:22" s="282" customFormat="1" ht="15" x14ac:dyDescent="0.25">
      <c r="A255" s="203"/>
      <c r="B255" s="255"/>
      <c r="C255" s="257" t="s">
        <v>65</v>
      </c>
      <c r="D255" s="235" t="s">
        <v>84</v>
      </c>
      <c r="E255" s="252"/>
      <c r="F255" s="252"/>
      <c r="G255" s="252"/>
      <c r="H255" s="335"/>
      <c r="I255" s="335"/>
      <c r="J255" s="335"/>
      <c r="K255" s="335"/>
      <c r="L255" s="335"/>
      <c r="M255" s="335"/>
      <c r="N255" s="335"/>
      <c r="O255" s="335"/>
      <c r="P255" s="335"/>
      <c r="Q255" s="335"/>
      <c r="R255" s="335"/>
      <c r="S255" s="335"/>
      <c r="T255" s="340">
        <f>SUM(H255:S255)</f>
        <v>0</v>
      </c>
      <c r="U255" s="335"/>
      <c r="V255" s="336"/>
    </row>
    <row r="256" spans="1:22" s="282" customFormat="1" ht="15" x14ac:dyDescent="0.25">
      <c r="A256" s="203"/>
      <c r="B256" s="255"/>
      <c r="C256" s="258" t="s">
        <v>62</v>
      </c>
      <c r="D256" s="235" t="s">
        <v>85</v>
      </c>
      <c r="E256" s="252"/>
      <c r="F256" s="252"/>
      <c r="G256" s="252"/>
      <c r="H256" s="335"/>
      <c r="I256" s="335"/>
      <c r="J256" s="335"/>
      <c r="K256" s="335"/>
      <c r="L256" s="335"/>
      <c r="M256" s="335"/>
      <c r="N256" s="335"/>
      <c r="O256" s="335"/>
      <c r="P256" s="335"/>
      <c r="Q256" s="335"/>
      <c r="R256" s="335"/>
      <c r="S256" s="335"/>
      <c r="T256" s="340"/>
      <c r="U256" s="335"/>
      <c r="V256" s="336"/>
    </row>
    <row r="257" spans="1:78" ht="15" x14ac:dyDescent="0.25">
      <c r="A257" s="203"/>
      <c r="B257" s="255" t="s">
        <v>86</v>
      </c>
      <c r="C257" s="257"/>
      <c r="D257" s="235"/>
      <c r="E257" s="252"/>
      <c r="F257" s="252"/>
      <c r="G257" s="252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40">
        <f>SUM(H257:S257)</f>
        <v>0</v>
      </c>
      <c r="U257" s="335"/>
      <c r="V257" s="336"/>
    </row>
    <row r="258" spans="1:78" ht="15" x14ac:dyDescent="0.25">
      <c r="A258" s="203"/>
      <c r="B258" s="255"/>
      <c r="C258" s="258" t="s">
        <v>87</v>
      </c>
      <c r="D258" s="235" t="s">
        <v>88</v>
      </c>
      <c r="E258" s="252"/>
      <c r="F258" s="252"/>
      <c r="G258" s="252"/>
      <c r="H258" s="335"/>
      <c r="I258" s="335"/>
      <c r="J258" s="335"/>
      <c r="K258" s="335"/>
      <c r="L258" s="335"/>
      <c r="M258" s="335"/>
      <c r="N258" s="335"/>
      <c r="O258" s="335"/>
      <c r="P258" s="335"/>
      <c r="Q258" s="335"/>
      <c r="R258" s="335"/>
      <c r="S258" s="335"/>
      <c r="T258" s="340"/>
      <c r="U258" s="335"/>
      <c r="V258" s="336"/>
    </row>
    <row r="259" spans="1:78" ht="15" x14ac:dyDescent="0.25">
      <c r="A259" s="203"/>
      <c r="B259" s="255"/>
      <c r="C259" s="258" t="s">
        <v>89</v>
      </c>
      <c r="D259" s="235" t="s">
        <v>90</v>
      </c>
      <c r="E259" s="252"/>
      <c r="F259" s="252"/>
      <c r="G259" s="252"/>
      <c r="H259" s="335"/>
      <c r="I259" s="335"/>
      <c r="J259" s="335"/>
      <c r="K259" s="335"/>
      <c r="L259" s="335"/>
      <c r="M259" s="335"/>
      <c r="N259" s="335"/>
      <c r="O259" s="335"/>
      <c r="P259" s="335"/>
      <c r="Q259" s="335"/>
      <c r="R259" s="335"/>
      <c r="S259" s="335"/>
      <c r="T259" s="340">
        <f>SUM(H259:S259)</f>
        <v>0</v>
      </c>
      <c r="U259" s="335"/>
      <c r="V259" s="336"/>
    </row>
    <row r="260" spans="1:78" ht="15" x14ac:dyDescent="0.25">
      <c r="A260" s="203"/>
      <c r="B260" s="255" t="s">
        <v>91</v>
      </c>
      <c r="C260" s="258"/>
      <c r="D260" s="235" t="s">
        <v>92</v>
      </c>
      <c r="E260" s="252"/>
      <c r="F260" s="252"/>
      <c r="G260" s="252"/>
      <c r="H260" s="335"/>
      <c r="I260" s="335"/>
      <c r="J260" s="335"/>
      <c r="K260" s="335"/>
      <c r="L260" s="335"/>
      <c r="M260" s="335"/>
      <c r="N260" s="335"/>
      <c r="O260" s="335"/>
      <c r="P260" s="335"/>
      <c r="Q260" s="335"/>
      <c r="R260" s="335"/>
      <c r="S260" s="335"/>
      <c r="T260" s="340">
        <f>SUM(H260:S260)</f>
        <v>0</v>
      </c>
      <c r="U260" s="335"/>
      <c r="V260" s="336"/>
    </row>
    <row r="261" spans="1:78" ht="15" x14ac:dyDescent="0.25">
      <c r="A261" s="259"/>
      <c r="B261" s="255" t="s">
        <v>93</v>
      </c>
      <c r="C261" s="258"/>
      <c r="D261" s="235" t="s">
        <v>94</v>
      </c>
      <c r="E261" s="252"/>
      <c r="F261" s="252"/>
      <c r="G261" s="252"/>
      <c r="H261" s="335"/>
      <c r="I261" s="335"/>
      <c r="J261" s="335"/>
      <c r="K261" s="335"/>
      <c r="L261" s="335"/>
      <c r="M261" s="335"/>
      <c r="N261" s="335"/>
      <c r="O261" s="335"/>
      <c r="P261" s="335"/>
      <c r="Q261" s="335"/>
      <c r="R261" s="335"/>
      <c r="S261" s="335"/>
      <c r="T261" s="340">
        <f>SUM(H261:S261)</f>
        <v>0</v>
      </c>
      <c r="U261" s="335"/>
      <c r="V261" s="336"/>
    </row>
    <row r="262" spans="1:78" ht="15" x14ac:dyDescent="0.25">
      <c r="A262" s="203"/>
      <c r="B262" s="255" t="s">
        <v>95</v>
      </c>
      <c r="C262" s="258"/>
      <c r="D262" s="235"/>
      <c r="E262" s="252"/>
      <c r="F262" s="252"/>
      <c r="G262" s="252"/>
      <c r="H262" s="335"/>
      <c r="I262" s="335"/>
      <c r="J262" s="335"/>
      <c r="K262" s="335"/>
      <c r="L262" s="335"/>
      <c r="M262" s="335"/>
      <c r="N262" s="335"/>
      <c r="O262" s="335"/>
      <c r="P262" s="335"/>
      <c r="Q262" s="335"/>
      <c r="R262" s="335"/>
      <c r="S262" s="335"/>
      <c r="T262" s="340"/>
      <c r="U262" s="335"/>
      <c r="V262" s="336"/>
    </row>
    <row r="263" spans="1:78" ht="15" x14ac:dyDescent="0.25">
      <c r="A263" s="259"/>
      <c r="B263" s="255"/>
      <c r="C263" s="258" t="s">
        <v>96</v>
      </c>
      <c r="D263" s="235" t="s">
        <v>97</v>
      </c>
      <c r="E263" s="252"/>
      <c r="F263" s="252"/>
      <c r="G263" s="252"/>
      <c r="H263" s="335"/>
      <c r="I263" s="335"/>
      <c r="J263" s="335"/>
      <c r="K263" s="335"/>
      <c r="L263" s="335"/>
      <c r="M263" s="335"/>
      <c r="N263" s="335"/>
      <c r="O263" s="335"/>
      <c r="P263" s="335"/>
      <c r="Q263" s="335"/>
      <c r="R263" s="335"/>
      <c r="S263" s="335"/>
      <c r="T263" s="340">
        <f>SUM(H263:S263)</f>
        <v>0</v>
      </c>
      <c r="U263" s="335"/>
      <c r="V263" s="336"/>
    </row>
    <row r="264" spans="1:78" ht="15" x14ac:dyDescent="0.25">
      <c r="A264" s="204"/>
      <c r="B264" s="255"/>
      <c r="C264" s="258" t="s">
        <v>98</v>
      </c>
      <c r="D264" s="235" t="s">
        <v>99</v>
      </c>
      <c r="E264" s="252"/>
      <c r="F264" s="252"/>
      <c r="G264" s="252"/>
      <c r="H264" s="335"/>
      <c r="I264" s="335"/>
      <c r="J264" s="335"/>
      <c r="K264" s="335"/>
      <c r="L264" s="335"/>
      <c r="M264" s="335"/>
      <c r="N264" s="335"/>
      <c r="O264" s="335"/>
      <c r="P264" s="335"/>
      <c r="Q264" s="335"/>
      <c r="R264" s="335"/>
      <c r="S264" s="335"/>
      <c r="T264" s="340">
        <f>SUM(H264:S264)</f>
        <v>0</v>
      </c>
      <c r="U264" s="335"/>
      <c r="V264" s="336"/>
    </row>
    <row r="265" spans="1:78" s="291" customFormat="1" ht="15.75" x14ac:dyDescent="0.25">
      <c r="A265" s="253"/>
      <c r="B265" s="255"/>
      <c r="C265" s="258" t="s">
        <v>100</v>
      </c>
      <c r="D265" s="235" t="s">
        <v>101</v>
      </c>
      <c r="E265" s="252"/>
      <c r="F265" s="252"/>
      <c r="G265" s="252"/>
      <c r="H265" s="335"/>
      <c r="I265" s="335"/>
      <c r="J265" s="335"/>
      <c r="K265" s="335"/>
      <c r="L265" s="335"/>
      <c r="M265" s="335"/>
      <c r="N265" s="335"/>
      <c r="O265" s="335"/>
      <c r="P265" s="335"/>
      <c r="Q265" s="335"/>
      <c r="R265" s="335"/>
      <c r="S265" s="335"/>
      <c r="T265" s="340">
        <f>SUM(H265:S265)</f>
        <v>0</v>
      </c>
      <c r="U265" s="335"/>
      <c r="V265" s="336"/>
      <c r="W265" s="290"/>
      <c r="X265" s="290"/>
      <c r="Y265" s="290"/>
      <c r="Z265" s="290"/>
      <c r="AA265" s="290"/>
      <c r="AB265" s="290"/>
      <c r="AC265" s="290"/>
      <c r="AD265" s="290"/>
      <c r="AE265" s="290"/>
      <c r="AF265" s="290"/>
      <c r="AG265" s="290"/>
      <c r="AH265" s="290"/>
      <c r="AI265" s="290"/>
      <c r="AJ265" s="290"/>
      <c r="AK265" s="290"/>
      <c r="AL265" s="290"/>
      <c r="AM265" s="290"/>
      <c r="AN265" s="290"/>
      <c r="AO265" s="290"/>
      <c r="AP265" s="290"/>
      <c r="AQ265" s="290"/>
      <c r="AR265" s="290"/>
      <c r="AS265" s="290"/>
      <c r="AT265" s="290"/>
      <c r="AU265" s="290"/>
      <c r="AV265" s="290"/>
      <c r="AW265" s="290"/>
      <c r="AX265" s="290"/>
      <c r="AY265" s="290"/>
      <c r="AZ265" s="290"/>
      <c r="BA265" s="290"/>
      <c r="BB265" s="290"/>
      <c r="BC265" s="290"/>
      <c r="BD265" s="290"/>
      <c r="BE265" s="290"/>
      <c r="BF265" s="290"/>
      <c r="BG265" s="290"/>
      <c r="BH265" s="290"/>
      <c r="BI265" s="290"/>
      <c r="BJ265" s="290"/>
      <c r="BK265" s="290"/>
      <c r="BL265" s="290"/>
      <c r="BM265" s="290"/>
      <c r="BN265" s="290"/>
      <c r="BO265" s="290"/>
      <c r="BP265" s="290"/>
      <c r="BQ265" s="290"/>
      <c r="BR265" s="290"/>
      <c r="BS265" s="290"/>
      <c r="BT265" s="290"/>
      <c r="BU265" s="290"/>
      <c r="BV265" s="290"/>
      <c r="BW265" s="290"/>
      <c r="BX265" s="290"/>
      <c r="BY265" s="290"/>
      <c r="BZ265" s="290"/>
    </row>
    <row r="266" spans="1:78" ht="15" x14ac:dyDescent="0.25">
      <c r="A266" s="194"/>
      <c r="B266" s="255" t="s">
        <v>102</v>
      </c>
      <c r="C266" s="257"/>
      <c r="D266" s="235"/>
      <c r="E266" s="252"/>
      <c r="F266" s="252"/>
      <c r="G266" s="252"/>
      <c r="H266" s="335"/>
      <c r="I266" s="335"/>
      <c r="J266" s="335"/>
      <c r="K266" s="335"/>
      <c r="L266" s="335"/>
      <c r="M266" s="335"/>
      <c r="N266" s="335"/>
      <c r="O266" s="335"/>
      <c r="P266" s="335"/>
      <c r="Q266" s="335"/>
      <c r="R266" s="335"/>
      <c r="S266" s="335"/>
      <c r="T266" s="340"/>
      <c r="U266" s="335"/>
      <c r="V266" s="336"/>
    </row>
    <row r="267" spans="1:78" ht="15.75" x14ac:dyDescent="0.25">
      <c r="A267" s="202"/>
      <c r="B267" s="260"/>
      <c r="C267" s="258" t="s">
        <v>103</v>
      </c>
      <c r="D267" s="261" t="s">
        <v>104</v>
      </c>
      <c r="E267" s="252"/>
      <c r="F267" s="252"/>
      <c r="G267" s="252"/>
      <c r="H267" s="335"/>
      <c r="I267" s="335"/>
      <c r="J267" s="335"/>
      <c r="K267" s="335"/>
      <c r="L267" s="335"/>
      <c r="M267" s="335"/>
      <c r="N267" s="335"/>
      <c r="O267" s="335"/>
      <c r="P267" s="335"/>
      <c r="Q267" s="335"/>
      <c r="R267" s="335"/>
      <c r="S267" s="335"/>
      <c r="T267" s="340">
        <f>SUM(H267:S267)</f>
        <v>0</v>
      </c>
      <c r="U267" s="335"/>
      <c r="V267" s="336"/>
    </row>
    <row r="268" spans="1:78" ht="15" x14ac:dyDescent="0.25">
      <c r="A268" s="205"/>
      <c r="B268" s="262"/>
      <c r="C268" s="257" t="s">
        <v>105</v>
      </c>
      <c r="D268" s="235" t="s">
        <v>106</v>
      </c>
      <c r="E268" s="252"/>
      <c r="F268" s="252"/>
      <c r="G268" s="252"/>
      <c r="H268" s="335"/>
      <c r="I268" s="335"/>
      <c r="J268" s="335"/>
      <c r="K268" s="335"/>
      <c r="L268" s="335"/>
      <c r="M268" s="335"/>
      <c r="N268" s="335"/>
      <c r="O268" s="335"/>
      <c r="P268" s="335"/>
      <c r="Q268" s="335"/>
      <c r="R268" s="335"/>
      <c r="S268" s="335"/>
      <c r="T268" s="340">
        <f>SUM(H268:S268)</f>
        <v>0</v>
      </c>
      <c r="U268" s="335"/>
      <c r="V268" s="336"/>
    </row>
    <row r="269" spans="1:78" ht="15" x14ac:dyDescent="0.25">
      <c r="A269" s="205"/>
      <c r="B269" s="255"/>
      <c r="C269" s="257" t="s">
        <v>107</v>
      </c>
      <c r="D269" s="235" t="s">
        <v>108</v>
      </c>
      <c r="E269" s="252"/>
      <c r="F269" s="252"/>
      <c r="G269" s="252"/>
      <c r="H269" s="335"/>
      <c r="I269" s="335"/>
      <c r="J269" s="335"/>
      <c r="K269" s="335"/>
      <c r="L269" s="335"/>
      <c r="M269" s="335"/>
      <c r="N269" s="335"/>
      <c r="O269" s="335"/>
      <c r="P269" s="335"/>
      <c r="Q269" s="335"/>
      <c r="R269" s="335"/>
      <c r="S269" s="335"/>
      <c r="T269" s="340">
        <f>SUM(H269:S269)</f>
        <v>0</v>
      </c>
      <c r="U269" s="335"/>
      <c r="V269" s="336"/>
    </row>
    <row r="270" spans="1:78" ht="15" x14ac:dyDescent="0.25">
      <c r="A270" s="203"/>
      <c r="B270" s="255"/>
      <c r="C270" s="257" t="s">
        <v>109</v>
      </c>
      <c r="D270" s="235" t="s">
        <v>110</v>
      </c>
      <c r="E270" s="252"/>
      <c r="F270" s="252"/>
      <c r="G270" s="252"/>
      <c r="H270" s="335"/>
      <c r="I270" s="335"/>
      <c r="J270" s="335"/>
      <c r="K270" s="335"/>
      <c r="L270" s="335"/>
      <c r="M270" s="335"/>
      <c r="N270" s="335"/>
      <c r="O270" s="335"/>
      <c r="P270" s="335"/>
      <c r="Q270" s="335"/>
      <c r="R270" s="335"/>
      <c r="S270" s="335"/>
      <c r="T270" s="340">
        <f>SUM(H270:S270)</f>
        <v>0</v>
      </c>
      <c r="U270" s="335"/>
      <c r="V270" s="336"/>
    </row>
    <row r="271" spans="1:78" ht="15" x14ac:dyDescent="0.25">
      <c r="A271" s="203"/>
      <c r="B271" s="250" t="s">
        <v>111</v>
      </c>
      <c r="C271" s="263"/>
      <c r="D271" s="235"/>
      <c r="E271" s="252"/>
      <c r="F271" s="252"/>
      <c r="G271" s="252"/>
      <c r="H271" s="335"/>
      <c r="I271" s="335"/>
      <c r="J271" s="335"/>
      <c r="K271" s="335"/>
      <c r="L271" s="335"/>
      <c r="M271" s="335"/>
      <c r="N271" s="335"/>
      <c r="O271" s="335"/>
      <c r="P271" s="335"/>
      <c r="Q271" s="335"/>
      <c r="R271" s="335"/>
      <c r="S271" s="335"/>
      <c r="T271" s="340"/>
      <c r="U271" s="335"/>
      <c r="V271" s="336"/>
    </row>
    <row r="272" spans="1:78" ht="15" x14ac:dyDescent="0.25">
      <c r="A272" s="204"/>
      <c r="B272" s="262"/>
      <c r="C272" s="257" t="s">
        <v>112</v>
      </c>
      <c r="D272" s="235" t="s">
        <v>113</v>
      </c>
      <c r="E272" s="252"/>
      <c r="F272" s="252"/>
      <c r="G272" s="252"/>
      <c r="H272" s="335"/>
      <c r="I272" s="335"/>
      <c r="J272" s="335"/>
      <c r="K272" s="335"/>
      <c r="L272" s="335"/>
      <c r="M272" s="335"/>
      <c r="N272" s="335"/>
      <c r="O272" s="335"/>
      <c r="P272" s="335"/>
      <c r="Q272" s="335"/>
      <c r="R272" s="335"/>
      <c r="S272" s="335"/>
      <c r="T272" s="340">
        <f t="shared" ref="T272:T277" si="56">SUM(H272:S272)</f>
        <v>0</v>
      </c>
      <c r="U272" s="335"/>
      <c r="V272" s="336"/>
    </row>
    <row r="273" spans="1:78" ht="15" x14ac:dyDescent="0.25">
      <c r="A273" s="203"/>
      <c r="B273" s="262"/>
      <c r="C273" s="258" t="s">
        <v>114</v>
      </c>
      <c r="D273" s="235" t="s">
        <v>115</v>
      </c>
      <c r="E273" s="252"/>
      <c r="F273" s="252"/>
      <c r="G273" s="252"/>
      <c r="H273" s="335"/>
      <c r="I273" s="335"/>
      <c r="J273" s="335"/>
      <c r="K273" s="335"/>
      <c r="L273" s="335"/>
      <c r="M273" s="335"/>
      <c r="N273" s="335"/>
      <c r="O273" s="335"/>
      <c r="P273" s="335"/>
      <c r="Q273" s="335"/>
      <c r="R273" s="335"/>
      <c r="S273" s="335"/>
      <c r="T273" s="340">
        <f t="shared" si="56"/>
        <v>0</v>
      </c>
      <c r="U273" s="335"/>
      <c r="V273" s="336"/>
    </row>
    <row r="274" spans="1:78" ht="15" x14ac:dyDescent="0.25">
      <c r="A274" s="203"/>
      <c r="B274" s="262"/>
      <c r="C274" s="257" t="s">
        <v>116</v>
      </c>
      <c r="D274" s="235" t="s">
        <v>117</v>
      </c>
      <c r="E274" s="252"/>
      <c r="F274" s="252"/>
      <c r="G274" s="252"/>
      <c r="H274" s="335"/>
      <c r="I274" s="335"/>
      <c r="J274" s="335"/>
      <c r="K274" s="335"/>
      <c r="L274" s="335"/>
      <c r="M274" s="335"/>
      <c r="N274" s="335"/>
      <c r="O274" s="335"/>
      <c r="P274" s="335"/>
      <c r="Q274" s="335"/>
      <c r="R274" s="335"/>
      <c r="S274" s="335"/>
      <c r="T274" s="340">
        <f t="shared" si="56"/>
        <v>0</v>
      </c>
      <c r="U274" s="335"/>
      <c r="V274" s="336"/>
    </row>
    <row r="275" spans="1:78" ht="15" x14ac:dyDescent="0.25">
      <c r="A275" s="259"/>
      <c r="B275" s="262"/>
      <c r="C275" s="258" t="s">
        <v>118</v>
      </c>
      <c r="D275" s="235" t="s">
        <v>119</v>
      </c>
      <c r="E275" s="252"/>
      <c r="F275" s="252"/>
      <c r="G275" s="252"/>
      <c r="H275" s="335"/>
      <c r="I275" s="335"/>
      <c r="J275" s="335"/>
      <c r="K275" s="335"/>
      <c r="L275" s="335"/>
      <c r="M275" s="335"/>
      <c r="N275" s="335"/>
      <c r="O275" s="335"/>
      <c r="P275" s="335"/>
      <c r="Q275" s="335"/>
      <c r="R275" s="335"/>
      <c r="S275" s="335"/>
      <c r="T275" s="340">
        <f t="shared" si="56"/>
        <v>0</v>
      </c>
      <c r="U275" s="335"/>
      <c r="V275" s="336"/>
    </row>
    <row r="276" spans="1:78" ht="15" x14ac:dyDescent="0.25">
      <c r="A276" s="203"/>
      <c r="B276" s="262"/>
      <c r="C276" s="257" t="s">
        <v>120</v>
      </c>
      <c r="D276" s="235" t="s">
        <v>121</v>
      </c>
      <c r="E276" s="252"/>
      <c r="F276" s="252"/>
      <c r="G276" s="252"/>
      <c r="H276" s="335"/>
      <c r="I276" s="335"/>
      <c r="J276" s="335"/>
      <c r="K276" s="335"/>
      <c r="L276" s="335"/>
      <c r="M276" s="335"/>
      <c r="N276" s="335"/>
      <c r="O276" s="335"/>
      <c r="P276" s="335"/>
      <c r="Q276" s="335"/>
      <c r="R276" s="335"/>
      <c r="S276" s="335"/>
      <c r="T276" s="340">
        <f t="shared" si="56"/>
        <v>0</v>
      </c>
      <c r="U276" s="335"/>
      <c r="V276" s="336"/>
    </row>
    <row r="277" spans="1:78" ht="15" x14ac:dyDescent="0.25">
      <c r="A277" s="203"/>
      <c r="B277" s="254"/>
      <c r="C277" s="251"/>
      <c r="D277" s="199"/>
      <c r="E277" s="252"/>
      <c r="F277" s="252"/>
      <c r="G277" s="252"/>
      <c r="H277" s="335"/>
      <c r="I277" s="335"/>
      <c r="J277" s="335"/>
      <c r="K277" s="335"/>
      <c r="L277" s="335"/>
      <c r="M277" s="335"/>
      <c r="N277" s="335"/>
      <c r="O277" s="335"/>
      <c r="P277" s="335"/>
      <c r="Q277" s="335"/>
      <c r="R277" s="335"/>
      <c r="S277" s="335"/>
      <c r="T277" s="340">
        <f t="shared" si="56"/>
        <v>0</v>
      </c>
      <c r="U277" s="335"/>
      <c r="V277" s="336"/>
    </row>
    <row r="278" spans="1:78" s="293" customFormat="1" ht="15" x14ac:dyDescent="0.25">
      <c r="A278" s="206"/>
      <c r="B278" s="207" t="s">
        <v>122</v>
      </c>
      <c r="C278" s="207"/>
      <c r="D278" s="236"/>
      <c r="E278" s="208"/>
      <c r="F278" s="208"/>
      <c r="G278" s="208"/>
      <c r="H278" s="208">
        <f t="shared" ref="H278:T278" si="57">SUM(H227:H277)</f>
        <v>0</v>
      </c>
      <c r="I278" s="208">
        <f t="shared" si="57"/>
        <v>0</v>
      </c>
      <c r="J278" s="208">
        <f t="shared" si="57"/>
        <v>0</v>
      </c>
      <c r="K278" s="208">
        <f t="shared" si="57"/>
        <v>0</v>
      </c>
      <c r="L278" s="208">
        <f t="shared" si="57"/>
        <v>0</v>
      </c>
      <c r="M278" s="208">
        <f t="shared" si="57"/>
        <v>0</v>
      </c>
      <c r="N278" s="208">
        <f t="shared" si="57"/>
        <v>0</v>
      </c>
      <c r="O278" s="208">
        <f t="shared" si="57"/>
        <v>0</v>
      </c>
      <c r="P278" s="208">
        <f t="shared" si="57"/>
        <v>0</v>
      </c>
      <c r="Q278" s="208">
        <f t="shared" si="57"/>
        <v>0</v>
      </c>
      <c r="R278" s="208">
        <f t="shared" si="57"/>
        <v>0</v>
      </c>
      <c r="S278" s="208">
        <f t="shared" si="57"/>
        <v>0</v>
      </c>
      <c r="T278" s="310">
        <f t="shared" si="57"/>
        <v>0</v>
      </c>
      <c r="U278" s="219">
        <f>E278-T278</f>
        <v>0</v>
      </c>
      <c r="V278" s="209"/>
      <c r="W278" s="292"/>
      <c r="X278" s="292"/>
      <c r="Y278" s="292"/>
      <c r="Z278" s="292"/>
      <c r="AA278" s="292"/>
      <c r="AB278" s="292"/>
      <c r="AC278" s="292"/>
      <c r="AD278" s="292"/>
      <c r="AE278" s="292"/>
      <c r="AF278" s="292"/>
      <c r="AG278" s="292"/>
      <c r="AH278" s="292"/>
      <c r="AI278" s="292"/>
      <c r="AJ278" s="292"/>
      <c r="AK278" s="292"/>
      <c r="AL278" s="292"/>
      <c r="AM278" s="292"/>
      <c r="AN278" s="292"/>
      <c r="AO278" s="292"/>
      <c r="AP278" s="292"/>
      <c r="AQ278" s="292"/>
      <c r="AR278" s="292"/>
      <c r="AS278" s="292"/>
      <c r="AT278" s="292"/>
      <c r="AU278" s="292"/>
      <c r="AV278" s="292"/>
      <c r="AW278" s="292"/>
      <c r="AX278" s="292"/>
      <c r="AY278" s="292"/>
      <c r="AZ278" s="292"/>
      <c r="BA278" s="292"/>
      <c r="BB278" s="292"/>
      <c r="BC278" s="292"/>
      <c r="BD278" s="292"/>
      <c r="BE278" s="292"/>
      <c r="BF278" s="292"/>
      <c r="BG278" s="292"/>
      <c r="BH278" s="292"/>
      <c r="BI278" s="292"/>
      <c r="BJ278" s="292"/>
      <c r="BK278" s="292"/>
      <c r="BL278" s="292"/>
      <c r="BM278" s="292"/>
      <c r="BN278" s="292"/>
      <c r="BO278" s="292"/>
      <c r="BP278" s="292"/>
      <c r="BQ278" s="292"/>
      <c r="BR278" s="292"/>
      <c r="BS278" s="292"/>
      <c r="BT278" s="292"/>
      <c r="BU278" s="292"/>
      <c r="BV278" s="292"/>
      <c r="BW278" s="292"/>
      <c r="BX278" s="292"/>
      <c r="BY278" s="292"/>
      <c r="BZ278" s="292"/>
    </row>
    <row r="279" spans="1:78" ht="15" x14ac:dyDescent="0.25">
      <c r="A279" s="259"/>
      <c r="B279" s="254"/>
      <c r="C279" s="251"/>
      <c r="D279" s="199"/>
      <c r="E279" s="252"/>
      <c r="F279" s="252"/>
      <c r="G279" s="252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40"/>
      <c r="U279" s="201"/>
      <c r="V279" s="336"/>
    </row>
    <row r="280" spans="1:78" s="291" customFormat="1" ht="15.75" x14ac:dyDescent="0.25">
      <c r="A280" s="198" t="s">
        <v>123</v>
      </c>
      <c r="B280" s="264"/>
      <c r="C280" s="265"/>
      <c r="D280" s="237"/>
      <c r="E280" s="266"/>
      <c r="F280" s="266"/>
      <c r="G280" s="266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311"/>
      <c r="U280" s="201"/>
      <c r="V280" s="222"/>
      <c r="W280" s="290"/>
      <c r="X280" s="290"/>
      <c r="Y280" s="290"/>
      <c r="Z280" s="290"/>
      <c r="AA280" s="290"/>
      <c r="AB280" s="290"/>
      <c r="AC280" s="290"/>
      <c r="AD280" s="290"/>
      <c r="AE280" s="290"/>
      <c r="AF280" s="290"/>
      <c r="AG280" s="290"/>
      <c r="AH280" s="290"/>
      <c r="AI280" s="290"/>
      <c r="AJ280" s="290"/>
      <c r="AK280" s="290"/>
      <c r="AL280" s="290"/>
      <c r="AM280" s="290"/>
      <c r="AN280" s="290"/>
      <c r="AO280" s="290"/>
      <c r="AP280" s="290"/>
      <c r="AQ280" s="290"/>
      <c r="AR280" s="290"/>
      <c r="AS280" s="290"/>
      <c r="AT280" s="290"/>
      <c r="AU280" s="290"/>
      <c r="AV280" s="290"/>
      <c r="AW280" s="290"/>
      <c r="AX280" s="290"/>
      <c r="AY280" s="290"/>
      <c r="AZ280" s="290"/>
      <c r="BA280" s="290"/>
      <c r="BB280" s="290"/>
      <c r="BC280" s="290"/>
      <c r="BD280" s="290"/>
      <c r="BE280" s="290"/>
      <c r="BF280" s="290"/>
      <c r="BG280" s="290"/>
      <c r="BH280" s="290"/>
      <c r="BI280" s="290"/>
      <c r="BJ280" s="290"/>
      <c r="BK280" s="290"/>
      <c r="BL280" s="290"/>
      <c r="BM280" s="290"/>
      <c r="BN280" s="290"/>
      <c r="BO280" s="290"/>
      <c r="BP280" s="290"/>
      <c r="BQ280" s="290"/>
      <c r="BR280" s="290"/>
      <c r="BS280" s="290"/>
      <c r="BT280" s="290"/>
      <c r="BU280" s="290"/>
      <c r="BV280" s="290"/>
      <c r="BW280" s="290"/>
      <c r="BX280" s="290"/>
      <c r="BY280" s="290"/>
      <c r="BZ280" s="290"/>
    </row>
    <row r="281" spans="1:78" ht="15" x14ac:dyDescent="0.25">
      <c r="A281" s="259"/>
      <c r="B281" s="254"/>
      <c r="C281" s="251"/>
      <c r="D281" s="199"/>
      <c r="E281" s="252"/>
      <c r="F281" s="252"/>
      <c r="G281" s="252"/>
      <c r="H281" s="335"/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/>
      <c r="T281" s="335"/>
      <c r="U281" s="201"/>
      <c r="V281" s="335"/>
    </row>
    <row r="282" spans="1:78" s="293" customFormat="1" ht="15" x14ac:dyDescent="0.25">
      <c r="A282" s="267"/>
      <c r="B282" s="255" t="s">
        <v>124</v>
      </c>
      <c r="C282" s="254"/>
      <c r="D282" s="238"/>
      <c r="E282" s="213">
        <f>E283+E284</f>
        <v>0</v>
      </c>
      <c r="F282" s="213">
        <f>F283+F284</f>
        <v>0</v>
      </c>
      <c r="G282" s="213">
        <f>G283+G284</f>
        <v>0</v>
      </c>
      <c r="H282" s="213">
        <f>H283+H284</f>
        <v>0</v>
      </c>
      <c r="I282" s="213">
        <f t="shared" ref="I282:T282" si="58">I283+I284</f>
        <v>0</v>
      </c>
      <c r="J282" s="213">
        <f t="shared" si="58"/>
        <v>0</v>
      </c>
      <c r="K282" s="213">
        <f t="shared" si="58"/>
        <v>0</v>
      </c>
      <c r="L282" s="213">
        <f t="shared" si="58"/>
        <v>0</v>
      </c>
      <c r="M282" s="213">
        <f t="shared" si="58"/>
        <v>0</v>
      </c>
      <c r="N282" s="213">
        <f t="shared" si="58"/>
        <v>0</v>
      </c>
      <c r="O282" s="213">
        <f t="shared" si="58"/>
        <v>0</v>
      </c>
      <c r="P282" s="213">
        <f t="shared" si="58"/>
        <v>0</v>
      </c>
      <c r="Q282" s="213">
        <f t="shared" si="58"/>
        <v>0</v>
      </c>
      <c r="R282" s="213">
        <f t="shared" si="58"/>
        <v>0</v>
      </c>
      <c r="S282" s="213">
        <f t="shared" si="58"/>
        <v>0</v>
      </c>
      <c r="T282" s="213">
        <f t="shared" si="58"/>
        <v>0</v>
      </c>
      <c r="U282" s="213">
        <f>U283+U284</f>
        <v>0</v>
      </c>
      <c r="V282" s="215"/>
      <c r="W282" s="292"/>
      <c r="X282" s="292"/>
      <c r="Y282" s="292"/>
      <c r="Z282" s="292"/>
      <c r="AA282" s="292"/>
      <c r="AB282" s="292"/>
      <c r="AC282" s="292"/>
      <c r="AD282" s="292"/>
      <c r="AE282" s="292"/>
      <c r="AF282" s="292"/>
      <c r="AG282" s="292"/>
      <c r="AH282" s="292"/>
      <c r="AI282" s="292"/>
      <c r="AJ282" s="292"/>
      <c r="AK282" s="292"/>
      <c r="AL282" s="292"/>
      <c r="AM282" s="292"/>
      <c r="AN282" s="292"/>
      <c r="AO282" s="292"/>
      <c r="AP282" s="292"/>
      <c r="AQ282" s="292"/>
      <c r="AR282" s="292"/>
      <c r="AS282" s="292"/>
      <c r="AT282" s="292"/>
      <c r="AU282" s="292"/>
      <c r="AV282" s="292"/>
      <c r="AW282" s="292"/>
      <c r="AX282" s="292"/>
      <c r="AY282" s="292"/>
      <c r="AZ282" s="292"/>
      <c r="BA282" s="292"/>
      <c r="BB282" s="292"/>
      <c r="BC282" s="292"/>
      <c r="BD282" s="292"/>
      <c r="BE282" s="292"/>
      <c r="BF282" s="292"/>
      <c r="BG282" s="292"/>
      <c r="BH282" s="292"/>
      <c r="BI282" s="292"/>
      <c r="BJ282" s="292"/>
      <c r="BK282" s="292"/>
      <c r="BL282" s="292"/>
      <c r="BM282" s="292"/>
      <c r="BN282" s="292"/>
      <c r="BO282" s="292"/>
      <c r="BP282" s="292"/>
      <c r="BQ282" s="292"/>
      <c r="BR282" s="292"/>
      <c r="BS282" s="292"/>
      <c r="BT282" s="292"/>
      <c r="BU282" s="292"/>
      <c r="BV282" s="292"/>
      <c r="BW282" s="292"/>
      <c r="BX282" s="292"/>
      <c r="BY282" s="292"/>
      <c r="BZ282" s="292"/>
    </row>
    <row r="283" spans="1:78" ht="15" x14ac:dyDescent="0.25">
      <c r="A283" s="259"/>
      <c r="B283" s="256" t="s">
        <v>125</v>
      </c>
      <c r="C283" s="257" t="s">
        <v>125</v>
      </c>
      <c r="D283" s="235" t="s">
        <v>370</v>
      </c>
      <c r="E283" s="312"/>
      <c r="F283" s="312"/>
      <c r="G283" s="312">
        <f>SUM(E283+F283)</f>
        <v>0</v>
      </c>
      <c r="H283" s="335"/>
      <c r="I283" s="335"/>
      <c r="J283" s="335"/>
      <c r="K283" s="335"/>
      <c r="L283" s="335"/>
      <c r="M283" s="335"/>
      <c r="N283" s="335"/>
      <c r="O283" s="335"/>
      <c r="P283" s="335"/>
      <c r="Q283" s="335"/>
      <c r="R283" s="335"/>
      <c r="S283" s="335"/>
      <c r="T283" s="335">
        <f>SUM(H283:S283)</f>
        <v>0</v>
      </c>
      <c r="U283" s="281">
        <f>G283-T283</f>
        <v>0</v>
      </c>
      <c r="V283" s="335"/>
    </row>
    <row r="284" spans="1:78" ht="15" x14ac:dyDescent="0.25">
      <c r="A284" s="259"/>
      <c r="B284" s="256" t="s">
        <v>127</v>
      </c>
      <c r="C284" s="257" t="s">
        <v>127</v>
      </c>
      <c r="D284" s="235" t="s">
        <v>371</v>
      </c>
      <c r="E284" s="313"/>
      <c r="F284" s="313"/>
      <c r="G284" s="312">
        <f>SUM(E284+F284)</f>
        <v>0</v>
      </c>
      <c r="H284" s="335"/>
      <c r="I284" s="335"/>
      <c r="J284" s="335"/>
      <c r="K284" s="335"/>
      <c r="L284" s="335"/>
      <c r="M284" s="335"/>
      <c r="N284" s="335"/>
      <c r="O284" s="335"/>
      <c r="P284" s="335"/>
      <c r="Q284" s="335"/>
      <c r="R284" s="335"/>
      <c r="S284" s="335"/>
      <c r="T284" s="335">
        <f>SUM(H284:S284)</f>
        <v>0</v>
      </c>
      <c r="U284" s="281">
        <f>G284-T284</f>
        <v>0</v>
      </c>
      <c r="V284" s="335"/>
    </row>
    <row r="285" spans="1:78" s="293" customFormat="1" ht="15" x14ac:dyDescent="0.25">
      <c r="A285" s="212"/>
      <c r="B285" s="255" t="s">
        <v>129</v>
      </c>
      <c r="C285" s="255"/>
      <c r="D285" s="239"/>
      <c r="E285" s="213">
        <f>E286+E287</f>
        <v>0</v>
      </c>
      <c r="F285" s="213">
        <f>F286+F287</f>
        <v>0</v>
      </c>
      <c r="G285" s="213">
        <f>G286+G287</f>
        <v>0</v>
      </c>
      <c r="H285" s="213">
        <f t="shared" ref="H285:U285" si="59">H286+H287</f>
        <v>0</v>
      </c>
      <c r="I285" s="213">
        <f t="shared" si="59"/>
        <v>0</v>
      </c>
      <c r="J285" s="213">
        <f t="shared" si="59"/>
        <v>0</v>
      </c>
      <c r="K285" s="213">
        <f t="shared" si="59"/>
        <v>0</v>
      </c>
      <c r="L285" s="213">
        <f t="shared" si="59"/>
        <v>0</v>
      </c>
      <c r="M285" s="213">
        <f t="shared" si="59"/>
        <v>0</v>
      </c>
      <c r="N285" s="213">
        <f t="shared" si="59"/>
        <v>0</v>
      </c>
      <c r="O285" s="213">
        <f t="shared" si="59"/>
        <v>0</v>
      </c>
      <c r="P285" s="213">
        <f t="shared" si="59"/>
        <v>0</v>
      </c>
      <c r="Q285" s="213">
        <f t="shared" si="59"/>
        <v>0</v>
      </c>
      <c r="R285" s="213">
        <f t="shared" si="59"/>
        <v>0</v>
      </c>
      <c r="S285" s="213">
        <f t="shared" si="59"/>
        <v>0</v>
      </c>
      <c r="T285" s="213">
        <f t="shared" si="59"/>
        <v>0</v>
      </c>
      <c r="U285" s="213">
        <f t="shared" si="59"/>
        <v>0</v>
      </c>
      <c r="V285" s="215"/>
      <c r="W285" s="292"/>
      <c r="X285" s="292"/>
      <c r="Y285" s="292"/>
      <c r="Z285" s="292"/>
      <c r="AA285" s="292"/>
      <c r="AB285" s="292"/>
      <c r="AC285" s="292"/>
      <c r="AD285" s="292"/>
      <c r="AE285" s="292"/>
      <c r="AF285" s="292"/>
      <c r="AG285" s="292"/>
      <c r="AH285" s="292"/>
      <c r="AI285" s="292"/>
      <c r="AJ285" s="292"/>
      <c r="AK285" s="292"/>
      <c r="AL285" s="292"/>
      <c r="AM285" s="292"/>
      <c r="AN285" s="292"/>
      <c r="AO285" s="292"/>
      <c r="AP285" s="292"/>
      <c r="AQ285" s="292"/>
      <c r="AR285" s="292"/>
      <c r="AS285" s="292"/>
      <c r="AT285" s="292"/>
      <c r="AU285" s="292"/>
      <c r="AV285" s="292"/>
      <c r="AW285" s="292"/>
      <c r="AX285" s="292"/>
      <c r="AY285" s="292"/>
      <c r="AZ285" s="292"/>
      <c r="BA285" s="292"/>
      <c r="BB285" s="292"/>
      <c r="BC285" s="292"/>
      <c r="BD285" s="292"/>
      <c r="BE285" s="292"/>
      <c r="BF285" s="292"/>
      <c r="BG285" s="292"/>
      <c r="BH285" s="292"/>
      <c r="BI285" s="292"/>
      <c r="BJ285" s="292"/>
      <c r="BK285" s="292"/>
      <c r="BL285" s="292"/>
      <c r="BM285" s="292"/>
      <c r="BN285" s="292"/>
      <c r="BO285" s="292"/>
      <c r="BP285" s="292"/>
      <c r="BQ285" s="292"/>
      <c r="BR285" s="292"/>
      <c r="BS285" s="292"/>
      <c r="BT285" s="292"/>
      <c r="BU285" s="292"/>
      <c r="BV285" s="292"/>
      <c r="BW285" s="292"/>
      <c r="BX285" s="292"/>
      <c r="BY285" s="292"/>
      <c r="BZ285" s="292"/>
    </row>
    <row r="286" spans="1:78" ht="15" x14ac:dyDescent="0.25">
      <c r="A286" s="203"/>
      <c r="B286" s="255"/>
      <c r="C286" s="257" t="s">
        <v>130</v>
      </c>
      <c r="D286" s="235" t="s">
        <v>372</v>
      </c>
      <c r="E286" s="312"/>
      <c r="F286" s="312"/>
      <c r="G286" s="312">
        <f>SUM(E286+F286)</f>
        <v>0</v>
      </c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>
        <f>SUM(H286:S286)</f>
        <v>0</v>
      </c>
      <c r="U286" s="281">
        <f>G286-T286</f>
        <v>0</v>
      </c>
      <c r="V286" s="335"/>
    </row>
    <row r="287" spans="1:78" ht="15" x14ac:dyDescent="0.25">
      <c r="A287" s="203"/>
      <c r="B287" s="255"/>
      <c r="C287" s="257" t="s">
        <v>132</v>
      </c>
      <c r="D287" s="235" t="s">
        <v>373</v>
      </c>
      <c r="E287" s="313"/>
      <c r="F287" s="313"/>
      <c r="G287" s="312">
        <f>SUM(E287+F287)</f>
        <v>0</v>
      </c>
      <c r="H287" s="335"/>
      <c r="I287" s="335"/>
      <c r="J287" s="335"/>
      <c r="K287" s="335"/>
      <c r="L287" s="335"/>
      <c r="M287" s="335"/>
      <c r="N287" s="335"/>
      <c r="O287" s="335"/>
      <c r="P287" s="335"/>
      <c r="Q287" s="335"/>
      <c r="R287" s="335"/>
      <c r="S287" s="335"/>
      <c r="T287" s="335">
        <f>SUM(H287:S287)</f>
        <v>0</v>
      </c>
      <c r="U287" s="281">
        <f>G287-T287</f>
        <v>0</v>
      </c>
      <c r="V287" s="335"/>
    </row>
    <row r="288" spans="1:78" s="296" customFormat="1" ht="15" x14ac:dyDescent="0.25">
      <c r="A288" s="216"/>
      <c r="B288" s="255" t="s">
        <v>134</v>
      </c>
      <c r="C288" s="275"/>
      <c r="D288" s="239"/>
      <c r="E288" s="213">
        <f>SUM(E289:E308)</f>
        <v>0</v>
      </c>
      <c r="F288" s="213">
        <f>SUM(F289:F308)</f>
        <v>0</v>
      </c>
      <c r="G288" s="213">
        <f>SUM(G289:G308)</f>
        <v>0</v>
      </c>
      <c r="H288" s="213">
        <f>SUM(H289:H308)</f>
        <v>0</v>
      </c>
      <c r="I288" s="213">
        <f t="shared" ref="I288:U288" si="60">SUM(I289:I308)</f>
        <v>0</v>
      </c>
      <c r="J288" s="213">
        <f t="shared" si="60"/>
        <v>0</v>
      </c>
      <c r="K288" s="213">
        <f t="shared" si="60"/>
        <v>0</v>
      </c>
      <c r="L288" s="213">
        <f t="shared" si="60"/>
        <v>0</v>
      </c>
      <c r="M288" s="213">
        <f t="shared" si="60"/>
        <v>0</v>
      </c>
      <c r="N288" s="213">
        <f t="shared" si="60"/>
        <v>0</v>
      </c>
      <c r="O288" s="213">
        <f t="shared" si="60"/>
        <v>0</v>
      </c>
      <c r="P288" s="213">
        <f t="shared" si="60"/>
        <v>0</v>
      </c>
      <c r="Q288" s="213">
        <f t="shared" si="60"/>
        <v>0</v>
      </c>
      <c r="R288" s="213">
        <f t="shared" si="60"/>
        <v>0</v>
      </c>
      <c r="S288" s="213">
        <f t="shared" si="60"/>
        <v>0</v>
      </c>
      <c r="T288" s="213">
        <f t="shared" si="60"/>
        <v>0</v>
      </c>
      <c r="U288" s="213">
        <f t="shared" si="60"/>
        <v>0</v>
      </c>
      <c r="V288" s="218"/>
      <c r="W288" s="295"/>
      <c r="X288" s="295"/>
      <c r="Y288" s="295"/>
      <c r="Z288" s="295"/>
      <c r="AA288" s="295"/>
      <c r="AB288" s="295"/>
      <c r="AC288" s="295"/>
      <c r="AD288" s="295"/>
      <c r="AE288" s="295"/>
      <c r="AF288" s="295"/>
      <c r="AG288" s="295"/>
      <c r="AH288" s="295"/>
      <c r="AI288" s="295"/>
      <c r="AJ288" s="295"/>
      <c r="AK288" s="295"/>
      <c r="AL288" s="295"/>
      <c r="AM288" s="295"/>
      <c r="AN288" s="295"/>
      <c r="AO288" s="295"/>
      <c r="AP288" s="295"/>
      <c r="AQ288" s="295"/>
      <c r="AR288" s="295"/>
      <c r="AS288" s="295"/>
      <c r="AT288" s="295"/>
      <c r="AU288" s="295"/>
      <c r="AV288" s="295"/>
      <c r="AW288" s="295"/>
      <c r="AX288" s="295"/>
      <c r="AY288" s="295"/>
      <c r="AZ288" s="295"/>
      <c r="BA288" s="295"/>
      <c r="BB288" s="295"/>
      <c r="BC288" s="295"/>
      <c r="BD288" s="295"/>
      <c r="BE288" s="295"/>
      <c r="BF288" s="295"/>
      <c r="BG288" s="295"/>
      <c r="BH288" s="295"/>
      <c r="BI288" s="295"/>
      <c r="BJ288" s="295"/>
      <c r="BK288" s="295"/>
      <c r="BL288" s="295"/>
      <c r="BM288" s="295"/>
      <c r="BN288" s="295"/>
      <c r="BO288" s="295"/>
      <c r="BP288" s="295"/>
      <c r="BQ288" s="295"/>
      <c r="BR288" s="295"/>
      <c r="BS288" s="295"/>
      <c r="BT288" s="295"/>
      <c r="BU288" s="295"/>
      <c r="BV288" s="295"/>
      <c r="BW288" s="295"/>
      <c r="BX288" s="295"/>
      <c r="BY288" s="295"/>
      <c r="BZ288" s="295"/>
    </row>
    <row r="289" spans="1:22" s="282" customFormat="1" ht="15" x14ac:dyDescent="0.25">
      <c r="A289" s="314"/>
      <c r="B289" s="269"/>
      <c r="C289" s="258" t="s">
        <v>135</v>
      </c>
      <c r="D289" s="235" t="s">
        <v>374</v>
      </c>
      <c r="E289" s="315"/>
      <c r="F289" s="315"/>
      <c r="G289" s="312">
        <f t="shared" ref="G289:G308" si="61">SUM(E289+F289)</f>
        <v>0</v>
      </c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>
        <f t="shared" ref="T289:T295" si="62">SUM(H289:S289)</f>
        <v>0</v>
      </c>
      <c r="U289" s="281">
        <f t="shared" ref="U289:U308" si="63">G289-T289</f>
        <v>0</v>
      </c>
      <c r="V289" s="335"/>
    </row>
    <row r="290" spans="1:22" s="282" customFormat="1" ht="15" x14ac:dyDescent="0.25">
      <c r="A290" s="203"/>
      <c r="B290" s="255"/>
      <c r="C290" s="257" t="s">
        <v>137</v>
      </c>
      <c r="D290" s="235" t="s">
        <v>375</v>
      </c>
      <c r="E290" s="312"/>
      <c r="F290" s="312"/>
      <c r="G290" s="312">
        <f t="shared" si="61"/>
        <v>0</v>
      </c>
      <c r="H290" s="335"/>
      <c r="I290" s="335"/>
      <c r="J290" s="335"/>
      <c r="K290" s="335"/>
      <c r="L290" s="335"/>
      <c r="M290" s="335"/>
      <c r="N290" s="335"/>
      <c r="O290" s="335"/>
      <c r="P290" s="335"/>
      <c r="Q290" s="335"/>
      <c r="R290" s="335"/>
      <c r="S290" s="335"/>
      <c r="T290" s="335">
        <f t="shared" si="62"/>
        <v>0</v>
      </c>
      <c r="U290" s="281">
        <f t="shared" si="63"/>
        <v>0</v>
      </c>
      <c r="V290" s="335"/>
    </row>
    <row r="291" spans="1:22" s="282" customFormat="1" ht="15" x14ac:dyDescent="0.25">
      <c r="A291" s="203"/>
      <c r="B291" s="255"/>
      <c r="C291" s="257" t="s">
        <v>139</v>
      </c>
      <c r="D291" s="235" t="s">
        <v>376</v>
      </c>
      <c r="E291" s="312"/>
      <c r="F291" s="312"/>
      <c r="G291" s="312">
        <f t="shared" si="61"/>
        <v>0</v>
      </c>
      <c r="H291" s="335"/>
      <c r="I291" s="335"/>
      <c r="J291" s="335"/>
      <c r="K291" s="335"/>
      <c r="L291" s="335"/>
      <c r="M291" s="335"/>
      <c r="N291" s="335"/>
      <c r="O291" s="335"/>
      <c r="P291" s="335"/>
      <c r="Q291" s="335"/>
      <c r="R291" s="335"/>
      <c r="S291" s="335"/>
      <c r="T291" s="335">
        <f t="shared" si="62"/>
        <v>0</v>
      </c>
      <c r="U291" s="281">
        <f t="shared" si="63"/>
        <v>0</v>
      </c>
      <c r="V291" s="335"/>
    </row>
    <row r="292" spans="1:22" s="282" customFormat="1" ht="15" x14ac:dyDescent="0.25">
      <c r="A292" s="203"/>
      <c r="B292" s="255"/>
      <c r="C292" s="258" t="s">
        <v>141</v>
      </c>
      <c r="D292" s="204" t="s">
        <v>377</v>
      </c>
      <c r="E292" s="312"/>
      <c r="F292" s="312"/>
      <c r="G292" s="312">
        <f t="shared" si="61"/>
        <v>0</v>
      </c>
      <c r="H292" s="335"/>
      <c r="I292" s="335"/>
      <c r="J292" s="335"/>
      <c r="K292" s="335"/>
      <c r="L292" s="335"/>
      <c r="M292" s="335"/>
      <c r="N292" s="335"/>
      <c r="O292" s="335"/>
      <c r="P292" s="335"/>
      <c r="Q292" s="335"/>
      <c r="R292" s="335"/>
      <c r="S292" s="335"/>
      <c r="T292" s="335">
        <f t="shared" si="62"/>
        <v>0</v>
      </c>
      <c r="U292" s="281">
        <f t="shared" si="63"/>
        <v>0</v>
      </c>
      <c r="V292" s="335"/>
    </row>
    <row r="293" spans="1:22" s="282" customFormat="1" ht="15" x14ac:dyDescent="0.25">
      <c r="A293" s="203"/>
      <c r="B293" s="255"/>
      <c r="C293" s="257" t="s">
        <v>143</v>
      </c>
      <c r="D293" s="235" t="s">
        <v>378</v>
      </c>
      <c r="E293" s="312"/>
      <c r="F293" s="312"/>
      <c r="G293" s="312">
        <f t="shared" si="61"/>
        <v>0</v>
      </c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335"/>
      <c r="T293" s="335">
        <f t="shared" si="62"/>
        <v>0</v>
      </c>
      <c r="U293" s="281">
        <f t="shared" si="63"/>
        <v>0</v>
      </c>
      <c r="V293" s="335"/>
    </row>
    <row r="294" spans="1:22" s="282" customFormat="1" ht="15" x14ac:dyDescent="0.25">
      <c r="A294" s="203"/>
      <c r="B294" s="255"/>
      <c r="C294" s="257" t="s">
        <v>145</v>
      </c>
      <c r="D294" s="235" t="s">
        <v>379</v>
      </c>
      <c r="E294" s="312"/>
      <c r="F294" s="312"/>
      <c r="G294" s="312">
        <f t="shared" si="61"/>
        <v>0</v>
      </c>
      <c r="H294" s="335"/>
      <c r="I294" s="335"/>
      <c r="J294" s="335"/>
      <c r="K294" s="335"/>
      <c r="L294" s="335"/>
      <c r="M294" s="336"/>
      <c r="N294" s="335"/>
      <c r="O294" s="335"/>
      <c r="P294" s="335"/>
      <c r="Q294" s="335"/>
      <c r="R294" s="335"/>
      <c r="S294" s="336"/>
      <c r="T294" s="336">
        <f t="shared" si="62"/>
        <v>0</v>
      </c>
      <c r="U294" s="281">
        <f t="shared" si="63"/>
        <v>0</v>
      </c>
      <c r="V294" s="336"/>
    </row>
    <row r="295" spans="1:22" s="282" customFormat="1" ht="15" x14ac:dyDescent="0.25">
      <c r="A295" s="203"/>
      <c r="B295" s="255"/>
      <c r="C295" s="257" t="s">
        <v>147</v>
      </c>
      <c r="D295" s="235" t="s">
        <v>380</v>
      </c>
      <c r="E295" s="312"/>
      <c r="F295" s="312"/>
      <c r="G295" s="312">
        <f t="shared" si="61"/>
        <v>0</v>
      </c>
      <c r="H295" s="335"/>
      <c r="I295" s="335"/>
      <c r="J295" s="336"/>
      <c r="K295" s="335"/>
      <c r="L295" s="335"/>
      <c r="M295" s="336"/>
      <c r="N295" s="335"/>
      <c r="O295" s="336"/>
      <c r="P295" s="335"/>
      <c r="Q295" s="336"/>
      <c r="R295" s="335"/>
      <c r="S295" s="336"/>
      <c r="T295" s="336">
        <f t="shared" si="62"/>
        <v>0</v>
      </c>
      <c r="U295" s="281">
        <f t="shared" si="63"/>
        <v>0</v>
      </c>
      <c r="V295" s="336"/>
    </row>
    <row r="296" spans="1:22" s="282" customFormat="1" ht="15" x14ac:dyDescent="0.25">
      <c r="A296" s="203"/>
      <c r="B296" s="255"/>
      <c r="C296" s="258" t="s">
        <v>149</v>
      </c>
      <c r="D296" s="235" t="s">
        <v>381</v>
      </c>
      <c r="E296" s="199"/>
      <c r="F296" s="199"/>
      <c r="G296" s="312">
        <f t="shared" si="61"/>
        <v>0</v>
      </c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200"/>
      <c r="T296" s="336">
        <f t="shared" ref="T296:T308" si="64">SUM(H296:S296)</f>
        <v>0</v>
      </c>
      <c r="U296" s="281">
        <f t="shared" si="63"/>
        <v>0</v>
      </c>
      <c r="V296" s="200"/>
    </row>
    <row r="297" spans="1:22" s="282" customFormat="1" ht="15" x14ac:dyDescent="0.25">
      <c r="A297" s="203"/>
      <c r="B297" s="255"/>
      <c r="C297" s="258" t="s">
        <v>151</v>
      </c>
      <c r="D297" s="235" t="s">
        <v>382</v>
      </c>
      <c r="E297" s="199"/>
      <c r="F297" s="199"/>
      <c r="G297" s="312">
        <f t="shared" si="61"/>
        <v>0</v>
      </c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200"/>
      <c r="T297" s="336">
        <f t="shared" si="64"/>
        <v>0</v>
      </c>
      <c r="U297" s="281">
        <f t="shared" si="63"/>
        <v>0</v>
      </c>
      <c r="V297" s="200"/>
    </row>
    <row r="298" spans="1:22" s="282" customFormat="1" ht="15" x14ac:dyDescent="0.25">
      <c r="A298" s="203"/>
      <c r="B298" s="255"/>
      <c r="C298" s="258" t="s">
        <v>153</v>
      </c>
      <c r="D298" s="235" t="s">
        <v>383</v>
      </c>
      <c r="E298" s="199"/>
      <c r="F298" s="199"/>
      <c r="G298" s="312">
        <f t="shared" si="61"/>
        <v>0</v>
      </c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200"/>
      <c r="T298" s="336">
        <f t="shared" si="64"/>
        <v>0</v>
      </c>
      <c r="U298" s="281">
        <f t="shared" si="63"/>
        <v>0</v>
      </c>
      <c r="V298" s="200"/>
    </row>
    <row r="299" spans="1:22" s="282" customFormat="1" ht="15" x14ac:dyDescent="0.25">
      <c r="A299" s="203"/>
      <c r="B299" s="255"/>
      <c r="C299" s="258" t="s">
        <v>155</v>
      </c>
      <c r="D299" s="235" t="s">
        <v>384</v>
      </c>
      <c r="E299" s="199"/>
      <c r="F299" s="199"/>
      <c r="G299" s="312">
        <f t="shared" si="61"/>
        <v>0</v>
      </c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200"/>
      <c r="T299" s="336">
        <f t="shared" si="64"/>
        <v>0</v>
      </c>
      <c r="U299" s="281">
        <f t="shared" si="63"/>
        <v>0</v>
      </c>
      <c r="V299" s="200"/>
    </row>
    <row r="300" spans="1:22" s="282" customFormat="1" ht="15" x14ac:dyDescent="0.25">
      <c r="A300" s="203"/>
      <c r="B300" s="255"/>
      <c r="C300" s="258" t="s">
        <v>157</v>
      </c>
      <c r="D300" s="235" t="s">
        <v>385</v>
      </c>
      <c r="E300" s="199"/>
      <c r="F300" s="199"/>
      <c r="G300" s="312">
        <f t="shared" si="61"/>
        <v>0</v>
      </c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200"/>
      <c r="T300" s="336">
        <f t="shared" si="64"/>
        <v>0</v>
      </c>
      <c r="U300" s="281">
        <f t="shared" si="63"/>
        <v>0</v>
      </c>
      <c r="V300" s="200"/>
    </row>
    <row r="301" spans="1:22" s="282" customFormat="1" ht="15" x14ac:dyDescent="0.25">
      <c r="A301" s="203"/>
      <c r="B301" s="255"/>
      <c r="C301" s="258" t="s">
        <v>159</v>
      </c>
      <c r="D301" s="235" t="s">
        <v>386</v>
      </c>
      <c r="E301" s="199"/>
      <c r="F301" s="199"/>
      <c r="G301" s="312">
        <f t="shared" si="61"/>
        <v>0</v>
      </c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200"/>
      <c r="T301" s="336">
        <f t="shared" si="64"/>
        <v>0</v>
      </c>
      <c r="U301" s="281">
        <f t="shared" si="63"/>
        <v>0</v>
      </c>
      <c r="V301" s="200"/>
    </row>
    <row r="302" spans="1:22" s="282" customFormat="1" ht="15" x14ac:dyDescent="0.25">
      <c r="A302" s="203"/>
      <c r="B302" s="255"/>
      <c r="C302" s="258" t="s">
        <v>161</v>
      </c>
      <c r="D302" s="235" t="s">
        <v>387</v>
      </c>
      <c r="E302" s="199"/>
      <c r="F302" s="199"/>
      <c r="G302" s="312">
        <f t="shared" si="61"/>
        <v>0</v>
      </c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200"/>
      <c r="T302" s="336">
        <f t="shared" si="64"/>
        <v>0</v>
      </c>
      <c r="U302" s="281">
        <f t="shared" si="63"/>
        <v>0</v>
      </c>
      <c r="V302" s="200"/>
    </row>
    <row r="303" spans="1:22" s="282" customFormat="1" ht="15" x14ac:dyDescent="0.25">
      <c r="A303" s="203"/>
      <c r="B303" s="255"/>
      <c r="C303" s="258" t="s">
        <v>163</v>
      </c>
      <c r="D303" s="235" t="s">
        <v>388</v>
      </c>
      <c r="E303" s="199"/>
      <c r="F303" s="199"/>
      <c r="G303" s="312">
        <f t="shared" si="61"/>
        <v>0</v>
      </c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200"/>
      <c r="T303" s="336">
        <f t="shared" si="64"/>
        <v>0</v>
      </c>
      <c r="U303" s="281">
        <f t="shared" si="63"/>
        <v>0</v>
      </c>
      <c r="V303" s="200"/>
    </row>
    <row r="304" spans="1:22" s="282" customFormat="1" ht="15" x14ac:dyDescent="0.25">
      <c r="A304" s="203"/>
      <c r="B304" s="255"/>
      <c r="C304" s="258" t="s">
        <v>165</v>
      </c>
      <c r="D304" s="235" t="s">
        <v>389</v>
      </c>
      <c r="E304" s="199"/>
      <c r="F304" s="199"/>
      <c r="G304" s="312">
        <f t="shared" si="61"/>
        <v>0</v>
      </c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200"/>
      <c r="T304" s="336">
        <f t="shared" si="64"/>
        <v>0</v>
      </c>
      <c r="U304" s="281">
        <f t="shared" si="63"/>
        <v>0</v>
      </c>
      <c r="V304" s="200"/>
    </row>
    <row r="305" spans="1:78" ht="15" x14ac:dyDescent="0.25">
      <c r="A305" s="203"/>
      <c r="B305" s="255"/>
      <c r="C305" s="258" t="s">
        <v>167</v>
      </c>
      <c r="D305" s="235" t="s">
        <v>390</v>
      </c>
      <c r="E305" s="199"/>
      <c r="F305" s="199"/>
      <c r="G305" s="312">
        <f t="shared" si="61"/>
        <v>0</v>
      </c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200"/>
      <c r="T305" s="336">
        <f t="shared" si="64"/>
        <v>0</v>
      </c>
      <c r="U305" s="281">
        <f t="shared" si="63"/>
        <v>0</v>
      </c>
      <c r="V305" s="200"/>
    </row>
    <row r="306" spans="1:78" ht="15" x14ac:dyDescent="0.25">
      <c r="A306" s="203"/>
      <c r="B306" s="255"/>
      <c r="C306" s="258" t="s">
        <v>169</v>
      </c>
      <c r="D306" s="235" t="s">
        <v>391</v>
      </c>
      <c r="E306" s="199"/>
      <c r="F306" s="199"/>
      <c r="G306" s="312">
        <f t="shared" si="61"/>
        <v>0</v>
      </c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200"/>
      <c r="T306" s="336">
        <f t="shared" si="64"/>
        <v>0</v>
      </c>
      <c r="U306" s="281">
        <f t="shared" si="63"/>
        <v>0</v>
      </c>
      <c r="V306" s="200"/>
    </row>
    <row r="307" spans="1:78" ht="15" x14ac:dyDescent="0.25">
      <c r="A307" s="203"/>
      <c r="B307" s="255"/>
      <c r="C307" s="258" t="s">
        <v>171</v>
      </c>
      <c r="D307" s="235" t="s">
        <v>392</v>
      </c>
      <c r="E307" s="199"/>
      <c r="F307" s="199"/>
      <c r="G307" s="312">
        <f t="shared" si="61"/>
        <v>0</v>
      </c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200"/>
      <c r="T307" s="336">
        <f t="shared" si="64"/>
        <v>0</v>
      </c>
      <c r="U307" s="281">
        <f t="shared" si="63"/>
        <v>0</v>
      </c>
      <c r="V307" s="200"/>
    </row>
    <row r="308" spans="1:78" ht="15" x14ac:dyDescent="0.25">
      <c r="A308" s="203"/>
      <c r="B308" s="255"/>
      <c r="C308" s="257" t="s">
        <v>173</v>
      </c>
      <c r="D308" s="235" t="s">
        <v>393</v>
      </c>
      <c r="E308" s="313"/>
      <c r="F308" s="313"/>
      <c r="G308" s="312">
        <f t="shared" si="61"/>
        <v>0</v>
      </c>
      <c r="H308" s="335"/>
      <c r="I308" s="336"/>
      <c r="J308" s="335"/>
      <c r="K308" s="336"/>
      <c r="L308" s="335"/>
      <c r="M308" s="335"/>
      <c r="N308" s="335"/>
      <c r="O308" s="335"/>
      <c r="P308" s="335"/>
      <c r="Q308" s="335"/>
      <c r="R308" s="335"/>
      <c r="S308" s="336"/>
      <c r="T308" s="336">
        <f t="shared" si="64"/>
        <v>0</v>
      </c>
      <c r="U308" s="281">
        <f t="shared" si="63"/>
        <v>0</v>
      </c>
      <c r="V308" s="335"/>
    </row>
    <row r="309" spans="1:78" s="293" customFormat="1" ht="15" x14ac:dyDescent="0.25">
      <c r="A309" s="212"/>
      <c r="B309" s="255" t="s">
        <v>175</v>
      </c>
      <c r="C309" s="255"/>
      <c r="D309" s="239"/>
      <c r="E309" s="213">
        <f>E310+E311</f>
        <v>0</v>
      </c>
      <c r="F309" s="213">
        <f>F310+F311</f>
        <v>0</v>
      </c>
      <c r="G309" s="213">
        <f>G310+G311</f>
        <v>0</v>
      </c>
      <c r="H309" s="213">
        <f>H310+H311</f>
        <v>0</v>
      </c>
      <c r="I309" s="213">
        <f t="shared" ref="I309:S309" si="65">I310+I311</f>
        <v>0</v>
      </c>
      <c r="J309" s="213">
        <f t="shared" si="65"/>
        <v>0</v>
      </c>
      <c r="K309" s="213">
        <f t="shared" si="65"/>
        <v>0</v>
      </c>
      <c r="L309" s="213">
        <f t="shared" si="65"/>
        <v>0</v>
      </c>
      <c r="M309" s="213">
        <f t="shared" si="65"/>
        <v>0</v>
      </c>
      <c r="N309" s="213">
        <f>N310+N311</f>
        <v>0</v>
      </c>
      <c r="O309" s="213">
        <f t="shared" si="65"/>
        <v>0</v>
      </c>
      <c r="P309" s="213">
        <f t="shared" si="65"/>
        <v>0</v>
      </c>
      <c r="Q309" s="213">
        <f t="shared" si="65"/>
        <v>0</v>
      </c>
      <c r="R309" s="213">
        <f t="shared" si="65"/>
        <v>0</v>
      </c>
      <c r="S309" s="213">
        <f t="shared" si="65"/>
        <v>0</v>
      </c>
      <c r="T309" s="213">
        <f>T310+T311</f>
        <v>0</v>
      </c>
      <c r="U309" s="213">
        <f>U310+U311</f>
        <v>0</v>
      </c>
      <c r="V309" s="215"/>
      <c r="W309" s="292"/>
      <c r="X309" s="292"/>
      <c r="Y309" s="292"/>
      <c r="Z309" s="292"/>
      <c r="AA309" s="292"/>
      <c r="AB309" s="292"/>
      <c r="AC309" s="292"/>
      <c r="AD309" s="292"/>
      <c r="AE309" s="292"/>
      <c r="AF309" s="292"/>
      <c r="AG309" s="292"/>
      <c r="AH309" s="292"/>
      <c r="AI309" s="292"/>
      <c r="AJ309" s="292"/>
      <c r="AK309" s="292"/>
      <c r="AL309" s="292"/>
      <c r="AM309" s="292"/>
      <c r="AN309" s="292"/>
      <c r="AO309" s="292"/>
      <c r="AP309" s="292"/>
      <c r="AQ309" s="292"/>
      <c r="AR309" s="292"/>
      <c r="AS309" s="292"/>
      <c r="AT309" s="292"/>
      <c r="AU309" s="292"/>
      <c r="AV309" s="292"/>
      <c r="AW309" s="292"/>
      <c r="AX309" s="292"/>
      <c r="AY309" s="292"/>
      <c r="AZ309" s="292"/>
      <c r="BA309" s="292"/>
      <c r="BB309" s="292"/>
      <c r="BC309" s="292"/>
      <c r="BD309" s="292"/>
      <c r="BE309" s="292"/>
      <c r="BF309" s="292"/>
      <c r="BG309" s="292"/>
      <c r="BH309" s="292"/>
      <c r="BI309" s="292"/>
      <c r="BJ309" s="292"/>
      <c r="BK309" s="292"/>
      <c r="BL309" s="292"/>
      <c r="BM309" s="292"/>
      <c r="BN309" s="292"/>
      <c r="BO309" s="292"/>
      <c r="BP309" s="292"/>
      <c r="BQ309" s="292"/>
      <c r="BR309" s="292"/>
      <c r="BS309" s="292"/>
      <c r="BT309" s="292"/>
      <c r="BU309" s="292"/>
      <c r="BV309" s="292"/>
      <c r="BW309" s="292"/>
      <c r="BX309" s="292"/>
      <c r="BY309" s="292"/>
      <c r="BZ309" s="292"/>
    </row>
    <row r="310" spans="1:78" ht="15" x14ac:dyDescent="0.25">
      <c r="A310" s="203"/>
      <c r="B310" s="255"/>
      <c r="C310" s="257" t="s">
        <v>176</v>
      </c>
      <c r="D310" s="235" t="s">
        <v>394</v>
      </c>
      <c r="E310" s="312"/>
      <c r="F310" s="312"/>
      <c r="G310" s="312">
        <f>SUM(E310+F310)</f>
        <v>0</v>
      </c>
      <c r="H310" s="335"/>
      <c r="I310" s="335"/>
      <c r="J310" s="335"/>
      <c r="K310" s="335"/>
      <c r="L310" s="335"/>
      <c r="M310" s="335"/>
      <c r="N310" s="335"/>
      <c r="O310" s="335"/>
      <c r="P310" s="335"/>
      <c r="Q310" s="335"/>
      <c r="R310" s="335"/>
      <c r="S310" s="335"/>
      <c r="T310" s="335">
        <f>SUM(H310:S310)</f>
        <v>0</v>
      </c>
      <c r="U310" s="281">
        <f>G310-T310</f>
        <v>0</v>
      </c>
      <c r="V310" s="335"/>
    </row>
    <row r="311" spans="1:78" ht="15" x14ac:dyDescent="0.25">
      <c r="A311" s="314"/>
      <c r="B311" s="269"/>
      <c r="C311" s="258" t="s">
        <v>178</v>
      </c>
      <c r="D311" s="235" t="s">
        <v>395</v>
      </c>
      <c r="E311" s="315"/>
      <c r="F311" s="315"/>
      <c r="G311" s="312">
        <f>SUM(E311+F311)</f>
        <v>0</v>
      </c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>
        <f>SUM(H311:S311)</f>
        <v>0</v>
      </c>
      <c r="U311" s="281">
        <f>G311-T311</f>
        <v>0</v>
      </c>
      <c r="V311" s="297"/>
    </row>
    <row r="312" spans="1:78" s="293" customFormat="1" ht="15" x14ac:dyDescent="0.25">
      <c r="A312" s="212"/>
      <c r="B312" s="255" t="s">
        <v>180</v>
      </c>
      <c r="C312" s="255"/>
      <c r="D312" s="239"/>
      <c r="E312" s="213">
        <f>SUM(E313:E317)</f>
        <v>0</v>
      </c>
      <c r="F312" s="213">
        <f>SUM(F313:F317)</f>
        <v>0</v>
      </c>
      <c r="G312" s="213">
        <f>SUM(G313:G317)</f>
        <v>0</v>
      </c>
      <c r="H312" s="213">
        <f t="shared" ref="H312:T312" si="66">SUM(H313:H317)</f>
        <v>0</v>
      </c>
      <c r="I312" s="213">
        <f t="shared" si="66"/>
        <v>0</v>
      </c>
      <c r="J312" s="213">
        <f t="shared" si="66"/>
        <v>0</v>
      </c>
      <c r="K312" s="213">
        <f t="shared" si="66"/>
        <v>0</v>
      </c>
      <c r="L312" s="213">
        <f t="shared" si="66"/>
        <v>0</v>
      </c>
      <c r="M312" s="213">
        <f t="shared" si="66"/>
        <v>0</v>
      </c>
      <c r="N312" s="213">
        <f>SUM(N313:N317)</f>
        <v>0</v>
      </c>
      <c r="O312" s="213">
        <f t="shared" si="66"/>
        <v>0</v>
      </c>
      <c r="P312" s="213">
        <f t="shared" si="66"/>
        <v>0</v>
      </c>
      <c r="Q312" s="213">
        <f t="shared" si="66"/>
        <v>0</v>
      </c>
      <c r="R312" s="213">
        <f t="shared" si="66"/>
        <v>0</v>
      </c>
      <c r="S312" s="213">
        <f t="shared" si="66"/>
        <v>0</v>
      </c>
      <c r="T312" s="213">
        <f t="shared" si="66"/>
        <v>0</v>
      </c>
      <c r="U312" s="213">
        <f>SUM(U313:U317)</f>
        <v>0</v>
      </c>
      <c r="V312" s="215"/>
      <c r="W312" s="292"/>
      <c r="X312" s="292"/>
      <c r="Y312" s="292"/>
      <c r="Z312" s="292"/>
      <c r="AA312" s="292"/>
      <c r="AB312" s="292"/>
      <c r="AC312" s="292"/>
      <c r="AD312" s="292"/>
      <c r="AE312" s="292"/>
      <c r="AF312" s="292"/>
      <c r="AG312" s="292"/>
      <c r="AH312" s="292"/>
      <c r="AI312" s="292"/>
      <c r="AJ312" s="292"/>
      <c r="AK312" s="292"/>
      <c r="AL312" s="292"/>
      <c r="AM312" s="292"/>
      <c r="AN312" s="292"/>
      <c r="AO312" s="292"/>
      <c r="AP312" s="292"/>
      <c r="AQ312" s="292"/>
      <c r="AR312" s="292"/>
      <c r="AS312" s="292"/>
      <c r="AT312" s="292"/>
      <c r="AU312" s="292"/>
      <c r="AV312" s="292"/>
      <c r="AW312" s="292"/>
      <c r="AX312" s="292"/>
      <c r="AY312" s="292"/>
      <c r="AZ312" s="292"/>
      <c r="BA312" s="292"/>
      <c r="BB312" s="292"/>
      <c r="BC312" s="292"/>
      <c r="BD312" s="292"/>
      <c r="BE312" s="292"/>
      <c r="BF312" s="292"/>
      <c r="BG312" s="292"/>
      <c r="BH312" s="292"/>
      <c r="BI312" s="292"/>
      <c r="BJ312" s="292"/>
      <c r="BK312" s="292"/>
      <c r="BL312" s="292"/>
      <c r="BM312" s="292"/>
      <c r="BN312" s="292"/>
      <c r="BO312" s="292"/>
      <c r="BP312" s="292"/>
      <c r="BQ312" s="292"/>
      <c r="BR312" s="292"/>
      <c r="BS312" s="292"/>
      <c r="BT312" s="292"/>
      <c r="BU312" s="292"/>
      <c r="BV312" s="292"/>
      <c r="BW312" s="292"/>
      <c r="BX312" s="292"/>
      <c r="BY312" s="292"/>
      <c r="BZ312" s="292"/>
    </row>
    <row r="313" spans="1:78" ht="15" x14ac:dyDescent="0.25">
      <c r="A313" s="203"/>
      <c r="B313" s="255"/>
      <c r="C313" s="263" t="s">
        <v>181</v>
      </c>
      <c r="D313" s="235" t="s">
        <v>396</v>
      </c>
      <c r="E313" s="313"/>
      <c r="F313" s="313"/>
      <c r="G313" s="312">
        <f>SUM(E313+F313)</f>
        <v>0</v>
      </c>
      <c r="H313" s="335"/>
      <c r="I313" s="335"/>
      <c r="J313" s="335"/>
      <c r="K313" s="335"/>
      <c r="L313" s="335"/>
      <c r="M313" s="335"/>
      <c r="N313" s="335"/>
      <c r="O313" s="335"/>
      <c r="P313" s="335"/>
      <c r="Q313" s="335"/>
      <c r="R313" s="335"/>
      <c r="S313" s="335"/>
      <c r="T313" s="335">
        <f>SUM(H313:S313)</f>
        <v>0</v>
      </c>
      <c r="U313" s="281">
        <f>G313-T313</f>
        <v>0</v>
      </c>
      <c r="V313" s="335"/>
    </row>
    <row r="314" spans="1:78" ht="15" x14ac:dyDescent="0.25">
      <c r="A314" s="314"/>
      <c r="B314" s="269"/>
      <c r="C314" s="316" t="s">
        <v>183</v>
      </c>
      <c r="D314" s="235" t="s">
        <v>397</v>
      </c>
      <c r="E314" s="315"/>
      <c r="F314" s="315"/>
      <c r="G314" s="312">
        <f>SUM(E314+F314)</f>
        <v>0</v>
      </c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>
        <f>SUM(H314:S314)</f>
        <v>0</v>
      </c>
      <c r="U314" s="281">
        <f>G314-T314</f>
        <v>0</v>
      </c>
      <c r="V314" s="335"/>
    </row>
    <row r="315" spans="1:78" ht="15" x14ac:dyDescent="0.25">
      <c r="A315" s="203"/>
      <c r="B315" s="255"/>
      <c r="C315" s="263" t="s">
        <v>185</v>
      </c>
      <c r="D315" s="235" t="s">
        <v>398</v>
      </c>
      <c r="E315" s="312"/>
      <c r="F315" s="312"/>
      <c r="G315" s="312">
        <f>SUM(E315+F315)</f>
        <v>0</v>
      </c>
      <c r="H315" s="335"/>
      <c r="I315" s="335"/>
      <c r="J315" s="335"/>
      <c r="K315" s="335"/>
      <c r="L315" s="335"/>
      <c r="M315" s="335"/>
      <c r="N315" s="335"/>
      <c r="O315" s="335"/>
      <c r="P315" s="335"/>
      <c r="Q315" s="335"/>
      <c r="R315" s="335"/>
      <c r="S315" s="335"/>
      <c r="T315" s="335">
        <f>SUM(H315:S315)</f>
        <v>0</v>
      </c>
      <c r="U315" s="281">
        <f>G315-T315</f>
        <v>0</v>
      </c>
      <c r="V315" s="335"/>
    </row>
    <row r="316" spans="1:78" ht="15" x14ac:dyDescent="0.25">
      <c r="A316" s="203"/>
      <c r="B316" s="255"/>
      <c r="C316" s="263" t="s">
        <v>187</v>
      </c>
      <c r="D316" s="235" t="s">
        <v>399</v>
      </c>
      <c r="E316" s="312"/>
      <c r="F316" s="312"/>
      <c r="G316" s="312">
        <f>SUM(E316+F316)</f>
        <v>0</v>
      </c>
      <c r="H316" s="335"/>
      <c r="I316" s="335"/>
      <c r="J316" s="335"/>
      <c r="K316" s="335"/>
      <c r="L316" s="335"/>
      <c r="M316" s="335"/>
      <c r="N316" s="335"/>
      <c r="O316" s="335"/>
      <c r="P316" s="335"/>
      <c r="Q316" s="335"/>
      <c r="R316" s="335"/>
      <c r="S316" s="335"/>
      <c r="T316" s="335">
        <f>SUM(H316:S316)</f>
        <v>0</v>
      </c>
      <c r="U316" s="281">
        <f>G316-T316</f>
        <v>0</v>
      </c>
      <c r="V316" s="335"/>
    </row>
    <row r="317" spans="1:78" ht="15" x14ac:dyDescent="0.25">
      <c r="A317" s="203"/>
      <c r="B317" s="255"/>
      <c r="C317" s="263" t="s">
        <v>189</v>
      </c>
      <c r="D317" s="235" t="s">
        <v>400</v>
      </c>
      <c r="E317" s="312"/>
      <c r="F317" s="312"/>
      <c r="G317" s="312">
        <f>SUM(E317+F317)</f>
        <v>0</v>
      </c>
      <c r="H317" s="335"/>
      <c r="I317" s="335"/>
      <c r="J317" s="335"/>
      <c r="K317" s="335"/>
      <c r="L317" s="335"/>
      <c r="M317" s="335"/>
      <c r="N317" s="335"/>
      <c r="O317" s="335"/>
      <c r="P317" s="335"/>
      <c r="Q317" s="335"/>
      <c r="R317" s="335"/>
      <c r="S317" s="335"/>
      <c r="T317" s="340">
        <f>SUM(H317:S317)</f>
        <v>0</v>
      </c>
      <c r="U317" s="281">
        <f>G317-T317</f>
        <v>0</v>
      </c>
      <c r="V317" s="336"/>
    </row>
    <row r="318" spans="1:78" s="293" customFormat="1" ht="15" x14ac:dyDescent="0.25">
      <c r="A318" s="212"/>
      <c r="B318" s="255" t="s">
        <v>191</v>
      </c>
      <c r="C318" s="250"/>
      <c r="D318" s="235"/>
      <c r="E318" s="213">
        <f>E319+E320</f>
        <v>0</v>
      </c>
      <c r="F318" s="213">
        <f>F319+F320</f>
        <v>0</v>
      </c>
      <c r="G318" s="213">
        <f>G319+G320</f>
        <v>0</v>
      </c>
      <c r="H318" s="213">
        <f t="shared" ref="H318:S318" si="67">H319+H320</f>
        <v>0</v>
      </c>
      <c r="I318" s="213">
        <f t="shared" si="67"/>
        <v>0</v>
      </c>
      <c r="J318" s="213">
        <f t="shared" si="67"/>
        <v>0</v>
      </c>
      <c r="K318" s="213">
        <f t="shared" si="67"/>
        <v>0</v>
      </c>
      <c r="L318" s="213">
        <f t="shared" si="67"/>
        <v>0</v>
      </c>
      <c r="M318" s="213">
        <f t="shared" si="67"/>
        <v>0</v>
      </c>
      <c r="N318" s="213">
        <f t="shared" si="67"/>
        <v>0</v>
      </c>
      <c r="O318" s="213">
        <f t="shared" si="67"/>
        <v>0</v>
      </c>
      <c r="P318" s="213">
        <f t="shared" si="67"/>
        <v>0</v>
      </c>
      <c r="Q318" s="213">
        <f t="shared" si="67"/>
        <v>0</v>
      </c>
      <c r="R318" s="213">
        <f t="shared" si="67"/>
        <v>0</v>
      </c>
      <c r="S318" s="213">
        <f t="shared" si="67"/>
        <v>0</v>
      </c>
      <c r="T318" s="317">
        <f>T319+T320</f>
        <v>0</v>
      </c>
      <c r="U318" s="213">
        <f>U319+U320</f>
        <v>0</v>
      </c>
      <c r="V318" s="229"/>
      <c r="W318" s="292"/>
      <c r="X318" s="292"/>
      <c r="Y318" s="292"/>
      <c r="Z318" s="292"/>
      <c r="AA318" s="292"/>
      <c r="AB318" s="292"/>
      <c r="AC318" s="292"/>
      <c r="AD318" s="292"/>
      <c r="AE318" s="292"/>
      <c r="AF318" s="292"/>
      <c r="AG318" s="292"/>
      <c r="AH318" s="292"/>
      <c r="AI318" s="292"/>
      <c r="AJ318" s="292"/>
      <c r="AK318" s="292"/>
      <c r="AL318" s="292"/>
      <c r="AM318" s="292"/>
      <c r="AN318" s="292"/>
      <c r="AO318" s="292"/>
      <c r="AP318" s="292"/>
      <c r="AQ318" s="292"/>
      <c r="AR318" s="292"/>
      <c r="AS318" s="292"/>
      <c r="AT318" s="292"/>
      <c r="AU318" s="292"/>
      <c r="AV318" s="292"/>
      <c r="AW318" s="292"/>
      <c r="AX318" s="292"/>
      <c r="AY318" s="292"/>
      <c r="AZ318" s="292"/>
      <c r="BA318" s="292"/>
      <c r="BB318" s="292"/>
      <c r="BC318" s="292"/>
      <c r="BD318" s="292"/>
      <c r="BE318" s="292"/>
      <c r="BF318" s="292"/>
      <c r="BG318" s="292"/>
      <c r="BH318" s="292"/>
      <c r="BI318" s="292"/>
      <c r="BJ318" s="292"/>
      <c r="BK318" s="292"/>
      <c r="BL318" s="292"/>
      <c r="BM318" s="292"/>
      <c r="BN318" s="292"/>
      <c r="BO318" s="292"/>
      <c r="BP318" s="292"/>
      <c r="BQ318" s="292"/>
      <c r="BR318" s="292"/>
      <c r="BS318" s="292"/>
      <c r="BT318" s="292"/>
      <c r="BU318" s="292"/>
      <c r="BV318" s="292"/>
      <c r="BW318" s="292"/>
      <c r="BX318" s="292"/>
      <c r="BY318" s="292"/>
      <c r="BZ318" s="292"/>
    </row>
    <row r="319" spans="1:78" ht="15" x14ac:dyDescent="0.25">
      <c r="A319" s="203"/>
      <c r="B319" s="255"/>
      <c r="C319" s="263" t="s">
        <v>192</v>
      </c>
      <c r="D319" s="235" t="s">
        <v>401</v>
      </c>
      <c r="E319" s="313"/>
      <c r="F319" s="313"/>
      <c r="G319" s="312">
        <f>SUM(E319+F319)</f>
        <v>0</v>
      </c>
      <c r="H319" s="335"/>
      <c r="I319" s="335"/>
      <c r="J319" s="335"/>
      <c r="K319" s="335"/>
      <c r="L319" s="335"/>
      <c r="M319" s="335"/>
      <c r="N319" s="335"/>
      <c r="O319" s="335"/>
      <c r="P319" s="335"/>
      <c r="Q319" s="335"/>
      <c r="R319" s="335"/>
      <c r="S319" s="335"/>
      <c r="T319" s="340">
        <f>SUM(H319:S319)</f>
        <v>0</v>
      </c>
      <c r="U319" s="281">
        <f>G319-T319</f>
        <v>0</v>
      </c>
      <c r="V319" s="336"/>
    </row>
    <row r="320" spans="1:78" ht="15" x14ac:dyDescent="0.25">
      <c r="A320" s="203"/>
      <c r="B320" s="255"/>
      <c r="C320" s="263" t="s">
        <v>194</v>
      </c>
      <c r="D320" s="235" t="s">
        <v>402</v>
      </c>
      <c r="E320" s="313"/>
      <c r="F320" s="313"/>
      <c r="G320" s="312">
        <f>SUM(E320+F320)</f>
        <v>0</v>
      </c>
      <c r="H320" s="335"/>
      <c r="I320" s="335"/>
      <c r="J320" s="335"/>
      <c r="K320" s="335"/>
      <c r="L320" s="335"/>
      <c r="M320" s="335"/>
      <c r="N320" s="335"/>
      <c r="O320" s="335"/>
      <c r="P320" s="335"/>
      <c r="Q320" s="335"/>
      <c r="R320" s="335"/>
      <c r="S320" s="335"/>
      <c r="T320" s="340">
        <f>SUM(H320:S320)</f>
        <v>0</v>
      </c>
      <c r="U320" s="281">
        <f>G320-T320</f>
        <v>0</v>
      </c>
      <c r="V320" s="336"/>
    </row>
    <row r="321" spans="1:78" s="293" customFormat="1" ht="15" x14ac:dyDescent="0.25">
      <c r="A321" s="212"/>
      <c r="B321" s="255" t="s">
        <v>196</v>
      </c>
      <c r="C321" s="250"/>
      <c r="D321" s="235" t="s">
        <v>403</v>
      </c>
      <c r="E321" s="318"/>
      <c r="F321" s="318"/>
      <c r="G321" s="312">
        <f>SUM(E321+F321)</f>
        <v>0</v>
      </c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317">
        <f>SUM(H321:S321)</f>
        <v>0</v>
      </c>
      <c r="U321" s="281">
        <f>G321-T321</f>
        <v>0</v>
      </c>
      <c r="V321" s="229"/>
      <c r="W321" s="292"/>
      <c r="X321" s="292"/>
      <c r="Y321" s="292"/>
      <c r="Z321" s="292"/>
      <c r="AA321" s="292"/>
      <c r="AB321" s="292"/>
      <c r="AC321" s="292"/>
      <c r="AD321" s="292"/>
      <c r="AE321" s="292"/>
      <c r="AF321" s="292"/>
      <c r="AG321" s="292"/>
      <c r="AH321" s="292"/>
      <c r="AI321" s="292"/>
      <c r="AJ321" s="292"/>
      <c r="AK321" s="292"/>
      <c r="AL321" s="292"/>
      <c r="AM321" s="292"/>
      <c r="AN321" s="292"/>
      <c r="AO321" s="292"/>
      <c r="AP321" s="292"/>
      <c r="AQ321" s="292"/>
      <c r="AR321" s="292"/>
      <c r="AS321" s="292"/>
      <c r="AT321" s="292"/>
      <c r="AU321" s="292"/>
      <c r="AV321" s="292"/>
      <c r="AW321" s="292"/>
      <c r="AX321" s="292"/>
      <c r="AY321" s="292"/>
      <c r="AZ321" s="292"/>
      <c r="BA321" s="292"/>
      <c r="BB321" s="292"/>
      <c r="BC321" s="292"/>
      <c r="BD321" s="292"/>
      <c r="BE321" s="292"/>
      <c r="BF321" s="292"/>
      <c r="BG321" s="292"/>
      <c r="BH321" s="292"/>
      <c r="BI321" s="292"/>
      <c r="BJ321" s="292"/>
      <c r="BK321" s="292"/>
      <c r="BL321" s="292"/>
      <c r="BM321" s="292"/>
      <c r="BN321" s="292"/>
      <c r="BO321" s="292"/>
      <c r="BP321" s="292"/>
      <c r="BQ321" s="292"/>
      <c r="BR321" s="292"/>
      <c r="BS321" s="292"/>
      <c r="BT321" s="292"/>
      <c r="BU321" s="292"/>
      <c r="BV321" s="292"/>
      <c r="BW321" s="292"/>
      <c r="BX321" s="292"/>
      <c r="BY321" s="292"/>
      <c r="BZ321" s="292"/>
    </row>
    <row r="322" spans="1:78" s="293" customFormat="1" ht="15" x14ac:dyDescent="0.25">
      <c r="A322" s="212"/>
      <c r="B322" s="255" t="s">
        <v>198</v>
      </c>
      <c r="C322" s="250"/>
      <c r="D322" s="235" t="s">
        <v>404</v>
      </c>
      <c r="E322" s="318"/>
      <c r="F322" s="318"/>
      <c r="G322" s="319">
        <f>SUM(E322+F322)</f>
        <v>0</v>
      </c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  <c r="T322" s="317">
        <f>SUM(H322:S322)</f>
        <v>0</v>
      </c>
      <c r="U322" s="298">
        <f>G322-T322</f>
        <v>0</v>
      </c>
      <c r="V322" s="229"/>
      <c r="W322" s="292"/>
      <c r="X322" s="292"/>
      <c r="Y322" s="292"/>
      <c r="Z322" s="292"/>
      <c r="AA322" s="292"/>
      <c r="AB322" s="292"/>
      <c r="AC322" s="292"/>
      <c r="AD322" s="292"/>
      <c r="AE322" s="292"/>
      <c r="AF322" s="292"/>
      <c r="AG322" s="292"/>
      <c r="AH322" s="292"/>
      <c r="AI322" s="292"/>
      <c r="AJ322" s="292"/>
      <c r="AK322" s="292"/>
      <c r="AL322" s="292"/>
      <c r="AM322" s="292"/>
      <c r="AN322" s="292"/>
      <c r="AO322" s="292"/>
      <c r="AP322" s="292"/>
      <c r="AQ322" s="292"/>
      <c r="AR322" s="292"/>
      <c r="AS322" s="292"/>
      <c r="AT322" s="292"/>
      <c r="AU322" s="292"/>
      <c r="AV322" s="292"/>
      <c r="AW322" s="292"/>
      <c r="AX322" s="292"/>
      <c r="AY322" s="292"/>
      <c r="AZ322" s="292"/>
      <c r="BA322" s="292"/>
      <c r="BB322" s="292"/>
      <c r="BC322" s="292"/>
      <c r="BD322" s="292"/>
      <c r="BE322" s="292"/>
      <c r="BF322" s="292"/>
      <c r="BG322" s="292"/>
      <c r="BH322" s="292"/>
      <c r="BI322" s="292"/>
      <c r="BJ322" s="292"/>
      <c r="BK322" s="292"/>
      <c r="BL322" s="292"/>
      <c r="BM322" s="292"/>
      <c r="BN322" s="292"/>
      <c r="BO322" s="292"/>
      <c r="BP322" s="292"/>
      <c r="BQ322" s="292"/>
      <c r="BR322" s="292"/>
      <c r="BS322" s="292"/>
      <c r="BT322" s="292"/>
      <c r="BU322" s="292"/>
      <c r="BV322" s="292"/>
      <c r="BW322" s="292"/>
      <c r="BX322" s="292"/>
      <c r="BY322" s="292"/>
      <c r="BZ322" s="292"/>
    </row>
    <row r="323" spans="1:78" s="293" customFormat="1" ht="15" x14ac:dyDescent="0.25">
      <c r="A323" s="212"/>
      <c r="B323" s="255" t="s">
        <v>200</v>
      </c>
      <c r="C323" s="255"/>
      <c r="D323" s="235"/>
      <c r="E323" s="213">
        <f>SUM(E324:E327)</f>
        <v>0</v>
      </c>
      <c r="F323" s="213">
        <f>SUM(F324:F327)</f>
        <v>0</v>
      </c>
      <c r="G323" s="213">
        <f>SUM(G324:G327)</f>
        <v>0</v>
      </c>
      <c r="H323" s="213">
        <f>SUM(H324:H327)</f>
        <v>0</v>
      </c>
      <c r="I323" s="213">
        <f t="shared" ref="I323:S323" si="68">SUM(I324:I327)</f>
        <v>0</v>
      </c>
      <c r="J323" s="213">
        <f t="shared" si="68"/>
        <v>0</v>
      </c>
      <c r="K323" s="213">
        <f t="shared" si="68"/>
        <v>0</v>
      </c>
      <c r="L323" s="213">
        <f t="shared" si="68"/>
        <v>0</v>
      </c>
      <c r="M323" s="213">
        <f t="shared" si="68"/>
        <v>0</v>
      </c>
      <c r="N323" s="213">
        <f>SUM(N324:N327)</f>
        <v>0</v>
      </c>
      <c r="O323" s="213">
        <f t="shared" si="68"/>
        <v>0</v>
      </c>
      <c r="P323" s="213">
        <f t="shared" si="68"/>
        <v>0</v>
      </c>
      <c r="Q323" s="213">
        <f t="shared" si="68"/>
        <v>0</v>
      </c>
      <c r="R323" s="213">
        <f t="shared" si="68"/>
        <v>0</v>
      </c>
      <c r="S323" s="213">
        <f t="shared" si="68"/>
        <v>0</v>
      </c>
      <c r="T323" s="317">
        <f>SUM(T324:T327)</f>
        <v>0</v>
      </c>
      <c r="U323" s="213">
        <f>SUM(U324:U327)</f>
        <v>0</v>
      </c>
      <c r="V323" s="229"/>
      <c r="W323" s="292"/>
      <c r="X323" s="292"/>
      <c r="Y323" s="292"/>
      <c r="Z323" s="292"/>
      <c r="AA323" s="292"/>
      <c r="AB323" s="292"/>
      <c r="AC323" s="292"/>
      <c r="AD323" s="292"/>
      <c r="AE323" s="292"/>
      <c r="AF323" s="292"/>
      <c r="AG323" s="292"/>
      <c r="AH323" s="292"/>
      <c r="AI323" s="292"/>
      <c r="AJ323" s="292"/>
      <c r="AK323" s="292"/>
      <c r="AL323" s="292"/>
      <c r="AM323" s="292"/>
      <c r="AN323" s="292"/>
      <c r="AO323" s="292"/>
      <c r="AP323" s="292"/>
      <c r="AQ323" s="292"/>
      <c r="AR323" s="292"/>
      <c r="AS323" s="292"/>
      <c r="AT323" s="292"/>
      <c r="AU323" s="292"/>
      <c r="AV323" s="292"/>
      <c r="AW323" s="292"/>
      <c r="AX323" s="292"/>
      <c r="AY323" s="292"/>
      <c r="AZ323" s="292"/>
      <c r="BA323" s="292"/>
      <c r="BB323" s="292"/>
      <c r="BC323" s="292"/>
      <c r="BD323" s="292"/>
      <c r="BE323" s="292"/>
      <c r="BF323" s="292"/>
      <c r="BG323" s="292"/>
      <c r="BH323" s="292"/>
      <c r="BI323" s="292"/>
      <c r="BJ323" s="292"/>
      <c r="BK323" s="292"/>
      <c r="BL323" s="292"/>
      <c r="BM323" s="292"/>
      <c r="BN323" s="292"/>
      <c r="BO323" s="292"/>
      <c r="BP323" s="292"/>
      <c r="BQ323" s="292"/>
      <c r="BR323" s="292"/>
      <c r="BS323" s="292"/>
      <c r="BT323" s="292"/>
      <c r="BU323" s="292"/>
      <c r="BV323" s="292"/>
      <c r="BW323" s="292"/>
      <c r="BX323" s="292"/>
      <c r="BY323" s="292"/>
      <c r="BZ323" s="292"/>
    </row>
    <row r="324" spans="1:78" ht="15" x14ac:dyDescent="0.25">
      <c r="A324" s="203"/>
      <c r="B324" s="255"/>
      <c r="C324" s="257" t="s">
        <v>201</v>
      </c>
      <c r="D324" s="235" t="s">
        <v>405</v>
      </c>
      <c r="E324" s="313"/>
      <c r="F324" s="313"/>
      <c r="G324" s="312">
        <f>SUM(E324+F324)</f>
        <v>0</v>
      </c>
      <c r="H324" s="335"/>
      <c r="I324" s="335"/>
      <c r="J324" s="335"/>
      <c r="K324" s="335"/>
      <c r="L324" s="335"/>
      <c r="M324" s="335"/>
      <c r="N324" s="335"/>
      <c r="O324" s="335"/>
      <c r="P324" s="335"/>
      <c r="Q324" s="335"/>
      <c r="R324" s="335"/>
      <c r="S324" s="335"/>
      <c r="T324" s="335">
        <f>SUM(H324:S324)</f>
        <v>0</v>
      </c>
      <c r="U324" s="281">
        <f>G324-T324</f>
        <v>0</v>
      </c>
      <c r="V324" s="335"/>
    </row>
    <row r="325" spans="1:78" ht="15" x14ac:dyDescent="0.25">
      <c r="A325" s="203"/>
      <c r="B325" s="255"/>
      <c r="C325" s="257" t="s">
        <v>203</v>
      </c>
      <c r="D325" s="235" t="s">
        <v>406</v>
      </c>
      <c r="E325" s="313"/>
      <c r="F325" s="313"/>
      <c r="G325" s="312">
        <f>SUM(E325+F325)</f>
        <v>0</v>
      </c>
      <c r="H325" s="335"/>
      <c r="I325" s="335"/>
      <c r="J325" s="335"/>
      <c r="K325" s="335"/>
      <c r="L325" s="335"/>
      <c r="M325" s="335"/>
      <c r="N325" s="335"/>
      <c r="O325" s="335"/>
      <c r="P325" s="335"/>
      <c r="Q325" s="335"/>
      <c r="R325" s="335"/>
      <c r="S325" s="335"/>
      <c r="T325" s="335">
        <f>SUM(H325:S325)</f>
        <v>0</v>
      </c>
      <c r="U325" s="281">
        <f>G325-T325</f>
        <v>0</v>
      </c>
      <c r="V325" s="335"/>
    </row>
    <row r="326" spans="1:78" ht="15" x14ac:dyDescent="0.25">
      <c r="A326" s="203"/>
      <c r="B326" s="255"/>
      <c r="C326" s="257" t="s">
        <v>205</v>
      </c>
      <c r="D326" s="235" t="s">
        <v>407</v>
      </c>
      <c r="E326" s="313"/>
      <c r="F326" s="313"/>
      <c r="G326" s="312">
        <f>SUM(E326+F326)</f>
        <v>0</v>
      </c>
      <c r="H326" s="335"/>
      <c r="I326" s="335"/>
      <c r="J326" s="335"/>
      <c r="K326" s="335"/>
      <c r="L326" s="335"/>
      <c r="M326" s="335"/>
      <c r="N326" s="335"/>
      <c r="O326" s="335"/>
      <c r="P326" s="335"/>
      <c r="Q326" s="335"/>
      <c r="R326" s="335"/>
      <c r="S326" s="335"/>
      <c r="T326" s="335">
        <f>SUM(H326:S326)</f>
        <v>0</v>
      </c>
      <c r="U326" s="281">
        <f>G326-T326</f>
        <v>0</v>
      </c>
      <c r="V326" s="335"/>
    </row>
    <row r="327" spans="1:78" ht="15" x14ac:dyDescent="0.25">
      <c r="A327" s="203"/>
      <c r="B327" s="255"/>
      <c r="C327" s="257" t="s">
        <v>207</v>
      </c>
      <c r="D327" s="235" t="s">
        <v>408</v>
      </c>
      <c r="E327" s="312"/>
      <c r="F327" s="312"/>
      <c r="G327" s="312">
        <f>SUM(E327+F327)</f>
        <v>0</v>
      </c>
      <c r="H327" s="335"/>
      <c r="I327" s="335"/>
      <c r="J327" s="335"/>
      <c r="K327" s="335"/>
      <c r="L327" s="335"/>
      <c r="M327" s="335"/>
      <c r="N327" s="335"/>
      <c r="O327" s="335"/>
      <c r="P327" s="335"/>
      <c r="Q327" s="335"/>
      <c r="R327" s="335"/>
      <c r="S327" s="335"/>
      <c r="T327" s="335">
        <f>SUM(H327:S327)</f>
        <v>0</v>
      </c>
      <c r="U327" s="281">
        <f>G327-T327</f>
        <v>0</v>
      </c>
      <c r="V327" s="335"/>
    </row>
    <row r="328" spans="1:78" s="293" customFormat="1" ht="15" x14ac:dyDescent="0.25">
      <c r="A328" s="212"/>
      <c r="B328" s="255" t="s">
        <v>209</v>
      </c>
      <c r="C328" s="255"/>
      <c r="D328" s="239"/>
      <c r="E328" s="213">
        <f>SUM(E329:E331)</f>
        <v>0</v>
      </c>
      <c r="F328" s="213">
        <f>SUM(F329:F331)</f>
        <v>0</v>
      </c>
      <c r="G328" s="213">
        <f>SUM(G329:G331)</f>
        <v>0</v>
      </c>
      <c r="H328" s="213">
        <f>SUM(H329:H331)</f>
        <v>0</v>
      </c>
      <c r="I328" s="213">
        <f t="shared" ref="I328:S328" si="69">SUM(I329:I331)</f>
        <v>0</v>
      </c>
      <c r="J328" s="213">
        <f t="shared" si="69"/>
        <v>0</v>
      </c>
      <c r="K328" s="213">
        <f t="shared" si="69"/>
        <v>0</v>
      </c>
      <c r="L328" s="213">
        <f t="shared" si="69"/>
        <v>0</v>
      </c>
      <c r="M328" s="213">
        <f t="shared" si="69"/>
        <v>0</v>
      </c>
      <c r="N328" s="213">
        <f>SUM(N329:N331)</f>
        <v>0</v>
      </c>
      <c r="O328" s="213">
        <f t="shared" si="69"/>
        <v>0</v>
      </c>
      <c r="P328" s="213">
        <f t="shared" si="69"/>
        <v>0</v>
      </c>
      <c r="Q328" s="213">
        <f t="shared" si="69"/>
        <v>0</v>
      </c>
      <c r="R328" s="213">
        <f t="shared" si="69"/>
        <v>0</v>
      </c>
      <c r="S328" s="213">
        <f t="shared" si="69"/>
        <v>0</v>
      </c>
      <c r="T328" s="213">
        <f>SUM(T329:T331)</f>
        <v>0</v>
      </c>
      <c r="U328" s="213">
        <f>SUM(U329:U331)</f>
        <v>0</v>
      </c>
      <c r="V328" s="215"/>
      <c r="W328" s="292"/>
      <c r="X328" s="292"/>
      <c r="Y328" s="292"/>
      <c r="Z328" s="292"/>
      <c r="AA328" s="292"/>
      <c r="AB328" s="292"/>
      <c r="AC328" s="292"/>
      <c r="AD328" s="292"/>
      <c r="AE328" s="292"/>
      <c r="AF328" s="292"/>
      <c r="AG328" s="292"/>
      <c r="AH328" s="292"/>
      <c r="AI328" s="292"/>
      <c r="AJ328" s="292"/>
      <c r="AK328" s="292"/>
      <c r="AL328" s="292"/>
      <c r="AM328" s="292"/>
      <c r="AN328" s="292"/>
      <c r="AO328" s="292"/>
      <c r="AP328" s="292"/>
      <c r="AQ328" s="292"/>
      <c r="AR328" s="292"/>
      <c r="AS328" s="292"/>
      <c r="AT328" s="292"/>
      <c r="AU328" s="292"/>
      <c r="AV328" s="292"/>
      <c r="AW328" s="292"/>
      <c r="AX328" s="292"/>
      <c r="AY328" s="292"/>
      <c r="AZ328" s="292"/>
      <c r="BA328" s="292"/>
      <c r="BB328" s="292"/>
      <c r="BC328" s="292"/>
      <c r="BD328" s="292"/>
      <c r="BE328" s="292"/>
      <c r="BF328" s="292"/>
      <c r="BG328" s="292"/>
      <c r="BH328" s="292"/>
      <c r="BI328" s="292"/>
      <c r="BJ328" s="292"/>
      <c r="BK328" s="292"/>
      <c r="BL328" s="292"/>
      <c r="BM328" s="292"/>
      <c r="BN328" s="292"/>
      <c r="BO328" s="292"/>
      <c r="BP328" s="292"/>
      <c r="BQ328" s="292"/>
      <c r="BR328" s="292"/>
      <c r="BS328" s="292"/>
      <c r="BT328" s="292"/>
      <c r="BU328" s="292"/>
      <c r="BV328" s="292"/>
      <c r="BW328" s="292"/>
      <c r="BX328" s="292"/>
      <c r="BY328" s="292"/>
      <c r="BZ328" s="292"/>
    </row>
    <row r="329" spans="1:78" ht="15" x14ac:dyDescent="0.25">
      <c r="A329" s="203"/>
      <c r="B329" s="255"/>
      <c r="C329" s="257" t="s">
        <v>210</v>
      </c>
      <c r="D329" s="235" t="s">
        <v>409</v>
      </c>
      <c r="E329" s="312"/>
      <c r="F329" s="312"/>
      <c r="G329" s="312">
        <f>SUM(E329+F329)</f>
        <v>0</v>
      </c>
      <c r="H329" s="335"/>
      <c r="I329" s="335"/>
      <c r="J329" s="335"/>
      <c r="K329" s="335"/>
      <c r="L329" s="335"/>
      <c r="M329" s="335"/>
      <c r="N329" s="335"/>
      <c r="O329" s="335"/>
      <c r="P329" s="335"/>
      <c r="Q329" s="335"/>
      <c r="R329" s="335"/>
      <c r="S329" s="335"/>
      <c r="T329" s="335">
        <f>SUM(H329:S329)</f>
        <v>0</v>
      </c>
      <c r="U329" s="281">
        <f>G329-T329</f>
        <v>0</v>
      </c>
      <c r="V329" s="335"/>
    </row>
    <row r="330" spans="1:78" ht="15" x14ac:dyDescent="0.25">
      <c r="A330" s="203"/>
      <c r="B330" s="255"/>
      <c r="C330" s="257" t="s">
        <v>212</v>
      </c>
      <c r="D330" s="235" t="s">
        <v>410</v>
      </c>
      <c r="E330" s="312"/>
      <c r="F330" s="312"/>
      <c r="G330" s="312">
        <f>SUM(E330+F330)</f>
        <v>0</v>
      </c>
      <c r="H330" s="335"/>
      <c r="I330" s="335"/>
      <c r="J330" s="335"/>
      <c r="K330" s="335"/>
      <c r="L330" s="335"/>
      <c r="M330" s="335"/>
      <c r="N330" s="335"/>
      <c r="O330" s="335"/>
      <c r="P330" s="335"/>
      <c r="Q330" s="335"/>
      <c r="R330" s="335"/>
      <c r="S330" s="335"/>
      <c r="T330" s="335">
        <f>SUM(H330:S330)</f>
        <v>0</v>
      </c>
      <c r="U330" s="281">
        <f>G330-T330</f>
        <v>0</v>
      </c>
      <c r="V330" s="335"/>
    </row>
    <row r="331" spans="1:78" ht="15" x14ac:dyDescent="0.25">
      <c r="A331" s="203"/>
      <c r="B331" s="255"/>
      <c r="C331" s="257" t="s">
        <v>214</v>
      </c>
      <c r="D331" s="235" t="s">
        <v>411</v>
      </c>
      <c r="E331" s="313"/>
      <c r="F331" s="313"/>
      <c r="G331" s="312">
        <f>SUM(E331+F331)</f>
        <v>0</v>
      </c>
      <c r="H331" s="335"/>
      <c r="I331" s="335"/>
      <c r="J331" s="335"/>
      <c r="K331" s="335"/>
      <c r="L331" s="335"/>
      <c r="M331" s="335"/>
      <c r="N331" s="335"/>
      <c r="O331" s="335"/>
      <c r="P331" s="335"/>
      <c r="Q331" s="335"/>
      <c r="R331" s="335"/>
      <c r="S331" s="335"/>
      <c r="T331" s="335">
        <f>SUM(H331:S331)</f>
        <v>0</v>
      </c>
      <c r="U331" s="281">
        <f>G331-T331</f>
        <v>0</v>
      </c>
      <c r="V331" s="335"/>
    </row>
    <row r="332" spans="1:78" s="293" customFormat="1" ht="15" x14ac:dyDescent="0.25">
      <c r="A332" s="212"/>
      <c r="B332" s="255" t="s">
        <v>216</v>
      </c>
      <c r="C332" s="255"/>
      <c r="D332" s="239"/>
      <c r="E332" s="213">
        <f>SUM(E333:E363)</f>
        <v>0</v>
      </c>
      <c r="F332" s="213">
        <f>SUM(F333:F363)</f>
        <v>0</v>
      </c>
      <c r="G332" s="213">
        <f>SUM(G333:G363)</f>
        <v>0</v>
      </c>
      <c r="H332" s="213">
        <f t="shared" ref="H332:S332" si="70">SUM(H333:H363)</f>
        <v>0</v>
      </c>
      <c r="I332" s="213">
        <f t="shared" si="70"/>
        <v>0</v>
      </c>
      <c r="J332" s="213">
        <f t="shared" si="70"/>
        <v>0</v>
      </c>
      <c r="K332" s="213">
        <f t="shared" si="70"/>
        <v>0</v>
      </c>
      <c r="L332" s="213">
        <f t="shared" si="70"/>
        <v>0</v>
      </c>
      <c r="M332" s="213">
        <f t="shared" si="70"/>
        <v>0</v>
      </c>
      <c r="N332" s="213">
        <f>SUM(N333:N363)</f>
        <v>0</v>
      </c>
      <c r="O332" s="213">
        <f t="shared" si="70"/>
        <v>0</v>
      </c>
      <c r="P332" s="213">
        <f t="shared" si="70"/>
        <v>0</v>
      </c>
      <c r="Q332" s="213">
        <f t="shared" si="70"/>
        <v>0</v>
      </c>
      <c r="R332" s="213">
        <f t="shared" si="70"/>
        <v>0</v>
      </c>
      <c r="S332" s="213">
        <f t="shared" si="70"/>
        <v>0</v>
      </c>
      <c r="T332" s="213">
        <f>SUM(T333:T363)</f>
        <v>0</v>
      </c>
      <c r="U332" s="213">
        <f>SUM(U333:U363)</f>
        <v>0</v>
      </c>
      <c r="V332" s="215"/>
      <c r="W332" s="292"/>
      <c r="X332" s="292"/>
      <c r="Y332" s="292"/>
      <c r="Z332" s="292"/>
      <c r="AA332" s="292"/>
      <c r="AB332" s="292"/>
      <c r="AC332" s="292"/>
      <c r="AD332" s="292"/>
      <c r="AE332" s="292"/>
      <c r="AF332" s="292"/>
      <c r="AG332" s="292"/>
      <c r="AH332" s="292"/>
      <c r="AI332" s="292"/>
      <c r="AJ332" s="292"/>
      <c r="AK332" s="292"/>
      <c r="AL332" s="292"/>
      <c r="AM332" s="292"/>
      <c r="AN332" s="292"/>
      <c r="AO332" s="292"/>
      <c r="AP332" s="292"/>
      <c r="AQ332" s="292"/>
      <c r="AR332" s="292"/>
      <c r="AS332" s="292"/>
      <c r="AT332" s="292"/>
      <c r="AU332" s="292"/>
      <c r="AV332" s="292"/>
      <c r="AW332" s="292"/>
      <c r="AX332" s="292"/>
      <c r="AY332" s="292"/>
      <c r="AZ332" s="292"/>
      <c r="BA332" s="292"/>
      <c r="BB332" s="292"/>
      <c r="BC332" s="292"/>
      <c r="BD332" s="292"/>
      <c r="BE332" s="292"/>
      <c r="BF332" s="292"/>
      <c r="BG332" s="292"/>
      <c r="BH332" s="292"/>
      <c r="BI332" s="292"/>
      <c r="BJ332" s="292"/>
      <c r="BK332" s="292"/>
      <c r="BL332" s="292"/>
      <c r="BM332" s="292"/>
      <c r="BN332" s="292"/>
      <c r="BO332" s="292"/>
      <c r="BP332" s="292"/>
      <c r="BQ332" s="292"/>
      <c r="BR332" s="292"/>
      <c r="BS332" s="292"/>
      <c r="BT332" s="292"/>
      <c r="BU332" s="292"/>
      <c r="BV332" s="292"/>
      <c r="BW332" s="292"/>
      <c r="BX332" s="292"/>
      <c r="BY332" s="292"/>
      <c r="BZ332" s="292"/>
    </row>
    <row r="333" spans="1:78" ht="15" x14ac:dyDescent="0.25">
      <c r="A333" s="203"/>
      <c r="B333" s="255" t="s">
        <v>217</v>
      </c>
      <c r="C333" s="257"/>
      <c r="D333" s="235" t="s">
        <v>412</v>
      </c>
      <c r="E333" s="313"/>
      <c r="F333" s="313"/>
      <c r="G333" s="312">
        <f t="shared" ref="G333:G363" si="71">SUM(E333+F333)</f>
        <v>0</v>
      </c>
      <c r="H333" s="335"/>
      <c r="I333" s="335"/>
      <c r="J333" s="335"/>
      <c r="K333" s="335"/>
      <c r="L333" s="335"/>
      <c r="M333" s="335"/>
      <c r="N333" s="335"/>
      <c r="O333" s="335"/>
      <c r="P333" s="335"/>
      <c r="Q333" s="335"/>
      <c r="R333" s="335"/>
      <c r="S333" s="335"/>
      <c r="T333" s="335">
        <f t="shared" ref="T333:T347" si="72">SUM(H333:S333)</f>
        <v>0</v>
      </c>
      <c r="U333" s="281">
        <f t="shared" ref="U333:U363" si="73">G333-T333</f>
        <v>0</v>
      </c>
      <c r="V333" s="335"/>
    </row>
    <row r="334" spans="1:78" ht="15" x14ac:dyDescent="0.25">
      <c r="A334" s="203"/>
      <c r="B334" s="255" t="s">
        <v>219</v>
      </c>
      <c r="C334" s="257"/>
      <c r="D334" s="235" t="s">
        <v>413</v>
      </c>
      <c r="E334" s="313"/>
      <c r="F334" s="313"/>
      <c r="G334" s="312">
        <f t="shared" si="71"/>
        <v>0</v>
      </c>
      <c r="H334" s="335"/>
      <c r="I334" s="335"/>
      <c r="J334" s="335"/>
      <c r="K334" s="335"/>
      <c r="L334" s="335"/>
      <c r="M334" s="335"/>
      <c r="N334" s="335"/>
      <c r="O334" s="335"/>
      <c r="P334" s="335"/>
      <c r="Q334" s="335"/>
      <c r="R334" s="335"/>
      <c r="S334" s="335"/>
      <c r="T334" s="335">
        <f t="shared" si="72"/>
        <v>0</v>
      </c>
      <c r="U334" s="281">
        <f t="shared" si="73"/>
        <v>0</v>
      </c>
      <c r="V334" s="335"/>
    </row>
    <row r="335" spans="1:78" ht="15" x14ac:dyDescent="0.25">
      <c r="A335" s="203"/>
      <c r="B335" s="255" t="s">
        <v>221</v>
      </c>
      <c r="C335" s="257"/>
      <c r="D335" s="235" t="s">
        <v>414</v>
      </c>
      <c r="E335" s="313"/>
      <c r="F335" s="313"/>
      <c r="G335" s="312">
        <f t="shared" si="71"/>
        <v>0</v>
      </c>
      <c r="H335" s="335"/>
      <c r="I335" s="335"/>
      <c r="J335" s="335"/>
      <c r="K335" s="335"/>
      <c r="L335" s="335"/>
      <c r="M335" s="335"/>
      <c r="N335" s="335"/>
      <c r="O335" s="335"/>
      <c r="P335" s="335"/>
      <c r="Q335" s="335"/>
      <c r="R335" s="335"/>
      <c r="S335" s="335"/>
      <c r="T335" s="335">
        <f t="shared" si="72"/>
        <v>0</v>
      </c>
      <c r="U335" s="281">
        <f t="shared" si="73"/>
        <v>0</v>
      </c>
      <c r="V335" s="335"/>
    </row>
    <row r="336" spans="1:78" ht="15" x14ac:dyDescent="0.25">
      <c r="A336" s="203"/>
      <c r="B336" s="255" t="s">
        <v>223</v>
      </c>
      <c r="C336" s="257"/>
      <c r="D336" s="235" t="s">
        <v>415</v>
      </c>
      <c r="E336" s="313"/>
      <c r="F336" s="313"/>
      <c r="G336" s="312">
        <f t="shared" si="71"/>
        <v>0</v>
      </c>
      <c r="H336" s="335"/>
      <c r="I336" s="335"/>
      <c r="J336" s="335"/>
      <c r="K336" s="335"/>
      <c r="L336" s="335"/>
      <c r="M336" s="335"/>
      <c r="N336" s="335"/>
      <c r="O336" s="335"/>
      <c r="P336" s="335"/>
      <c r="Q336" s="335"/>
      <c r="R336" s="335"/>
      <c r="S336" s="335"/>
      <c r="T336" s="335">
        <f t="shared" si="72"/>
        <v>0</v>
      </c>
      <c r="U336" s="281">
        <f t="shared" si="73"/>
        <v>0</v>
      </c>
      <c r="V336" s="335"/>
    </row>
    <row r="337" spans="1:22" s="282" customFormat="1" ht="15" x14ac:dyDescent="0.25">
      <c r="A337" s="203"/>
      <c r="B337" s="255" t="s">
        <v>225</v>
      </c>
      <c r="C337" s="257"/>
      <c r="D337" s="235" t="s">
        <v>416</v>
      </c>
      <c r="E337" s="313"/>
      <c r="F337" s="313"/>
      <c r="G337" s="312">
        <f t="shared" si="71"/>
        <v>0</v>
      </c>
      <c r="H337" s="335"/>
      <c r="I337" s="335"/>
      <c r="J337" s="335"/>
      <c r="K337" s="335"/>
      <c r="L337" s="335"/>
      <c r="M337" s="335"/>
      <c r="N337" s="335"/>
      <c r="O337" s="335"/>
      <c r="P337" s="335"/>
      <c r="Q337" s="335"/>
      <c r="R337" s="335"/>
      <c r="S337" s="335"/>
      <c r="T337" s="335">
        <f t="shared" si="72"/>
        <v>0</v>
      </c>
      <c r="U337" s="281">
        <f t="shared" si="73"/>
        <v>0</v>
      </c>
      <c r="V337" s="335"/>
    </row>
    <row r="338" spans="1:22" s="282" customFormat="1" ht="15" x14ac:dyDescent="0.25">
      <c r="A338" s="203"/>
      <c r="B338" s="255" t="s">
        <v>227</v>
      </c>
      <c r="C338" s="257"/>
      <c r="D338" s="235" t="s">
        <v>417</v>
      </c>
      <c r="E338" s="313"/>
      <c r="F338" s="313"/>
      <c r="G338" s="312">
        <f t="shared" si="71"/>
        <v>0</v>
      </c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>
        <f t="shared" si="72"/>
        <v>0</v>
      </c>
      <c r="U338" s="281">
        <f t="shared" si="73"/>
        <v>0</v>
      </c>
      <c r="V338" s="335"/>
    </row>
    <row r="339" spans="1:22" s="282" customFormat="1" ht="15" x14ac:dyDescent="0.25">
      <c r="A339" s="203"/>
      <c r="B339" s="255" t="s">
        <v>229</v>
      </c>
      <c r="C339" s="257"/>
      <c r="D339" s="235" t="s">
        <v>418</v>
      </c>
      <c r="E339" s="312"/>
      <c r="F339" s="312"/>
      <c r="G339" s="312">
        <f t="shared" si="71"/>
        <v>0</v>
      </c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>
        <f t="shared" si="72"/>
        <v>0</v>
      </c>
      <c r="U339" s="281">
        <f t="shared" si="73"/>
        <v>0</v>
      </c>
      <c r="V339" s="335"/>
    </row>
    <row r="340" spans="1:22" s="282" customFormat="1" ht="15" x14ac:dyDescent="0.25">
      <c r="A340" s="203"/>
      <c r="B340" s="255" t="s">
        <v>231</v>
      </c>
      <c r="C340" s="257"/>
      <c r="D340" s="235" t="s">
        <v>419</v>
      </c>
      <c r="E340" s="312"/>
      <c r="F340" s="312"/>
      <c r="G340" s="312">
        <f t="shared" si="71"/>
        <v>0</v>
      </c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>
        <f t="shared" si="72"/>
        <v>0</v>
      </c>
      <c r="U340" s="281">
        <f t="shared" si="73"/>
        <v>0</v>
      </c>
      <c r="V340" s="335"/>
    </row>
    <row r="341" spans="1:22" s="282" customFormat="1" ht="15" x14ac:dyDescent="0.25">
      <c r="A341" s="203"/>
      <c r="B341" s="255" t="s">
        <v>233</v>
      </c>
      <c r="C341" s="257"/>
      <c r="D341" s="235" t="s">
        <v>420</v>
      </c>
      <c r="E341" s="312"/>
      <c r="F341" s="312"/>
      <c r="G341" s="312">
        <f t="shared" si="71"/>
        <v>0</v>
      </c>
      <c r="H341" s="335"/>
      <c r="I341" s="335"/>
      <c r="J341" s="335"/>
      <c r="K341" s="335"/>
      <c r="L341" s="335"/>
      <c r="M341" s="335"/>
      <c r="N341" s="335"/>
      <c r="O341" s="335"/>
      <c r="P341" s="335"/>
      <c r="Q341" s="335"/>
      <c r="R341" s="335"/>
      <c r="S341" s="335"/>
      <c r="T341" s="335">
        <f t="shared" si="72"/>
        <v>0</v>
      </c>
      <c r="U341" s="281">
        <f t="shared" si="73"/>
        <v>0</v>
      </c>
      <c r="V341" s="335"/>
    </row>
    <row r="342" spans="1:22" s="282" customFormat="1" ht="15" x14ac:dyDescent="0.25">
      <c r="A342" s="203"/>
      <c r="B342" s="255" t="s">
        <v>235</v>
      </c>
      <c r="C342" s="257"/>
      <c r="D342" s="235" t="s">
        <v>421</v>
      </c>
      <c r="E342" s="312"/>
      <c r="F342" s="312"/>
      <c r="G342" s="312">
        <f t="shared" si="71"/>
        <v>0</v>
      </c>
      <c r="H342" s="335"/>
      <c r="I342" s="335"/>
      <c r="J342" s="335"/>
      <c r="K342" s="335"/>
      <c r="L342" s="335"/>
      <c r="M342" s="335"/>
      <c r="N342" s="335"/>
      <c r="O342" s="335"/>
      <c r="P342" s="335"/>
      <c r="Q342" s="335"/>
      <c r="R342" s="335"/>
      <c r="S342" s="335"/>
      <c r="T342" s="335">
        <f t="shared" si="72"/>
        <v>0</v>
      </c>
      <c r="U342" s="281">
        <f t="shared" si="73"/>
        <v>0</v>
      </c>
      <c r="V342" s="335"/>
    </row>
    <row r="343" spans="1:22" s="282" customFormat="1" ht="15" x14ac:dyDescent="0.25">
      <c r="A343" s="203"/>
      <c r="B343" s="255" t="s">
        <v>237</v>
      </c>
      <c r="C343" s="257"/>
      <c r="D343" s="235" t="s">
        <v>422</v>
      </c>
      <c r="E343" s="312"/>
      <c r="F343" s="312"/>
      <c r="G343" s="312">
        <f t="shared" si="71"/>
        <v>0</v>
      </c>
      <c r="H343" s="335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>
        <f t="shared" si="72"/>
        <v>0</v>
      </c>
      <c r="U343" s="281">
        <f t="shared" si="73"/>
        <v>0</v>
      </c>
      <c r="V343" s="335"/>
    </row>
    <row r="344" spans="1:22" s="282" customFormat="1" ht="15" x14ac:dyDescent="0.25">
      <c r="A344" s="203"/>
      <c r="B344" s="255" t="s">
        <v>239</v>
      </c>
      <c r="C344" s="257"/>
      <c r="D344" s="235" t="s">
        <v>423</v>
      </c>
      <c r="E344" s="312"/>
      <c r="F344" s="312"/>
      <c r="G344" s="312">
        <f t="shared" si="71"/>
        <v>0</v>
      </c>
      <c r="H344" s="335"/>
      <c r="I344" s="335"/>
      <c r="J344" s="335"/>
      <c r="K344" s="335"/>
      <c r="L344" s="335"/>
      <c r="M344" s="335"/>
      <c r="N344" s="335"/>
      <c r="O344" s="335"/>
      <c r="P344" s="335"/>
      <c r="Q344" s="335"/>
      <c r="R344" s="335"/>
      <c r="S344" s="335"/>
      <c r="T344" s="335">
        <f t="shared" si="72"/>
        <v>0</v>
      </c>
      <c r="U344" s="281">
        <f t="shared" si="73"/>
        <v>0</v>
      </c>
      <c r="V344" s="335"/>
    </row>
    <row r="345" spans="1:22" s="282" customFormat="1" ht="15" x14ac:dyDescent="0.25">
      <c r="A345" s="203"/>
      <c r="B345" s="255" t="s">
        <v>241</v>
      </c>
      <c r="C345" s="257"/>
      <c r="D345" s="235" t="s">
        <v>424</v>
      </c>
      <c r="E345" s="312"/>
      <c r="F345" s="312"/>
      <c r="G345" s="312">
        <f t="shared" si="71"/>
        <v>0</v>
      </c>
      <c r="H345" s="335"/>
      <c r="I345" s="335"/>
      <c r="J345" s="335"/>
      <c r="K345" s="335"/>
      <c r="L345" s="335"/>
      <c r="M345" s="335"/>
      <c r="N345" s="335"/>
      <c r="O345" s="335"/>
      <c r="P345" s="335"/>
      <c r="Q345" s="335"/>
      <c r="R345" s="335"/>
      <c r="S345" s="335"/>
      <c r="T345" s="335">
        <f t="shared" si="72"/>
        <v>0</v>
      </c>
      <c r="U345" s="281">
        <f t="shared" si="73"/>
        <v>0</v>
      </c>
      <c r="V345" s="335"/>
    </row>
    <row r="346" spans="1:22" s="282" customFormat="1" ht="15" x14ac:dyDescent="0.25">
      <c r="A346" s="203"/>
      <c r="B346" s="255" t="s">
        <v>243</v>
      </c>
      <c r="C346" s="257"/>
      <c r="D346" s="235" t="s">
        <v>425</v>
      </c>
      <c r="E346" s="312"/>
      <c r="F346" s="312"/>
      <c r="G346" s="312">
        <f t="shared" si="71"/>
        <v>0</v>
      </c>
      <c r="H346" s="335"/>
      <c r="I346" s="335"/>
      <c r="J346" s="335"/>
      <c r="K346" s="335"/>
      <c r="L346" s="335"/>
      <c r="M346" s="335"/>
      <c r="N346" s="335"/>
      <c r="O346" s="335"/>
      <c r="P346" s="335"/>
      <c r="Q346" s="335"/>
      <c r="R346" s="335"/>
      <c r="S346" s="335"/>
      <c r="T346" s="335">
        <f t="shared" si="72"/>
        <v>0</v>
      </c>
      <c r="U346" s="281">
        <f t="shared" si="73"/>
        <v>0</v>
      </c>
      <c r="V346" s="335"/>
    </row>
    <row r="347" spans="1:22" s="282" customFormat="1" ht="15" x14ac:dyDescent="0.25">
      <c r="A347" s="203"/>
      <c r="B347" s="255" t="s">
        <v>245</v>
      </c>
      <c r="C347" s="257"/>
      <c r="D347" s="235" t="s">
        <v>426</v>
      </c>
      <c r="E347" s="313"/>
      <c r="F347" s="313"/>
      <c r="G347" s="312">
        <f t="shared" si="71"/>
        <v>0</v>
      </c>
      <c r="H347" s="335"/>
      <c r="I347" s="335"/>
      <c r="J347" s="335"/>
      <c r="K347" s="335"/>
      <c r="L347" s="335"/>
      <c r="M347" s="335"/>
      <c r="N347" s="335"/>
      <c r="O347" s="335"/>
      <c r="P347" s="335"/>
      <c r="Q347" s="335"/>
      <c r="R347" s="335"/>
      <c r="S347" s="335"/>
      <c r="T347" s="335">
        <f t="shared" si="72"/>
        <v>0</v>
      </c>
      <c r="U347" s="281">
        <f t="shared" si="73"/>
        <v>0</v>
      </c>
      <c r="V347" s="335"/>
    </row>
    <row r="348" spans="1:22" s="282" customFormat="1" ht="15" x14ac:dyDescent="0.25">
      <c r="A348" s="203"/>
      <c r="B348" s="255" t="s">
        <v>247</v>
      </c>
      <c r="C348" s="257"/>
      <c r="D348" s="235" t="s">
        <v>427</v>
      </c>
      <c r="E348" s="312"/>
      <c r="F348" s="312"/>
      <c r="G348" s="312">
        <f t="shared" si="71"/>
        <v>0</v>
      </c>
      <c r="H348" s="335"/>
      <c r="I348" s="335"/>
      <c r="J348" s="335"/>
      <c r="K348" s="335"/>
      <c r="L348" s="335"/>
      <c r="M348" s="335"/>
      <c r="N348" s="335"/>
      <c r="O348" s="335"/>
      <c r="P348" s="335"/>
      <c r="Q348" s="335"/>
      <c r="R348" s="335"/>
      <c r="S348" s="335"/>
      <c r="T348" s="335">
        <f>SUM(H348:S348)</f>
        <v>0</v>
      </c>
      <c r="U348" s="281">
        <f t="shared" si="73"/>
        <v>0</v>
      </c>
      <c r="V348" s="335"/>
    </row>
    <row r="349" spans="1:22" s="282" customFormat="1" ht="15" x14ac:dyDescent="0.25">
      <c r="A349" s="203"/>
      <c r="B349" s="255" t="s">
        <v>249</v>
      </c>
      <c r="C349" s="257"/>
      <c r="D349" s="235" t="s">
        <v>428</v>
      </c>
      <c r="E349" s="313"/>
      <c r="F349" s="313"/>
      <c r="G349" s="312">
        <f t="shared" si="71"/>
        <v>0</v>
      </c>
      <c r="H349" s="335"/>
      <c r="I349" s="335"/>
      <c r="J349" s="335"/>
      <c r="K349" s="335"/>
      <c r="L349" s="335"/>
      <c r="M349" s="336"/>
      <c r="N349" s="335"/>
      <c r="O349" s="335"/>
      <c r="P349" s="335"/>
      <c r="Q349" s="335"/>
      <c r="R349" s="335"/>
      <c r="S349" s="335"/>
      <c r="T349" s="335">
        <f t="shared" ref="T349:T363" si="74">SUM(H349:S349)</f>
        <v>0</v>
      </c>
      <c r="U349" s="281">
        <f t="shared" si="73"/>
        <v>0</v>
      </c>
      <c r="V349" s="335"/>
    </row>
    <row r="350" spans="1:22" s="282" customFormat="1" ht="15" x14ac:dyDescent="0.25">
      <c r="A350" s="203"/>
      <c r="B350" s="255" t="s">
        <v>251</v>
      </c>
      <c r="C350" s="257"/>
      <c r="D350" s="235" t="s">
        <v>429</v>
      </c>
      <c r="E350" s="313"/>
      <c r="F350" s="313"/>
      <c r="G350" s="312">
        <f t="shared" si="71"/>
        <v>0</v>
      </c>
      <c r="H350" s="335"/>
      <c r="I350" s="335"/>
      <c r="J350" s="335"/>
      <c r="K350" s="335"/>
      <c r="L350" s="335"/>
      <c r="M350" s="336"/>
      <c r="N350" s="335"/>
      <c r="O350" s="335"/>
      <c r="P350" s="335"/>
      <c r="Q350" s="335"/>
      <c r="R350" s="335"/>
      <c r="S350" s="336"/>
      <c r="T350" s="335">
        <f t="shared" si="74"/>
        <v>0</v>
      </c>
      <c r="U350" s="281">
        <f t="shared" si="73"/>
        <v>0</v>
      </c>
      <c r="V350" s="335"/>
    </row>
    <row r="351" spans="1:22" s="282" customFormat="1" ht="15" x14ac:dyDescent="0.25">
      <c r="A351" s="203"/>
      <c r="B351" s="269" t="s">
        <v>253</v>
      </c>
      <c r="C351" s="220"/>
      <c r="D351" s="235" t="s">
        <v>430</v>
      </c>
      <c r="E351" s="199"/>
      <c r="F351" s="199"/>
      <c r="G351" s="312">
        <f t="shared" si="71"/>
        <v>0</v>
      </c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335">
        <f t="shared" si="74"/>
        <v>0</v>
      </c>
      <c r="U351" s="281">
        <f t="shared" si="73"/>
        <v>0</v>
      </c>
      <c r="V351" s="199"/>
    </row>
    <row r="352" spans="1:22" s="282" customFormat="1" ht="15" x14ac:dyDescent="0.25">
      <c r="A352" s="203"/>
      <c r="B352" s="270" t="s">
        <v>151</v>
      </c>
      <c r="C352" s="220"/>
      <c r="D352" s="235" t="s">
        <v>431</v>
      </c>
      <c r="E352" s="199"/>
      <c r="F352" s="199"/>
      <c r="G352" s="312">
        <f t="shared" si="71"/>
        <v>0</v>
      </c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335">
        <f t="shared" si="74"/>
        <v>0</v>
      </c>
      <c r="U352" s="281">
        <f t="shared" si="73"/>
        <v>0</v>
      </c>
      <c r="V352" s="199"/>
    </row>
    <row r="353" spans="1:78" ht="15" x14ac:dyDescent="0.25">
      <c r="A353" s="203"/>
      <c r="B353" s="270" t="s">
        <v>153</v>
      </c>
      <c r="C353" s="220"/>
      <c r="D353" s="235" t="s">
        <v>432</v>
      </c>
      <c r="E353" s="199"/>
      <c r="F353" s="199"/>
      <c r="G353" s="312">
        <f t="shared" si="71"/>
        <v>0</v>
      </c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335">
        <f t="shared" si="74"/>
        <v>0</v>
      </c>
      <c r="U353" s="281">
        <f t="shared" si="73"/>
        <v>0</v>
      </c>
      <c r="V353" s="199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  <c r="AH353" s="286"/>
      <c r="AI353" s="286"/>
      <c r="AJ353" s="286"/>
      <c r="AK353" s="286"/>
      <c r="AL353" s="286"/>
      <c r="AM353" s="286"/>
      <c r="AN353" s="286"/>
      <c r="AO353" s="286"/>
      <c r="AP353" s="286"/>
      <c r="AQ353" s="286"/>
      <c r="AR353" s="286"/>
      <c r="AS353" s="286"/>
      <c r="AT353" s="286"/>
      <c r="AU353" s="286"/>
      <c r="AV353" s="286"/>
      <c r="AW353" s="286"/>
      <c r="AX353" s="286"/>
      <c r="AY353" s="286"/>
      <c r="AZ353" s="286"/>
      <c r="BA353" s="286"/>
      <c r="BB353" s="286"/>
      <c r="BC353" s="286"/>
      <c r="BD353" s="286"/>
      <c r="BE353" s="286"/>
      <c r="BF353" s="286"/>
      <c r="BG353" s="286"/>
      <c r="BH353" s="286"/>
      <c r="BI353" s="286"/>
      <c r="BJ353" s="286"/>
      <c r="BK353" s="286"/>
      <c r="BL353" s="286"/>
      <c r="BM353" s="286"/>
      <c r="BN353" s="286"/>
      <c r="BO353" s="286"/>
      <c r="BP353" s="286"/>
      <c r="BQ353" s="286"/>
      <c r="BR353" s="286"/>
      <c r="BS353" s="286"/>
      <c r="BT353" s="286"/>
      <c r="BU353" s="286"/>
      <c r="BV353" s="286"/>
      <c r="BW353" s="286"/>
      <c r="BX353" s="286"/>
      <c r="BY353" s="286"/>
      <c r="BZ353" s="286"/>
    </row>
    <row r="354" spans="1:78" ht="15" x14ac:dyDescent="0.25">
      <c r="A354" s="203"/>
      <c r="B354" s="270" t="s">
        <v>155</v>
      </c>
      <c r="C354" s="220"/>
      <c r="D354" s="235" t="s">
        <v>433</v>
      </c>
      <c r="E354" s="199"/>
      <c r="F354" s="199"/>
      <c r="G354" s="312">
        <f t="shared" si="71"/>
        <v>0</v>
      </c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335">
        <f t="shared" si="74"/>
        <v>0</v>
      </c>
      <c r="U354" s="281">
        <f t="shared" si="73"/>
        <v>0</v>
      </c>
      <c r="V354" s="199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  <c r="AH354" s="286"/>
      <c r="AI354" s="286"/>
      <c r="AJ354" s="286"/>
      <c r="AK354" s="286"/>
      <c r="AL354" s="286"/>
      <c r="AM354" s="286"/>
      <c r="AN354" s="286"/>
      <c r="AO354" s="286"/>
      <c r="AP354" s="286"/>
      <c r="AQ354" s="286"/>
      <c r="AR354" s="286"/>
      <c r="AS354" s="286"/>
      <c r="AT354" s="286"/>
      <c r="AU354" s="286"/>
      <c r="AV354" s="286"/>
      <c r="AW354" s="286"/>
      <c r="AX354" s="286"/>
      <c r="AY354" s="286"/>
      <c r="AZ354" s="286"/>
      <c r="BA354" s="286"/>
      <c r="BB354" s="286"/>
      <c r="BC354" s="286"/>
      <c r="BD354" s="286"/>
      <c r="BE354" s="286"/>
      <c r="BF354" s="286"/>
      <c r="BG354" s="286"/>
      <c r="BH354" s="286"/>
      <c r="BI354" s="286"/>
      <c r="BJ354" s="286"/>
      <c r="BK354" s="286"/>
      <c r="BL354" s="286"/>
      <c r="BM354" s="286"/>
      <c r="BN354" s="286"/>
      <c r="BO354" s="286"/>
      <c r="BP354" s="286"/>
      <c r="BQ354" s="286"/>
      <c r="BR354" s="286"/>
      <c r="BS354" s="286"/>
      <c r="BT354" s="286"/>
      <c r="BU354" s="286"/>
      <c r="BV354" s="286"/>
      <c r="BW354" s="286"/>
      <c r="BX354" s="286"/>
      <c r="BY354" s="286"/>
      <c r="BZ354" s="286"/>
    </row>
    <row r="355" spans="1:78" ht="15" x14ac:dyDescent="0.25">
      <c r="A355" s="203"/>
      <c r="B355" s="270" t="s">
        <v>157</v>
      </c>
      <c r="C355" s="220"/>
      <c r="D355" s="235" t="s">
        <v>434</v>
      </c>
      <c r="E355" s="199"/>
      <c r="F355" s="199"/>
      <c r="G355" s="312">
        <f t="shared" si="71"/>
        <v>0</v>
      </c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335">
        <f t="shared" si="74"/>
        <v>0</v>
      </c>
      <c r="U355" s="281">
        <f t="shared" si="73"/>
        <v>0</v>
      </c>
      <c r="V355" s="199"/>
      <c r="W355" s="286"/>
      <c r="X355" s="286"/>
      <c r="Y355" s="286"/>
      <c r="Z355" s="286"/>
      <c r="AA355" s="286"/>
      <c r="AB355" s="286"/>
      <c r="AC355" s="286"/>
      <c r="AD355" s="286"/>
      <c r="AE355" s="286"/>
      <c r="AF355" s="286"/>
      <c r="AG355" s="286"/>
      <c r="AH355" s="286"/>
      <c r="AI355" s="286"/>
      <c r="AJ355" s="286"/>
      <c r="AK355" s="286"/>
      <c r="AL355" s="286"/>
      <c r="AM355" s="286"/>
      <c r="AN355" s="286"/>
      <c r="AO355" s="286"/>
      <c r="AP355" s="286"/>
      <c r="AQ355" s="286"/>
      <c r="AR355" s="286"/>
      <c r="AS355" s="286"/>
      <c r="AT355" s="286"/>
      <c r="AU355" s="286"/>
      <c r="AV355" s="286"/>
      <c r="AW355" s="286"/>
      <c r="AX355" s="286"/>
      <c r="AY355" s="286"/>
      <c r="AZ355" s="286"/>
      <c r="BA355" s="286"/>
      <c r="BB355" s="286"/>
      <c r="BC355" s="286"/>
      <c r="BD355" s="286"/>
      <c r="BE355" s="286"/>
      <c r="BF355" s="286"/>
      <c r="BG355" s="286"/>
      <c r="BH355" s="286"/>
      <c r="BI355" s="286"/>
      <c r="BJ355" s="286"/>
      <c r="BK355" s="286"/>
      <c r="BL355" s="286"/>
      <c r="BM355" s="286"/>
      <c r="BN355" s="286"/>
      <c r="BO355" s="286"/>
      <c r="BP355" s="286"/>
      <c r="BQ355" s="286"/>
      <c r="BR355" s="286"/>
      <c r="BS355" s="286"/>
      <c r="BT355" s="286"/>
      <c r="BU355" s="286"/>
      <c r="BV355" s="286"/>
      <c r="BW355" s="286"/>
      <c r="BX355" s="286"/>
      <c r="BY355" s="286"/>
      <c r="BZ355" s="286"/>
    </row>
    <row r="356" spans="1:78" ht="15" x14ac:dyDescent="0.25">
      <c r="A356" s="203"/>
      <c r="B356" s="270" t="s">
        <v>159</v>
      </c>
      <c r="C356" s="220"/>
      <c r="D356" s="235" t="s">
        <v>435</v>
      </c>
      <c r="E356" s="199"/>
      <c r="F356" s="199"/>
      <c r="G356" s="312">
        <f t="shared" si="71"/>
        <v>0</v>
      </c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335">
        <f t="shared" si="74"/>
        <v>0</v>
      </c>
      <c r="U356" s="281">
        <f t="shared" si="73"/>
        <v>0</v>
      </c>
      <c r="V356" s="199"/>
      <c r="W356" s="286"/>
      <c r="X356" s="286"/>
      <c r="Y356" s="286"/>
      <c r="Z356" s="286"/>
      <c r="AA356" s="286"/>
      <c r="AB356" s="286"/>
      <c r="AC356" s="286"/>
      <c r="AD356" s="286"/>
      <c r="AE356" s="286"/>
      <c r="AF356" s="286"/>
      <c r="AG356" s="286"/>
      <c r="AH356" s="286"/>
      <c r="AI356" s="286"/>
      <c r="AJ356" s="286"/>
      <c r="AK356" s="286"/>
      <c r="AL356" s="286"/>
      <c r="AM356" s="286"/>
      <c r="AN356" s="286"/>
      <c r="AO356" s="286"/>
      <c r="AP356" s="286"/>
      <c r="AQ356" s="286"/>
      <c r="AR356" s="286"/>
      <c r="AS356" s="286"/>
      <c r="AT356" s="286"/>
      <c r="AU356" s="286"/>
      <c r="AV356" s="286"/>
      <c r="AW356" s="286"/>
      <c r="AX356" s="286"/>
      <c r="AY356" s="286"/>
      <c r="AZ356" s="286"/>
      <c r="BA356" s="286"/>
      <c r="BB356" s="286"/>
      <c r="BC356" s="286"/>
      <c r="BD356" s="286"/>
      <c r="BE356" s="286"/>
      <c r="BF356" s="286"/>
      <c r="BG356" s="286"/>
      <c r="BH356" s="286"/>
      <c r="BI356" s="286"/>
      <c r="BJ356" s="286"/>
      <c r="BK356" s="286"/>
      <c r="BL356" s="286"/>
      <c r="BM356" s="286"/>
      <c r="BN356" s="286"/>
      <c r="BO356" s="286"/>
      <c r="BP356" s="286"/>
      <c r="BQ356" s="286"/>
      <c r="BR356" s="286"/>
      <c r="BS356" s="286"/>
      <c r="BT356" s="286"/>
      <c r="BU356" s="286"/>
      <c r="BV356" s="286"/>
      <c r="BW356" s="286"/>
      <c r="BX356" s="286"/>
      <c r="BY356" s="286"/>
      <c r="BZ356" s="286"/>
    </row>
    <row r="357" spans="1:78" ht="15" x14ac:dyDescent="0.25">
      <c r="A357" s="203"/>
      <c r="B357" s="270" t="s">
        <v>161</v>
      </c>
      <c r="C357" s="220"/>
      <c r="D357" s="235" t="s">
        <v>436</v>
      </c>
      <c r="E357" s="199"/>
      <c r="F357" s="199"/>
      <c r="G357" s="312">
        <f t="shared" si="71"/>
        <v>0</v>
      </c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335">
        <f t="shared" si="74"/>
        <v>0</v>
      </c>
      <c r="U357" s="281">
        <f t="shared" si="73"/>
        <v>0</v>
      </c>
      <c r="V357" s="199"/>
      <c r="W357" s="286"/>
      <c r="X357" s="286"/>
      <c r="Y357" s="286"/>
      <c r="Z357" s="286"/>
      <c r="AA357" s="286"/>
      <c r="AB357" s="286"/>
      <c r="AC357" s="286"/>
      <c r="AD357" s="286"/>
      <c r="AE357" s="286"/>
      <c r="AF357" s="286"/>
      <c r="AG357" s="286"/>
      <c r="AH357" s="286"/>
      <c r="AI357" s="286"/>
      <c r="AJ357" s="286"/>
      <c r="AK357" s="286"/>
      <c r="AL357" s="286"/>
      <c r="AM357" s="286"/>
      <c r="AN357" s="286"/>
      <c r="AO357" s="286"/>
      <c r="AP357" s="286"/>
      <c r="AQ357" s="286"/>
      <c r="AR357" s="286"/>
      <c r="AS357" s="286"/>
      <c r="AT357" s="286"/>
      <c r="AU357" s="286"/>
      <c r="AV357" s="286"/>
      <c r="AW357" s="286"/>
      <c r="AX357" s="286"/>
      <c r="AY357" s="286"/>
      <c r="AZ357" s="286"/>
      <c r="BA357" s="286"/>
      <c r="BB357" s="286"/>
      <c r="BC357" s="286"/>
      <c r="BD357" s="286"/>
      <c r="BE357" s="286"/>
      <c r="BF357" s="286"/>
      <c r="BG357" s="286"/>
      <c r="BH357" s="286"/>
      <c r="BI357" s="286"/>
      <c r="BJ357" s="286"/>
      <c r="BK357" s="286"/>
      <c r="BL357" s="286"/>
      <c r="BM357" s="286"/>
      <c r="BN357" s="286"/>
      <c r="BO357" s="286"/>
      <c r="BP357" s="286"/>
      <c r="BQ357" s="286"/>
      <c r="BR357" s="286"/>
      <c r="BS357" s="286"/>
      <c r="BT357" s="286"/>
      <c r="BU357" s="286"/>
      <c r="BV357" s="286"/>
      <c r="BW357" s="286"/>
      <c r="BX357" s="286"/>
      <c r="BY357" s="286"/>
      <c r="BZ357" s="286"/>
    </row>
    <row r="358" spans="1:78" ht="15" x14ac:dyDescent="0.25">
      <c r="A358" s="203"/>
      <c r="B358" s="270" t="s">
        <v>163</v>
      </c>
      <c r="C358" s="220"/>
      <c r="D358" s="235" t="s">
        <v>437</v>
      </c>
      <c r="E358" s="199"/>
      <c r="F358" s="199"/>
      <c r="G358" s="312">
        <f t="shared" si="71"/>
        <v>0</v>
      </c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335">
        <f t="shared" si="74"/>
        <v>0</v>
      </c>
      <c r="U358" s="281">
        <f t="shared" si="73"/>
        <v>0</v>
      </c>
      <c r="V358" s="199"/>
      <c r="W358" s="286"/>
      <c r="X358" s="286"/>
      <c r="Y358" s="286"/>
      <c r="Z358" s="286"/>
      <c r="AA358" s="286"/>
      <c r="AB358" s="286"/>
      <c r="AC358" s="286"/>
      <c r="AD358" s="286"/>
      <c r="AE358" s="286"/>
      <c r="AF358" s="286"/>
      <c r="AG358" s="286"/>
      <c r="AH358" s="286"/>
      <c r="AI358" s="286"/>
      <c r="AJ358" s="286"/>
      <c r="AK358" s="286"/>
      <c r="AL358" s="286"/>
      <c r="AM358" s="286"/>
      <c r="AN358" s="286"/>
      <c r="AO358" s="286"/>
      <c r="AP358" s="286"/>
      <c r="AQ358" s="286"/>
      <c r="AR358" s="286"/>
      <c r="AS358" s="286"/>
      <c r="AT358" s="286"/>
      <c r="AU358" s="286"/>
      <c r="AV358" s="286"/>
      <c r="AW358" s="286"/>
      <c r="AX358" s="286"/>
      <c r="AY358" s="286"/>
      <c r="AZ358" s="286"/>
      <c r="BA358" s="286"/>
      <c r="BB358" s="286"/>
      <c r="BC358" s="286"/>
      <c r="BD358" s="286"/>
      <c r="BE358" s="286"/>
      <c r="BF358" s="286"/>
      <c r="BG358" s="286"/>
      <c r="BH358" s="286"/>
      <c r="BI358" s="286"/>
      <c r="BJ358" s="286"/>
      <c r="BK358" s="286"/>
      <c r="BL358" s="286"/>
      <c r="BM358" s="286"/>
      <c r="BN358" s="286"/>
      <c r="BO358" s="286"/>
      <c r="BP358" s="286"/>
      <c r="BQ358" s="286"/>
      <c r="BR358" s="286"/>
      <c r="BS358" s="286"/>
      <c r="BT358" s="286"/>
      <c r="BU358" s="286"/>
      <c r="BV358" s="286"/>
      <c r="BW358" s="286"/>
      <c r="BX358" s="286"/>
      <c r="BY358" s="286"/>
      <c r="BZ358" s="286"/>
    </row>
    <row r="359" spans="1:78" ht="15" x14ac:dyDescent="0.25">
      <c r="A359" s="203"/>
      <c r="B359" s="270" t="s">
        <v>165</v>
      </c>
      <c r="C359" s="220"/>
      <c r="D359" s="235" t="s">
        <v>438</v>
      </c>
      <c r="E359" s="199"/>
      <c r="F359" s="199"/>
      <c r="G359" s="312">
        <f t="shared" si="71"/>
        <v>0</v>
      </c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335">
        <f t="shared" si="74"/>
        <v>0</v>
      </c>
      <c r="U359" s="281">
        <f t="shared" si="73"/>
        <v>0</v>
      </c>
      <c r="V359" s="199"/>
      <c r="W359" s="286"/>
      <c r="X359" s="286"/>
      <c r="Y359" s="286"/>
      <c r="Z359" s="286"/>
      <c r="AA359" s="286"/>
      <c r="AB359" s="286"/>
      <c r="AC359" s="286"/>
      <c r="AD359" s="286"/>
      <c r="AE359" s="286"/>
      <c r="AF359" s="286"/>
      <c r="AG359" s="286"/>
      <c r="AH359" s="286"/>
      <c r="AI359" s="286"/>
      <c r="AJ359" s="286"/>
      <c r="AK359" s="286"/>
      <c r="AL359" s="286"/>
      <c r="AM359" s="286"/>
      <c r="AN359" s="286"/>
      <c r="AO359" s="286"/>
      <c r="AP359" s="286"/>
      <c r="AQ359" s="286"/>
      <c r="AR359" s="286"/>
      <c r="AS359" s="286"/>
      <c r="AT359" s="286"/>
      <c r="AU359" s="286"/>
      <c r="AV359" s="286"/>
      <c r="AW359" s="286"/>
      <c r="AX359" s="286"/>
      <c r="AY359" s="286"/>
      <c r="AZ359" s="286"/>
      <c r="BA359" s="286"/>
      <c r="BB359" s="286"/>
      <c r="BC359" s="286"/>
      <c r="BD359" s="286"/>
      <c r="BE359" s="286"/>
      <c r="BF359" s="286"/>
      <c r="BG359" s="286"/>
      <c r="BH359" s="286"/>
      <c r="BI359" s="286"/>
      <c r="BJ359" s="286"/>
      <c r="BK359" s="286"/>
      <c r="BL359" s="286"/>
      <c r="BM359" s="286"/>
      <c r="BN359" s="286"/>
      <c r="BO359" s="286"/>
      <c r="BP359" s="286"/>
      <c r="BQ359" s="286"/>
      <c r="BR359" s="286"/>
      <c r="BS359" s="286"/>
      <c r="BT359" s="286"/>
      <c r="BU359" s="286"/>
      <c r="BV359" s="286"/>
      <c r="BW359" s="286"/>
      <c r="BX359" s="286"/>
      <c r="BY359" s="286"/>
      <c r="BZ359" s="286"/>
    </row>
    <row r="360" spans="1:78" ht="15" x14ac:dyDescent="0.25">
      <c r="A360" s="203"/>
      <c r="B360" s="269" t="s">
        <v>263</v>
      </c>
      <c r="C360" s="220"/>
      <c r="D360" s="235" t="s">
        <v>439</v>
      </c>
      <c r="E360" s="199"/>
      <c r="F360" s="199"/>
      <c r="G360" s="312">
        <f t="shared" si="71"/>
        <v>0</v>
      </c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335">
        <f t="shared" si="74"/>
        <v>0</v>
      </c>
      <c r="U360" s="281">
        <f t="shared" si="73"/>
        <v>0</v>
      </c>
      <c r="V360" s="199"/>
      <c r="W360" s="286"/>
      <c r="X360" s="286"/>
      <c r="Y360" s="286"/>
      <c r="Z360" s="286"/>
      <c r="AA360" s="286"/>
      <c r="AB360" s="286"/>
      <c r="AC360" s="286"/>
      <c r="AD360" s="286"/>
      <c r="AE360" s="286"/>
      <c r="AF360" s="286"/>
      <c r="AG360" s="286"/>
      <c r="AH360" s="286"/>
      <c r="AI360" s="286"/>
      <c r="AJ360" s="286"/>
      <c r="AK360" s="286"/>
      <c r="AL360" s="286"/>
      <c r="AM360" s="286"/>
      <c r="AN360" s="286"/>
      <c r="AO360" s="286"/>
      <c r="AP360" s="286"/>
      <c r="AQ360" s="286"/>
      <c r="AR360" s="286"/>
      <c r="AS360" s="286"/>
      <c r="AT360" s="286"/>
      <c r="AU360" s="286"/>
      <c r="AV360" s="286"/>
      <c r="AW360" s="286"/>
      <c r="AX360" s="286"/>
      <c r="AY360" s="286"/>
      <c r="AZ360" s="286"/>
      <c r="BA360" s="286"/>
      <c r="BB360" s="286"/>
      <c r="BC360" s="286"/>
      <c r="BD360" s="286"/>
      <c r="BE360" s="286"/>
      <c r="BF360" s="286"/>
      <c r="BG360" s="286"/>
      <c r="BH360" s="286"/>
      <c r="BI360" s="286"/>
      <c r="BJ360" s="286"/>
      <c r="BK360" s="286"/>
      <c r="BL360" s="286"/>
      <c r="BM360" s="286"/>
      <c r="BN360" s="286"/>
      <c r="BO360" s="286"/>
      <c r="BP360" s="286"/>
      <c r="BQ360" s="286"/>
      <c r="BR360" s="286"/>
      <c r="BS360" s="286"/>
      <c r="BT360" s="286"/>
      <c r="BU360" s="286"/>
      <c r="BV360" s="286"/>
      <c r="BW360" s="286"/>
      <c r="BX360" s="286"/>
      <c r="BY360" s="286"/>
      <c r="BZ360" s="286"/>
    </row>
    <row r="361" spans="1:78" ht="15" x14ac:dyDescent="0.25">
      <c r="A361" s="203"/>
      <c r="B361" s="270" t="s">
        <v>169</v>
      </c>
      <c r="C361" s="220"/>
      <c r="D361" s="235" t="s">
        <v>440</v>
      </c>
      <c r="E361" s="199"/>
      <c r="F361" s="199"/>
      <c r="G361" s="312">
        <f t="shared" si="71"/>
        <v>0</v>
      </c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335">
        <f t="shared" si="74"/>
        <v>0</v>
      </c>
      <c r="U361" s="281">
        <f t="shared" si="73"/>
        <v>0</v>
      </c>
      <c r="V361" s="199"/>
      <c r="W361" s="286"/>
      <c r="X361" s="286"/>
      <c r="Y361" s="286"/>
      <c r="Z361" s="286"/>
      <c r="AA361" s="286"/>
      <c r="AB361" s="286"/>
      <c r="AC361" s="286"/>
      <c r="AD361" s="286"/>
      <c r="AE361" s="286"/>
      <c r="AF361" s="286"/>
      <c r="AG361" s="286"/>
      <c r="AH361" s="286"/>
      <c r="AI361" s="286"/>
      <c r="AJ361" s="286"/>
      <c r="AK361" s="286"/>
      <c r="AL361" s="286"/>
      <c r="AM361" s="286"/>
      <c r="AN361" s="286"/>
      <c r="AO361" s="286"/>
      <c r="AP361" s="286"/>
      <c r="AQ361" s="286"/>
      <c r="AR361" s="286"/>
      <c r="AS361" s="286"/>
      <c r="AT361" s="286"/>
      <c r="AU361" s="286"/>
      <c r="AV361" s="286"/>
      <c r="AW361" s="286"/>
      <c r="AX361" s="286"/>
      <c r="AY361" s="286"/>
      <c r="AZ361" s="286"/>
      <c r="BA361" s="286"/>
      <c r="BB361" s="286"/>
      <c r="BC361" s="286"/>
      <c r="BD361" s="286"/>
      <c r="BE361" s="286"/>
      <c r="BF361" s="286"/>
      <c r="BG361" s="286"/>
      <c r="BH361" s="286"/>
      <c r="BI361" s="286"/>
      <c r="BJ361" s="286"/>
      <c r="BK361" s="286"/>
      <c r="BL361" s="286"/>
      <c r="BM361" s="286"/>
      <c r="BN361" s="286"/>
      <c r="BO361" s="286"/>
      <c r="BP361" s="286"/>
      <c r="BQ361" s="286"/>
      <c r="BR361" s="286"/>
      <c r="BS361" s="286"/>
      <c r="BT361" s="286"/>
      <c r="BU361" s="286"/>
      <c r="BV361" s="286"/>
      <c r="BW361" s="286"/>
      <c r="BX361" s="286"/>
      <c r="BY361" s="286"/>
      <c r="BZ361" s="286"/>
    </row>
    <row r="362" spans="1:78" ht="15" x14ac:dyDescent="0.25">
      <c r="A362" s="203"/>
      <c r="B362" s="270" t="s">
        <v>171</v>
      </c>
      <c r="C362" s="220"/>
      <c r="D362" s="235" t="s">
        <v>441</v>
      </c>
      <c r="E362" s="199"/>
      <c r="F362" s="199"/>
      <c r="G362" s="312">
        <f t="shared" si="71"/>
        <v>0</v>
      </c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335">
        <f t="shared" si="74"/>
        <v>0</v>
      </c>
      <c r="U362" s="281">
        <f t="shared" si="73"/>
        <v>0</v>
      </c>
      <c r="V362" s="199"/>
    </row>
    <row r="363" spans="1:78" ht="15" x14ac:dyDescent="0.25">
      <c r="A363" s="203"/>
      <c r="B363" s="255" t="s">
        <v>267</v>
      </c>
      <c r="C363" s="257"/>
      <c r="D363" s="235" t="s">
        <v>442</v>
      </c>
      <c r="E363" s="313"/>
      <c r="F363" s="313"/>
      <c r="G363" s="312">
        <f t="shared" si="71"/>
        <v>0</v>
      </c>
      <c r="H363" s="335"/>
      <c r="I363" s="335"/>
      <c r="J363" s="336"/>
      <c r="K363" s="335"/>
      <c r="L363" s="335"/>
      <c r="M363" s="335"/>
      <c r="N363" s="335"/>
      <c r="O363" s="335"/>
      <c r="P363" s="336"/>
      <c r="Q363" s="335"/>
      <c r="R363" s="335"/>
      <c r="S363" s="335"/>
      <c r="T363" s="335">
        <f t="shared" si="74"/>
        <v>0</v>
      </c>
      <c r="U363" s="281">
        <f t="shared" si="73"/>
        <v>0</v>
      </c>
      <c r="V363" s="335"/>
    </row>
    <row r="364" spans="1:78" s="293" customFormat="1" ht="15" x14ac:dyDescent="0.25">
      <c r="A364" s="212"/>
      <c r="B364" s="255" t="s">
        <v>269</v>
      </c>
      <c r="C364" s="255"/>
      <c r="D364" s="239"/>
      <c r="E364" s="213">
        <f>SUM(E365:E369)</f>
        <v>0</v>
      </c>
      <c r="F364" s="213">
        <f>SUM(F365:F369)</f>
        <v>0</v>
      </c>
      <c r="G364" s="213">
        <f>SUM(G365:G369)</f>
        <v>0</v>
      </c>
      <c r="H364" s="213">
        <f t="shared" ref="H364:S364" si="75">SUM(H365:H369)</f>
        <v>0</v>
      </c>
      <c r="I364" s="213">
        <f t="shared" si="75"/>
        <v>0</v>
      </c>
      <c r="J364" s="213">
        <f t="shared" si="75"/>
        <v>0</v>
      </c>
      <c r="K364" s="213">
        <f t="shared" si="75"/>
        <v>0</v>
      </c>
      <c r="L364" s="213">
        <f t="shared" si="75"/>
        <v>0</v>
      </c>
      <c r="M364" s="213">
        <f t="shared" si="75"/>
        <v>0</v>
      </c>
      <c r="N364" s="213">
        <f t="shared" si="75"/>
        <v>0</v>
      </c>
      <c r="O364" s="213">
        <f t="shared" si="75"/>
        <v>0</v>
      </c>
      <c r="P364" s="213">
        <f t="shared" si="75"/>
        <v>0</v>
      </c>
      <c r="Q364" s="213">
        <f t="shared" si="75"/>
        <v>0</v>
      </c>
      <c r="R364" s="213">
        <f t="shared" si="75"/>
        <v>0</v>
      </c>
      <c r="S364" s="213">
        <f t="shared" si="75"/>
        <v>0</v>
      </c>
      <c r="T364" s="213">
        <f>SUM(T365:T369)</f>
        <v>0</v>
      </c>
      <c r="U364" s="213">
        <f>SUM(U365:U369)</f>
        <v>0</v>
      </c>
      <c r="V364" s="215"/>
      <c r="W364" s="292"/>
      <c r="X364" s="292"/>
      <c r="Y364" s="292"/>
      <c r="Z364" s="292"/>
      <c r="AA364" s="292"/>
      <c r="AB364" s="292"/>
      <c r="AC364" s="292"/>
      <c r="AD364" s="292"/>
      <c r="AE364" s="292"/>
      <c r="AF364" s="292"/>
      <c r="AG364" s="292"/>
      <c r="AH364" s="292"/>
      <c r="AI364" s="292"/>
      <c r="AJ364" s="292"/>
      <c r="AK364" s="292"/>
      <c r="AL364" s="292"/>
      <c r="AM364" s="292"/>
      <c r="AN364" s="292"/>
      <c r="AO364" s="292"/>
      <c r="AP364" s="292"/>
      <c r="AQ364" s="292"/>
      <c r="AR364" s="292"/>
      <c r="AS364" s="292"/>
      <c r="AT364" s="292"/>
      <c r="AU364" s="292"/>
      <c r="AV364" s="292"/>
      <c r="AW364" s="292"/>
      <c r="AX364" s="292"/>
      <c r="AY364" s="292"/>
      <c r="AZ364" s="292"/>
      <c r="BA364" s="292"/>
      <c r="BB364" s="292"/>
      <c r="BC364" s="292"/>
      <c r="BD364" s="292"/>
      <c r="BE364" s="292"/>
      <c r="BF364" s="292"/>
      <c r="BG364" s="292"/>
      <c r="BH364" s="292"/>
      <c r="BI364" s="292"/>
      <c r="BJ364" s="292"/>
      <c r="BK364" s="292"/>
      <c r="BL364" s="292"/>
      <c r="BM364" s="292"/>
      <c r="BN364" s="292"/>
      <c r="BO364" s="292"/>
      <c r="BP364" s="292"/>
      <c r="BQ364" s="292"/>
      <c r="BR364" s="292"/>
      <c r="BS364" s="292"/>
      <c r="BT364" s="292"/>
      <c r="BU364" s="292"/>
      <c r="BV364" s="292"/>
      <c r="BW364" s="292"/>
      <c r="BX364" s="292"/>
      <c r="BY364" s="292"/>
      <c r="BZ364" s="292"/>
    </row>
    <row r="365" spans="1:78" ht="15" x14ac:dyDescent="0.25">
      <c r="A365" s="203"/>
      <c r="B365" s="255"/>
      <c r="C365" s="257" t="s">
        <v>270</v>
      </c>
      <c r="D365" s="235" t="s">
        <v>443</v>
      </c>
      <c r="E365" s="313"/>
      <c r="F365" s="313"/>
      <c r="G365" s="312">
        <f>SUM(E365+F365)</f>
        <v>0</v>
      </c>
      <c r="H365" s="335"/>
      <c r="I365" s="335"/>
      <c r="J365" s="335"/>
      <c r="K365" s="335"/>
      <c r="L365" s="335"/>
      <c r="M365" s="335"/>
      <c r="N365" s="335"/>
      <c r="O365" s="335"/>
      <c r="P365" s="335"/>
      <c r="Q365" s="335"/>
      <c r="R365" s="335"/>
      <c r="S365" s="335"/>
      <c r="T365" s="335">
        <f>SUM(H365:S365)</f>
        <v>0</v>
      </c>
      <c r="U365" s="281">
        <f>G365-T365</f>
        <v>0</v>
      </c>
      <c r="V365" s="335"/>
    </row>
    <row r="366" spans="1:78" ht="15" x14ac:dyDescent="0.25">
      <c r="A366" s="203"/>
      <c r="B366" s="255"/>
      <c r="C366" s="257" t="s">
        <v>272</v>
      </c>
      <c r="D366" s="235" t="s">
        <v>444</v>
      </c>
      <c r="E366" s="313"/>
      <c r="F366" s="313"/>
      <c r="G366" s="312">
        <f>SUM(E366+F366)</f>
        <v>0</v>
      </c>
      <c r="H366" s="335"/>
      <c r="I366" s="335"/>
      <c r="J366" s="335"/>
      <c r="K366" s="335"/>
      <c r="L366" s="335"/>
      <c r="M366" s="335"/>
      <c r="N366" s="335"/>
      <c r="O366" s="335"/>
      <c r="P366" s="335"/>
      <c r="Q366" s="335"/>
      <c r="R366" s="335"/>
      <c r="S366" s="335"/>
      <c r="T366" s="335">
        <f>SUM(H366:S366)</f>
        <v>0</v>
      </c>
      <c r="U366" s="281">
        <f>G366-T366</f>
        <v>0</v>
      </c>
      <c r="V366" s="335"/>
    </row>
    <row r="367" spans="1:78" ht="15" x14ac:dyDescent="0.25">
      <c r="A367" s="203"/>
      <c r="B367" s="255"/>
      <c r="C367" s="257" t="s">
        <v>274</v>
      </c>
      <c r="D367" s="235" t="s">
        <v>445</v>
      </c>
      <c r="E367" s="313"/>
      <c r="F367" s="313"/>
      <c r="G367" s="312">
        <f>SUM(E367+F367)</f>
        <v>0</v>
      </c>
      <c r="H367" s="335"/>
      <c r="I367" s="335"/>
      <c r="J367" s="335"/>
      <c r="K367" s="335"/>
      <c r="L367" s="335"/>
      <c r="M367" s="335"/>
      <c r="N367" s="335"/>
      <c r="O367" s="335"/>
      <c r="P367" s="335"/>
      <c r="Q367" s="335"/>
      <c r="R367" s="335"/>
      <c r="S367" s="335"/>
      <c r="T367" s="335">
        <f>SUM(H367:S367)</f>
        <v>0</v>
      </c>
      <c r="U367" s="281">
        <f>G367-T367</f>
        <v>0</v>
      </c>
      <c r="V367" s="335"/>
    </row>
    <row r="368" spans="1:78" ht="15" x14ac:dyDescent="0.25">
      <c r="A368" s="203"/>
      <c r="B368" s="255"/>
      <c r="C368" s="257" t="s">
        <v>276</v>
      </c>
      <c r="D368" s="235" t="s">
        <v>446</v>
      </c>
      <c r="E368" s="313"/>
      <c r="F368" s="313"/>
      <c r="G368" s="312">
        <f>SUM(E368+F368)</f>
        <v>0</v>
      </c>
      <c r="H368" s="335"/>
      <c r="I368" s="335"/>
      <c r="J368" s="335"/>
      <c r="K368" s="335"/>
      <c r="L368" s="335"/>
      <c r="M368" s="335"/>
      <c r="N368" s="335"/>
      <c r="O368" s="335"/>
      <c r="P368" s="335"/>
      <c r="Q368" s="335"/>
      <c r="R368" s="335"/>
      <c r="S368" s="335"/>
      <c r="T368" s="335">
        <f>SUM(H368:S368)</f>
        <v>0</v>
      </c>
      <c r="U368" s="281">
        <f>G368-T368</f>
        <v>0</v>
      </c>
      <c r="V368" s="335"/>
    </row>
    <row r="369" spans="1:78" ht="15" x14ac:dyDescent="0.25">
      <c r="A369" s="203"/>
      <c r="B369" s="255"/>
      <c r="C369" s="257" t="s">
        <v>278</v>
      </c>
      <c r="D369" s="235" t="s">
        <v>447</v>
      </c>
      <c r="E369" s="313"/>
      <c r="F369" s="313"/>
      <c r="G369" s="312">
        <f>SUM(E369+F369)</f>
        <v>0</v>
      </c>
      <c r="H369" s="335"/>
      <c r="I369" s="335"/>
      <c r="J369" s="335"/>
      <c r="K369" s="335"/>
      <c r="L369" s="335"/>
      <c r="M369" s="335"/>
      <c r="N369" s="335"/>
      <c r="O369" s="335"/>
      <c r="P369" s="335"/>
      <c r="Q369" s="335"/>
      <c r="R369" s="335"/>
      <c r="S369" s="335"/>
      <c r="T369" s="335">
        <f>SUM(H369:S369)</f>
        <v>0</v>
      </c>
      <c r="U369" s="281">
        <f>G369-T369</f>
        <v>0</v>
      </c>
      <c r="V369" s="335"/>
    </row>
    <row r="370" spans="1:78" s="293" customFormat="1" ht="15" x14ac:dyDescent="0.25">
      <c r="A370" s="212"/>
      <c r="B370" s="255" t="s">
        <v>280</v>
      </c>
      <c r="C370" s="255"/>
      <c r="D370" s="239"/>
      <c r="E370" s="213">
        <f>SUM(E371:E373)</f>
        <v>0</v>
      </c>
      <c r="F370" s="213">
        <f>SUM(F371:F373)</f>
        <v>0</v>
      </c>
      <c r="G370" s="213">
        <f>SUM(G371:G373)</f>
        <v>0</v>
      </c>
      <c r="H370" s="213">
        <f t="shared" ref="H370:S370" si="76">SUM(H371:H373)</f>
        <v>0</v>
      </c>
      <c r="I370" s="213">
        <f t="shared" si="76"/>
        <v>0</v>
      </c>
      <c r="J370" s="213">
        <f t="shared" si="76"/>
        <v>0</v>
      </c>
      <c r="K370" s="213">
        <f t="shared" si="76"/>
        <v>0</v>
      </c>
      <c r="L370" s="213">
        <f t="shared" si="76"/>
        <v>0</v>
      </c>
      <c r="M370" s="213">
        <f t="shared" si="76"/>
        <v>0</v>
      </c>
      <c r="N370" s="213">
        <f t="shared" si="76"/>
        <v>0</v>
      </c>
      <c r="O370" s="213">
        <f t="shared" si="76"/>
        <v>0</v>
      </c>
      <c r="P370" s="213">
        <f t="shared" si="76"/>
        <v>0</v>
      </c>
      <c r="Q370" s="213">
        <f t="shared" si="76"/>
        <v>0</v>
      </c>
      <c r="R370" s="213">
        <f t="shared" si="76"/>
        <v>0</v>
      </c>
      <c r="S370" s="213">
        <f t="shared" si="76"/>
        <v>0</v>
      </c>
      <c r="T370" s="213">
        <f>SUM(T371:T373)</f>
        <v>0</v>
      </c>
      <c r="U370" s="213">
        <f>SUM(U371:U373)</f>
        <v>0</v>
      </c>
      <c r="V370" s="215"/>
      <c r="W370" s="292"/>
      <c r="X370" s="292"/>
      <c r="Y370" s="292"/>
      <c r="Z370" s="292"/>
      <c r="AA370" s="292"/>
      <c r="AB370" s="292"/>
      <c r="AC370" s="292"/>
      <c r="AD370" s="292"/>
      <c r="AE370" s="292"/>
      <c r="AF370" s="292"/>
      <c r="AG370" s="292"/>
      <c r="AH370" s="292"/>
      <c r="AI370" s="292"/>
      <c r="AJ370" s="292"/>
      <c r="AK370" s="292"/>
      <c r="AL370" s="292"/>
      <c r="AM370" s="292"/>
      <c r="AN370" s="292"/>
      <c r="AO370" s="292"/>
      <c r="AP370" s="292"/>
      <c r="AQ370" s="292"/>
      <c r="AR370" s="292"/>
      <c r="AS370" s="292"/>
      <c r="AT370" s="292"/>
      <c r="AU370" s="292"/>
      <c r="AV370" s="292"/>
      <c r="AW370" s="292"/>
      <c r="AX370" s="292"/>
      <c r="AY370" s="292"/>
      <c r="AZ370" s="292"/>
      <c r="BA370" s="292"/>
      <c r="BB370" s="292"/>
      <c r="BC370" s="292"/>
      <c r="BD370" s="292"/>
      <c r="BE370" s="292"/>
      <c r="BF370" s="292"/>
      <c r="BG370" s="292"/>
      <c r="BH370" s="292"/>
      <c r="BI370" s="292"/>
      <c r="BJ370" s="292"/>
      <c r="BK370" s="292"/>
      <c r="BL370" s="292"/>
      <c r="BM370" s="292"/>
      <c r="BN370" s="292"/>
      <c r="BO370" s="292"/>
      <c r="BP370" s="292"/>
      <c r="BQ370" s="292"/>
      <c r="BR370" s="292"/>
      <c r="BS370" s="292"/>
      <c r="BT370" s="292"/>
      <c r="BU370" s="292"/>
      <c r="BV370" s="292"/>
      <c r="BW370" s="292"/>
      <c r="BX370" s="292"/>
      <c r="BY370" s="292"/>
      <c r="BZ370" s="292"/>
    </row>
    <row r="371" spans="1:78" ht="15" x14ac:dyDescent="0.25">
      <c r="A371" s="203"/>
      <c r="B371" s="255"/>
      <c r="C371" s="257" t="s">
        <v>281</v>
      </c>
      <c r="D371" s="235" t="s">
        <v>448</v>
      </c>
      <c r="E371" s="312"/>
      <c r="F371" s="312"/>
      <c r="G371" s="312">
        <f>SUM(E371+F371)</f>
        <v>0</v>
      </c>
      <c r="H371" s="335"/>
      <c r="I371" s="335"/>
      <c r="J371" s="335"/>
      <c r="K371" s="335"/>
      <c r="L371" s="335"/>
      <c r="M371" s="335"/>
      <c r="N371" s="335"/>
      <c r="O371" s="335"/>
      <c r="P371" s="335"/>
      <c r="Q371" s="335"/>
      <c r="R371" s="335"/>
      <c r="S371" s="335"/>
      <c r="T371" s="335">
        <f>SUM(H371:S371)</f>
        <v>0</v>
      </c>
      <c r="U371" s="281">
        <f>G371-T371</f>
        <v>0</v>
      </c>
      <c r="V371" s="335"/>
    </row>
    <row r="372" spans="1:78" ht="15" x14ac:dyDescent="0.25">
      <c r="A372" s="203"/>
      <c r="B372" s="255"/>
      <c r="C372" s="257" t="s">
        <v>283</v>
      </c>
      <c r="D372" s="235" t="s">
        <v>449</v>
      </c>
      <c r="E372" s="313"/>
      <c r="F372" s="313"/>
      <c r="G372" s="312">
        <f>SUM(E372+F372)</f>
        <v>0</v>
      </c>
      <c r="H372" s="335"/>
      <c r="I372" s="335"/>
      <c r="J372" s="335"/>
      <c r="K372" s="335"/>
      <c r="L372" s="335"/>
      <c r="M372" s="335"/>
      <c r="N372" s="335"/>
      <c r="O372" s="335"/>
      <c r="P372" s="335"/>
      <c r="Q372" s="335"/>
      <c r="R372" s="335"/>
      <c r="S372" s="335"/>
      <c r="T372" s="335">
        <f>SUM(H372:S372)</f>
        <v>0</v>
      </c>
      <c r="U372" s="281">
        <f>G372-T372</f>
        <v>0</v>
      </c>
      <c r="V372" s="335"/>
    </row>
    <row r="373" spans="1:78" ht="15" x14ac:dyDescent="0.25">
      <c r="A373" s="203"/>
      <c r="B373" s="255"/>
      <c r="C373" s="257" t="s">
        <v>285</v>
      </c>
      <c r="D373" s="235" t="s">
        <v>450</v>
      </c>
      <c r="E373" s="312"/>
      <c r="F373" s="312"/>
      <c r="G373" s="312">
        <f>SUM(E373+F373)</f>
        <v>0</v>
      </c>
      <c r="H373" s="335"/>
      <c r="I373" s="335"/>
      <c r="J373" s="335"/>
      <c r="K373" s="335"/>
      <c r="L373" s="335"/>
      <c r="M373" s="335"/>
      <c r="N373" s="335"/>
      <c r="O373" s="335"/>
      <c r="P373" s="335"/>
      <c r="Q373" s="335"/>
      <c r="R373" s="335"/>
      <c r="S373" s="335"/>
      <c r="T373" s="335">
        <f>SUM(H373:S373)</f>
        <v>0</v>
      </c>
      <c r="U373" s="281">
        <f>G373-T373</f>
        <v>0</v>
      </c>
      <c r="V373" s="335"/>
    </row>
    <row r="374" spans="1:78" s="293" customFormat="1" ht="15" x14ac:dyDescent="0.25">
      <c r="A374" s="271"/>
      <c r="B374" s="255" t="s">
        <v>287</v>
      </c>
      <c r="C374" s="255"/>
      <c r="D374" s="235" t="s">
        <v>451</v>
      </c>
      <c r="E374" s="318"/>
      <c r="F374" s="318"/>
      <c r="G374" s="312">
        <f>SUM(E374+F374)</f>
        <v>0</v>
      </c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  <c r="T374" s="215">
        <f>SUM(H374:S374)</f>
        <v>0</v>
      </c>
      <c r="U374" s="281">
        <f>G374-T374</f>
        <v>0</v>
      </c>
      <c r="V374" s="215"/>
      <c r="W374" s="292"/>
      <c r="X374" s="292"/>
      <c r="Y374" s="292"/>
      <c r="Z374" s="292"/>
      <c r="AA374" s="292"/>
      <c r="AB374" s="292"/>
      <c r="AC374" s="292"/>
      <c r="AD374" s="292"/>
      <c r="AE374" s="292"/>
      <c r="AF374" s="292"/>
      <c r="AG374" s="292"/>
      <c r="AH374" s="292"/>
      <c r="AI374" s="292"/>
      <c r="AJ374" s="292"/>
      <c r="AK374" s="292"/>
      <c r="AL374" s="292"/>
      <c r="AM374" s="292"/>
      <c r="AN374" s="292"/>
      <c r="AO374" s="292"/>
      <c r="AP374" s="292"/>
      <c r="AQ374" s="292"/>
      <c r="AR374" s="292"/>
      <c r="AS374" s="292"/>
      <c r="AT374" s="292"/>
      <c r="AU374" s="292"/>
      <c r="AV374" s="292"/>
      <c r="AW374" s="292"/>
      <c r="AX374" s="292"/>
      <c r="AY374" s="292"/>
      <c r="AZ374" s="292"/>
      <c r="BA374" s="292"/>
      <c r="BB374" s="292"/>
      <c r="BC374" s="292"/>
      <c r="BD374" s="292"/>
      <c r="BE374" s="292"/>
      <c r="BF374" s="292"/>
      <c r="BG374" s="292"/>
      <c r="BH374" s="292"/>
      <c r="BI374" s="292"/>
      <c r="BJ374" s="292"/>
      <c r="BK374" s="292"/>
      <c r="BL374" s="292"/>
      <c r="BM374" s="292"/>
      <c r="BN374" s="292"/>
      <c r="BO374" s="292"/>
      <c r="BP374" s="292"/>
      <c r="BQ374" s="292"/>
      <c r="BR374" s="292"/>
      <c r="BS374" s="292"/>
      <c r="BT374" s="292"/>
      <c r="BU374" s="292"/>
      <c r="BV374" s="292"/>
      <c r="BW374" s="292"/>
      <c r="BX374" s="292"/>
      <c r="BY374" s="292"/>
      <c r="BZ374" s="292"/>
    </row>
    <row r="375" spans="1:78" s="293" customFormat="1" ht="15" x14ac:dyDescent="0.25">
      <c r="A375" s="212"/>
      <c r="B375" s="255" t="s">
        <v>289</v>
      </c>
      <c r="C375" s="255"/>
      <c r="D375" s="235"/>
      <c r="E375" s="208">
        <f>SUM(E376:E388)</f>
        <v>0</v>
      </c>
      <c r="F375" s="208">
        <f>SUM(F376:F388)</f>
        <v>0</v>
      </c>
      <c r="G375" s="208">
        <f>SUM(G376:G388)</f>
        <v>0</v>
      </c>
      <c r="H375" s="208">
        <f>SUM(H376:H388)</f>
        <v>0</v>
      </c>
      <c r="I375" s="208">
        <f t="shared" ref="I375:S375" si="77">SUM(I376:I388)</f>
        <v>0</v>
      </c>
      <c r="J375" s="208">
        <f t="shared" si="77"/>
        <v>0</v>
      </c>
      <c r="K375" s="208">
        <f t="shared" si="77"/>
        <v>0</v>
      </c>
      <c r="L375" s="208">
        <f t="shared" si="77"/>
        <v>0</v>
      </c>
      <c r="M375" s="208">
        <f t="shared" si="77"/>
        <v>0</v>
      </c>
      <c r="N375" s="208">
        <f t="shared" si="77"/>
        <v>0</v>
      </c>
      <c r="O375" s="208">
        <f t="shared" si="77"/>
        <v>0</v>
      </c>
      <c r="P375" s="208">
        <f t="shared" si="77"/>
        <v>0</v>
      </c>
      <c r="Q375" s="208">
        <f t="shared" si="77"/>
        <v>0</v>
      </c>
      <c r="R375" s="208">
        <f t="shared" si="77"/>
        <v>0</v>
      </c>
      <c r="S375" s="208">
        <f t="shared" si="77"/>
        <v>0</v>
      </c>
      <c r="T375" s="208">
        <f>SUM(T376:T388)</f>
        <v>0</v>
      </c>
      <c r="U375" s="208">
        <f>SUM(U376:U388)</f>
        <v>0</v>
      </c>
      <c r="V375" s="215"/>
      <c r="W375" s="292"/>
      <c r="X375" s="292"/>
      <c r="Y375" s="292"/>
      <c r="Z375" s="292"/>
      <c r="AA375" s="292"/>
      <c r="AB375" s="292"/>
      <c r="AC375" s="292"/>
      <c r="AD375" s="292"/>
      <c r="AE375" s="292"/>
      <c r="AF375" s="292"/>
      <c r="AG375" s="292"/>
      <c r="AH375" s="292"/>
      <c r="AI375" s="292"/>
      <c r="AJ375" s="292"/>
      <c r="AK375" s="292"/>
      <c r="AL375" s="292"/>
      <c r="AM375" s="292"/>
      <c r="AN375" s="292"/>
      <c r="AO375" s="292"/>
      <c r="AP375" s="292"/>
      <c r="AQ375" s="292"/>
      <c r="AR375" s="292"/>
      <c r="AS375" s="292"/>
      <c r="AT375" s="292"/>
      <c r="AU375" s="292"/>
      <c r="AV375" s="292"/>
      <c r="AW375" s="292"/>
      <c r="AX375" s="292"/>
      <c r="AY375" s="292"/>
      <c r="AZ375" s="292"/>
      <c r="BA375" s="292"/>
      <c r="BB375" s="292"/>
      <c r="BC375" s="292"/>
      <c r="BD375" s="292"/>
      <c r="BE375" s="292"/>
      <c r="BF375" s="292"/>
      <c r="BG375" s="292"/>
      <c r="BH375" s="292"/>
      <c r="BI375" s="292"/>
      <c r="BJ375" s="292"/>
      <c r="BK375" s="292"/>
      <c r="BL375" s="292"/>
      <c r="BM375" s="292"/>
      <c r="BN375" s="292"/>
      <c r="BO375" s="292"/>
      <c r="BP375" s="292"/>
      <c r="BQ375" s="292"/>
      <c r="BR375" s="292"/>
      <c r="BS375" s="292"/>
      <c r="BT375" s="292"/>
      <c r="BU375" s="292"/>
      <c r="BV375" s="292"/>
      <c r="BW375" s="292"/>
      <c r="BX375" s="292"/>
      <c r="BY375" s="292"/>
      <c r="BZ375" s="292"/>
    </row>
    <row r="376" spans="1:78" ht="15.75" x14ac:dyDescent="0.25">
      <c r="A376" s="253"/>
      <c r="B376" s="255"/>
      <c r="C376" s="258" t="s">
        <v>290</v>
      </c>
      <c r="D376" s="235" t="s">
        <v>452</v>
      </c>
      <c r="E376" s="312"/>
      <c r="F376" s="312"/>
      <c r="G376" s="312">
        <f t="shared" ref="G376:G388" si="78">SUM(E376+F376)</f>
        <v>0</v>
      </c>
      <c r="H376" s="335"/>
      <c r="I376" s="335"/>
      <c r="J376" s="335"/>
      <c r="K376" s="335"/>
      <c r="L376" s="335"/>
      <c r="M376" s="335"/>
      <c r="N376" s="335"/>
      <c r="O376" s="335"/>
      <c r="P376" s="335"/>
      <c r="Q376" s="335"/>
      <c r="R376" s="335"/>
      <c r="S376" s="335"/>
      <c r="T376" s="335">
        <f>SUM(H376:S376)</f>
        <v>0</v>
      </c>
      <c r="U376" s="281">
        <f t="shared" ref="U376:U388" si="79">G376-T376</f>
        <v>0</v>
      </c>
      <c r="V376" s="335"/>
    </row>
    <row r="377" spans="1:78" ht="15" x14ac:dyDescent="0.25">
      <c r="A377" s="203"/>
      <c r="B377" s="255"/>
      <c r="C377" s="258" t="s">
        <v>292</v>
      </c>
      <c r="D377" s="235" t="s">
        <v>453</v>
      </c>
      <c r="E377" s="312"/>
      <c r="F377" s="312"/>
      <c r="G377" s="312">
        <f t="shared" si="78"/>
        <v>0</v>
      </c>
      <c r="H377" s="335"/>
      <c r="I377" s="335"/>
      <c r="J377" s="335"/>
      <c r="K377" s="335"/>
      <c r="L377" s="335"/>
      <c r="M377" s="335"/>
      <c r="N377" s="335"/>
      <c r="O377" s="335"/>
      <c r="P377" s="335"/>
      <c r="Q377" s="335"/>
      <c r="R377" s="335"/>
      <c r="S377" s="335"/>
      <c r="T377" s="335">
        <f t="shared" ref="T377:T388" si="80">SUM(H377:S377)</f>
        <v>0</v>
      </c>
      <c r="U377" s="281">
        <f t="shared" si="79"/>
        <v>0</v>
      </c>
      <c r="V377" s="335"/>
    </row>
    <row r="378" spans="1:78" ht="15" x14ac:dyDescent="0.25">
      <c r="A378" s="221"/>
      <c r="B378" s="255"/>
      <c r="C378" s="258" t="s">
        <v>294</v>
      </c>
      <c r="D378" s="235" t="s">
        <v>454</v>
      </c>
      <c r="E378" s="312"/>
      <c r="F378" s="312"/>
      <c r="G378" s="312">
        <f t="shared" si="78"/>
        <v>0</v>
      </c>
      <c r="H378" s="335"/>
      <c r="I378" s="335"/>
      <c r="J378" s="335"/>
      <c r="K378" s="335"/>
      <c r="L378" s="335"/>
      <c r="M378" s="335"/>
      <c r="N378" s="335"/>
      <c r="O378" s="335"/>
      <c r="P378" s="335"/>
      <c r="Q378" s="335"/>
      <c r="R378" s="335"/>
      <c r="S378" s="335"/>
      <c r="T378" s="335">
        <f t="shared" si="80"/>
        <v>0</v>
      </c>
      <c r="U378" s="281">
        <f t="shared" si="79"/>
        <v>0</v>
      </c>
      <c r="V378" s="335"/>
    </row>
    <row r="379" spans="1:78" ht="15" x14ac:dyDescent="0.25">
      <c r="A379" s="203"/>
      <c r="B379" s="255"/>
      <c r="C379" s="258" t="s">
        <v>296</v>
      </c>
      <c r="D379" s="235" t="s">
        <v>455</v>
      </c>
      <c r="E379" s="313"/>
      <c r="F379" s="313"/>
      <c r="G379" s="312">
        <f t="shared" si="78"/>
        <v>0</v>
      </c>
      <c r="H379" s="335"/>
      <c r="I379" s="335"/>
      <c r="J379" s="335"/>
      <c r="K379" s="335"/>
      <c r="L379" s="335"/>
      <c r="M379" s="335"/>
      <c r="N379" s="335"/>
      <c r="O379" s="335"/>
      <c r="P379" s="335"/>
      <c r="Q379" s="335"/>
      <c r="R379" s="335"/>
      <c r="S379" s="335"/>
      <c r="T379" s="335">
        <f t="shared" si="80"/>
        <v>0</v>
      </c>
      <c r="U379" s="281">
        <f t="shared" si="79"/>
        <v>0</v>
      </c>
      <c r="V379" s="335"/>
    </row>
    <row r="380" spans="1:78" ht="15" x14ac:dyDescent="0.25">
      <c r="A380" s="203"/>
      <c r="B380" s="255"/>
      <c r="C380" s="258" t="s">
        <v>298</v>
      </c>
      <c r="D380" s="235" t="s">
        <v>456</v>
      </c>
      <c r="E380" s="313"/>
      <c r="F380" s="313"/>
      <c r="G380" s="312">
        <f t="shared" si="78"/>
        <v>0</v>
      </c>
      <c r="H380" s="335"/>
      <c r="I380" s="335"/>
      <c r="J380" s="335"/>
      <c r="K380" s="335"/>
      <c r="L380" s="335"/>
      <c r="M380" s="335"/>
      <c r="N380" s="335"/>
      <c r="O380" s="335"/>
      <c r="P380" s="335"/>
      <c r="Q380" s="335"/>
      <c r="R380" s="335"/>
      <c r="S380" s="335"/>
      <c r="T380" s="335">
        <f t="shared" si="80"/>
        <v>0</v>
      </c>
      <c r="U380" s="281">
        <f t="shared" si="79"/>
        <v>0</v>
      </c>
      <c r="V380" s="335"/>
    </row>
    <row r="381" spans="1:78" ht="15" x14ac:dyDescent="0.25">
      <c r="A381" s="203"/>
      <c r="B381" s="255"/>
      <c r="C381" s="258" t="s">
        <v>300</v>
      </c>
      <c r="D381" s="235" t="s">
        <v>457</v>
      </c>
      <c r="E381" s="313"/>
      <c r="F381" s="313"/>
      <c r="G381" s="312">
        <f t="shared" si="78"/>
        <v>0</v>
      </c>
      <c r="H381" s="335"/>
      <c r="I381" s="335"/>
      <c r="J381" s="335"/>
      <c r="K381" s="335"/>
      <c r="L381" s="335"/>
      <c r="M381" s="335"/>
      <c r="N381" s="335"/>
      <c r="O381" s="335"/>
      <c r="P381" s="335"/>
      <c r="Q381" s="335"/>
      <c r="R381" s="335"/>
      <c r="S381" s="335"/>
      <c r="T381" s="335">
        <f t="shared" si="80"/>
        <v>0</v>
      </c>
      <c r="U381" s="281">
        <f t="shared" si="79"/>
        <v>0</v>
      </c>
      <c r="V381" s="335"/>
    </row>
    <row r="382" spans="1:78" ht="15" x14ac:dyDescent="0.25">
      <c r="A382" s="203"/>
      <c r="B382" s="255"/>
      <c r="C382" s="258" t="s">
        <v>302</v>
      </c>
      <c r="D382" s="235" t="s">
        <v>458</v>
      </c>
      <c r="E382" s="313"/>
      <c r="F382" s="313"/>
      <c r="G382" s="312">
        <f t="shared" si="78"/>
        <v>0</v>
      </c>
      <c r="H382" s="335"/>
      <c r="I382" s="335"/>
      <c r="J382" s="335"/>
      <c r="K382" s="335"/>
      <c r="L382" s="335"/>
      <c r="M382" s="335"/>
      <c r="N382" s="335"/>
      <c r="O382" s="335"/>
      <c r="P382" s="335"/>
      <c r="R382" s="335"/>
      <c r="S382" s="335"/>
      <c r="T382" s="335">
        <f t="shared" si="80"/>
        <v>0</v>
      </c>
      <c r="U382" s="281">
        <f t="shared" si="79"/>
        <v>0</v>
      </c>
      <c r="V382" s="335"/>
    </row>
    <row r="383" spans="1:78" ht="15" x14ac:dyDescent="0.25">
      <c r="A383" s="203"/>
      <c r="B383" s="255"/>
      <c r="C383" s="258" t="s">
        <v>304</v>
      </c>
      <c r="D383" s="235" t="s">
        <v>459</v>
      </c>
      <c r="E383" s="313"/>
      <c r="F383" s="313"/>
      <c r="G383" s="312">
        <f t="shared" si="78"/>
        <v>0</v>
      </c>
      <c r="H383" s="335"/>
      <c r="I383" s="335"/>
      <c r="J383" s="335"/>
      <c r="K383" s="335"/>
      <c r="L383" s="335"/>
      <c r="M383" s="335"/>
      <c r="N383" s="335"/>
      <c r="O383" s="335"/>
      <c r="P383" s="335"/>
      <c r="Q383" s="335"/>
      <c r="R383" s="335"/>
      <c r="S383" s="335"/>
      <c r="T383" s="335">
        <f t="shared" si="80"/>
        <v>0</v>
      </c>
      <c r="U383" s="281">
        <f t="shared" si="79"/>
        <v>0</v>
      </c>
      <c r="V383" s="335"/>
    </row>
    <row r="384" spans="1:78" ht="15" x14ac:dyDescent="0.25">
      <c r="A384" s="203"/>
      <c r="B384" s="255"/>
      <c r="C384" s="258" t="s">
        <v>306</v>
      </c>
      <c r="D384" s="235" t="s">
        <v>460</v>
      </c>
      <c r="E384" s="313"/>
      <c r="F384" s="313"/>
      <c r="G384" s="312">
        <f t="shared" si="78"/>
        <v>0</v>
      </c>
      <c r="H384" s="335"/>
      <c r="I384" s="335"/>
      <c r="J384" s="335"/>
      <c r="K384" s="335"/>
      <c r="L384" s="335"/>
      <c r="M384" s="335"/>
      <c r="N384" s="335"/>
      <c r="O384" s="335"/>
      <c r="P384" s="335"/>
      <c r="Q384" s="335"/>
      <c r="R384" s="335"/>
      <c r="S384" s="335"/>
      <c r="T384" s="335">
        <f t="shared" si="80"/>
        <v>0</v>
      </c>
      <c r="U384" s="281">
        <f t="shared" si="79"/>
        <v>0</v>
      </c>
      <c r="V384" s="335"/>
    </row>
    <row r="385" spans="1:78" ht="15" x14ac:dyDescent="0.25">
      <c r="A385" s="203"/>
      <c r="B385" s="255"/>
      <c r="C385" s="258" t="s">
        <v>308</v>
      </c>
      <c r="D385" s="235" t="s">
        <v>461</v>
      </c>
      <c r="E385" s="313"/>
      <c r="F385" s="313"/>
      <c r="G385" s="312">
        <f t="shared" si="78"/>
        <v>0</v>
      </c>
      <c r="H385" s="335"/>
      <c r="I385" s="335"/>
      <c r="J385" s="335"/>
      <c r="K385" s="335"/>
      <c r="L385" s="335"/>
      <c r="M385" s="335"/>
      <c r="N385" s="335"/>
      <c r="O385" s="335"/>
      <c r="P385" s="335"/>
      <c r="Q385" s="335"/>
      <c r="R385" s="335"/>
      <c r="S385" s="335"/>
      <c r="T385" s="335">
        <f t="shared" si="80"/>
        <v>0</v>
      </c>
      <c r="U385" s="281">
        <f t="shared" si="79"/>
        <v>0</v>
      </c>
      <c r="V385" s="335"/>
    </row>
    <row r="386" spans="1:78" ht="15" x14ac:dyDescent="0.25">
      <c r="A386" s="203"/>
      <c r="B386" s="255"/>
      <c r="C386" s="258" t="s">
        <v>310</v>
      </c>
      <c r="D386" s="235" t="s">
        <v>462</v>
      </c>
      <c r="E386" s="313"/>
      <c r="F386" s="313"/>
      <c r="G386" s="312">
        <f t="shared" si="78"/>
        <v>0</v>
      </c>
      <c r="H386" s="335"/>
      <c r="I386" s="335"/>
      <c r="J386" s="335"/>
      <c r="K386" s="335"/>
      <c r="L386" s="335"/>
      <c r="M386" s="335"/>
      <c r="N386" s="335"/>
      <c r="O386" s="335"/>
      <c r="P386" s="335"/>
      <c r="Q386" s="335"/>
      <c r="R386" s="335"/>
      <c r="S386" s="335"/>
      <c r="T386" s="335">
        <f t="shared" si="80"/>
        <v>0</v>
      </c>
      <c r="U386" s="281">
        <f t="shared" si="79"/>
        <v>0</v>
      </c>
      <c r="V386" s="335"/>
    </row>
    <row r="387" spans="1:78" ht="15" x14ac:dyDescent="0.25">
      <c r="A387" s="203"/>
      <c r="B387" s="255"/>
      <c r="C387" s="258" t="s">
        <v>312</v>
      </c>
      <c r="D387" s="235" t="s">
        <v>463</v>
      </c>
      <c r="E387" s="313"/>
      <c r="F387" s="313"/>
      <c r="G387" s="312">
        <f t="shared" si="78"/>
        <v>0</v>
      </c>
      <c r="H387" s="335"/>
      <c r="I387" s="335"/>
      <c r="J387" s="335"/>
      <c r="K387" s="335"/>
      <c r="L387" s="335"/>
      <c r="M387" s="335"/>
      <c r="N387" s="335"/>
      <c r="O387" s="335"/>
      <c r="P387" s="335"/>
      <c r="Q387" s="335"/>
      <c r="R387" s="335"/>
      <c r="S387" s="335"/>
      <c r="T387" s="335">
        <f t="shared" si="80"/>
        <v>0</v>
      </c>
      <c r="U387" s="281">
        <f t="shared" si="79"/>
        <v>0</v>
      </c>
      <c r="V387" s="335"/>
    </row>
    <row r="388" spans="1:78" ht="15" x14ac:dyDescent="0.25">
      <c r="A388" s="203"/>
      <c r="B388" s="255"/>
      <c r="C388" s="258" t="s">
        <v>314</v>
      </c>
      <c r="D388" s="235" t="s">
        <v>464</v>
      </c>
      <c r="E388" s="312"/>
      <c r="F388" s="312"/>
      <c r="G388" s="312">
        <f t="shared" si="78"/>
        <v>0</v>
      </c>
      <c r="H388" s="335"/>
      <c r="I388" s="335"/>
      <c r="J388" s="335"/>
      <c r="K388" s="335"/>
      <c r="L388" s="335"/>
      <c r="M388" s="335"/>
      <c r="N388" s="335"/>
      <c r="O388" s="335"/>
      <c r="P388" s="335"/>
      <c r="Q388" s="335"/>
      <c r="R388" s="335"/>
      <c r="S388" s="335"/>
      <c r="T388" s="335">
        <f t="shared" si="80"/>
        <v>0</v>
      </c>
      <c r="U388" s="281">
        <f t="shared" si="79"/>
        <v>0</v>
      </c>
      <c r="V388" s="335"/>
    </row>
    <row r="389" spans="1:78" ht="15" x14ac:dyDescent="0.25">
      <c r="A389" s="203"/>
      <c r="B389" s="254"/>
      <c r="C389" s="251"/>
      <c r="D389" s="199"/>
      <c r="E389" s="252"/>
      <c r="F389" s="252"/>
      <c r="G389" s="252"/>
      <c r="H389" s="335"/>
      <c r="I389" s="335"/>
      <c r="J389" s="335"/>
      <c r="K389" s="335"/>
      <c r="L389" s="335"/>
      <c r="M389" s="335"/>
      <c r="N389" s="335"/>
      <c r="O389" s="335"/>
      <c r="P389" s="335"/>
      <c r="Q389" s="335"/>
      <c r="R389" s="335"/>
      <c r="S389" s="335"/>
      <c r="T389" s="335"/>
      <c r="U389" s="335"/>
      <c r="V389" s="335"/>
    </row>
    <row r="390" spans="1:78" s="293" customFormat="1" ht="15" x14ac:dyDescent="0.25">
      <c r="A390" s="206"/>
      <c r="B390" s="207" t="s">
        <v>316</v>
      </c>
      <c r="C390" s="207"/>
      <c r="D390" s="236"/>
      <c r="E390" s="298">
        <f>SUM(E375+E374+E370+E364+E332+E328+E323+E322+E321+E318+E312+E309+E288+E285+E282)</f>
        <v>0</v>
      </c>
      <c r="F390" s="298">
        <f>SUM(F375+F374+F370+F364+F332+F328+F323+F322+F321+F318+F312+F309+F288+F285+F282)</f>
        <v>0</v>
      </c>
      <c r="G390" s="298">
        <f>SUM(G375+G374+G370+G364+G332+G328+G323+G322+G321+G318+G312+G309+G288+G285+G282)</f>
        <v>0</v>
      </c>
      <c r="H390" s="208">
        <f t="shared" ref="H390:T390" si="81">H375+H370+H364+H363+H332+H328+H323+H322+H321+H318+H312+H309+H288+H285+H282</f>
        <v>0</v>
      </c>
      <c r="I390" s="208">
        <f t="shared" si="81"/>
        <v>0</v>
      </c>
      <c r="J390" s="208">
        <f t="shared" si="81"/>
        <v>0</v>
      </c>
      <c r="K390" s="208">
        <f t="shared" si="81"/>
        <v>0</v>
      </c>
      <c r="L390" s="208">
        <f t="shared" si="81"/>
        <v>0</v>
      </c>
      <c r="M390" s="208">
        <f t="shared" si="81"/>
        <v>0</v>
      </c>
      <c r="N390" s="208">
        <f t="shared" si="81"/>
        <v>0</v>
      </c>
      <c r="O390" s="208">
        <f t="shared" si="81"/>
        <v>0</v>
      </c>
      <c r="P390" s="208">
        <f t="shared" si="81"/>
        <v>0</v>
      </c>
      <c r="Q390" s="208">
        <f t="shared" si="81"/>
        <v>0</v>
      </c>
      <c r="R390" s="208">
        <f t="shared" si="81"/>
        <v>0</v>
      </c>
      <c r="S390" s="208">
        <f t="shared" si="81"/>
        <v>0</v>
      </c>
      <c r="T390" s="208">
        <f t="shared" si="81"/>
        <v>0</v>
      </c>
      <c r="U390" s="298">
        <f>SUM(U375+U374+U370+U364+U332+U328+U323+U322+U321+U318+U312+U309+U288+U285+U282)</f>
        <v>0</v>
      </c>
      <c r="V390" s="215"/>
      <c r="W390" s="292"/>
      <c r="X390" s="292"/>
      <c r="Y390" s="292"/>
      <c r="Z390" s="292"/>
      <c r="AA390" s="292"/>
      <c r="AB390" s="292"/>
      <c r="AC390" s="292"/>
      <c r="AD390" s="292"/>
      <c r="AE390" s="292"/>
      <c r="AF390" s="292"/>
      <c r="AG390" s="292"/>
      <c r="AH390" s="292"/>
      <c r="AI390" s="292"/>
      <c r="AJ390" s="292"/>
      <c r="AK390" s="292"/>
      <c r="AL390" s="292"/>
      <c r="AM390" s="292"/>
      <c r="AN390" s="292"/>
      <c r="AO390" s="292"/>
      <c r="AP390" s="292"/>
      <c r="AQ390" s="292"/>
      <c r="AR390" s="292"/>
      <c r="AS390" s="292"/>
      <c r="AT390" s="292"/>
      <c r="AU390" s="292"/>
      <c r="AV390" s="292"/>
      <c r="AW390" s="292"/>
      <c r="AX390" s="292"/>
      <c r="AY390" s="292"/>
      <c r="AZ390" s="292"/>
      <c r="BA390" s="292"/>
      <c r="BB390" s="292"/>
      <c r="BC390" s="292"/>
      <c r="BD390" s="292"/>
      <c r="BE390" s="292"/>
      <c r="BF390" s="292"/>
      <c r="BG390" s="292"/>
      <c r="BH390" s="292"/>
      <c r="BI390" s="292"/>
      <c r="BJ390" s="292"/>
      <c r="BK390" s="292"/>
      <c r="BL390" s="292"/>
      <c r="BM390" s="292"/>
      <c r="BN390" s="292"/>
      <c r="BO390" s="292"/>
      <c r="BP390" s="292"/>
      <c r="BQ390" s="292"/>
      <c r="BR390" s="292"/>
      <c r="BS390" s="292"/>
      <c r="BT390" s="292"/>
      <c r="BU390" s="292"/>
      <c r="BV390" s="292"/>
      <c r="BW390" s="292"/>
      <c r="BX390" s="292"/>
      <c r="BY390" s="292"/>
      <c r="BZ390" s="292"/>
    </row>
    <row r="391" spans="1:78" ht="15" x14ac:dyDescent="0.25">
      <c r="A391" s="203"/>
      <c r="B391" s="254"/>
      <c r="C391" s="251"/>
      <c r="D391" s="199"/>
      <c r="E391" s="252"/>
      <c r="F391" s="252"/>
      <c r="G391" s="252"/>
      <c r="H391" s="335"/>
      <c r="I391" s="335"/>
      <c r="J391" s="335"/>
      <c r="K391" s="335"/>
      <c r="L391" s="335"/>
      <c r="M391" s="335"/>
      <c r="N391" s="335"/>
      <c r="O391" s="335"/>
      <c r="P391" s="335"/>
      <c r="Q391" s="335"/>
      <c r="R391" s="335"/>
      <c r="S391" s="335"/>
      <c r="T391" s="335"/>
      <c r="U391" s="252"/>
      <c r="V391" s="335"/>
    </row>
    <row r="392" spans="1:78" s="291" customFormat="1" ht="15.75" x14ac:dyDescent="0.25">
      <c r="A392" s="198" t="s">
        <v>317</v>
      </c>
      <c r="B392" s="264"/>
      <c r="C392" s="265"/>
      <c r="D392" s="237"/>
      <c r="E392" s="266"/>
      <c r="F392" s="266"/>
      <c r="G392" s="266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66"/>
      <c r="V392" s="211"/>
      <c r="W392" s="290"/>
      <c r="X392" s="290"/>
      <c r="Y392" s="290"/>
      <c r="Z392" s="290"/>
      <c r="AA392" s="290"/>
      <c r="AB392" s="290"/>
      <c r="AC392" s="290"/>
      <c r="AD392" s="290"/>
      <c r="AE392" s="290"/>
      <c r="AF392" s="290"/>
      <c r="AG392" s="290"/>
      <c r="AH392" s="290"/>
      <c r="AI392" s="290"/>
      <c r="AJ392" s="290"/>
      <c r="AK392" s="290"/>
      <c r="AL392" s="290"/>
      <c r="AM392" s="290"/>
      <c r="AN392" s="290"/>
      <c r="AO392" s="290"/>
      <c r="AP392" s="290"/>
      <c r="AQ392" s="290"/>
      <c r="AR392" s="290"/>
      <c r="AS392" s="290"/>
      <c r="AT392" s="290"/>
      <c r="AU392" s="290"/>
      <c r="AV392" s="290"/>
      <c r="AW392" s="290"/>
      <c r="AX392" s="290"/>
      <c r="AY392" s="290"/>
      <c r="AZ392" s="290"/>
      <c r="BA392" s="290"/>
      <c r="BB392" s="290"/>
      <c r="BC392" s="290"/>
      <c r="BD392" s="290"/>
      <c r="BE392" s="290"/>
      <c r="BF392" s="290"/>
      <c r="BG392" s="290"/>
      <c r="BH392" s="290"/>
      <c r="BI392" s="290"/>
      <c r="BJ392" s="290"/>
      <c r="BK392" s="290"/>
      <c r="BL392" s="290"/>
      <c r="BM392" s="290"/>
      <c r="BN392" s="290"/>
      <c r="BO392" s="290"/>
      <c r="BP392" s="290"/>
      <c r="BQ392" s="290"/>
      <c r="BR392" s="290"/>
      <c r="BS392" s="290"/>
      <c r="BT392" s="290"/>
      <c r="BU392" s="290"/>
      <c r="BV392" s="290"/>
      <c r="BW392" s="290"/>
      <c r="BX392" s="290"/>
      <c r="BY392" s="290"/>
      <c r="BZ392" s="290"/>
    </row>
    <row r="393" spans="1:78" ht="15" x14ac:dyDescent="0.25">
      <c r="A393" s="203"/>
      <c r="B393" s="254"/>
      <c r="C393" s="251"/>
      <c r="D393" s="199"/>
      <c r="E393" s="252"/>
      <c r="F393" s="252"/>
      <c r="G393" s="252"/>
      <c r="H393" s="335"/>
      <c r="I393" s="335"/>
      <c r="J393" s="335"/>
      <c r="K393" s="335"/>
      <c r="L393" s="335"/>
      <c r="M393" s="335"/>
      <c r="N393" s="335"/>
      <c r="O393" s="335"/>
      <c r="P393" s="335"/>
      <c r="Q393" s="335"/>
      <c r="R393" s="335"/>
      <c r="S393" s="335"/>
      <c r="T393" s="335"/>
      <c r="U393" s="252"/>
      <c r="V393" s="335"/>
    </row>
    <row r="394" spans="1:78" ht="15" x14ac:dyDescent="0.25">
      <c r="A394" s="203"/>
      <c r="B394" s="272" t="s">
        <v>318</v>
      </c>
      <c r="C394" s="273"/>
      <c r="D394" s="235" t="s">
        <v>319</v>
      </c>
      <c r="E394" s="252"/>
      <c r="F394" s="252"/>
      <c r="G394" s="252"/>
      <c r="H394" s="335"/>
      <c r="I394" s="335"/>
      <c r="J394" s="335"/>
      <c r="K394" s="335"/>
      <c r="L394" s="335"/>
      <c r="M394" s="335"/>
      <c r="N394" s="335"/>
      <c r="O394" s="335"/>
      <c r="P394" s="335"/>
      <c r="Q394" s="335"/>
      <c r="R394" s="335"/>
      <c r="S394" s="335"/>
      <c r="T394" s="335">
        <f>SUM(H394:S394)</f>
        <v>0</v>
      </c>
      <c r="U394" s="281"/>
      <c r="V394" s="335"/>
    </row>
    <row r="395" spans="1:78" ht="15" x14ac:dyDescent="0.25">
      <c r="A395" s="203"/>
      <c r="B395" s="254"/>
      <c r="C395" s="251"/>
      <c r="D395" s="199"/>
      <c r="E395" s="252"/>
      <c r="F395" s="252"/>
      <c r="G395" s="252"/>
      <c r="H395" s="335"/>
      <c r="I395" s="335"/>
      <c r="J395" s="335"/>
      <c r="K395" s="335"/>
      <c r="L395" s="335"/>
      <c r="M395" s="335"/>
      <c r="N395" s="335"/>
      <c r="O395" s="335"/>
      <c r="P395" s="335"/>
      <c r="Q395" s="335"/>
      <c r="R395" s="335"/>
      <c r="S395" s="335"/>
      <c r="T395" s="335"/>
      <c r="U395" s="252"/>
      <c r="V395" s="335"/>
    </row>
    <row r="396" spans="1:78" s="293" customFormat="1" ht="15" x14ac:dyDescent="0.25">
      <c r="A396" s="206"/>
      <c r="B396" s="207" t="s">
        <v>320</v>
      </c>
      <c r="C396" s="207"/>
      <c r="D396" s="236"/>
      <c r="E396" s="208">
        <f>E394</f>
        <v>0</v>
      </c>
      <c r="F396" s="208"/>
      <c r="G396" s="208"/>
      <c r="H396" s="208">
        <f t="shared" ref="H396:T396" si="82">H394</f>
        <v>0</v>
      </c>
      <c r="I396" s="208">
        <f t="shared" si="82"/>
        <v>0</v>
      </c>
      <c r="J396" s="208">
        <f t="shared" si="82"/>
        <v>0</v>
      </c>
      <c r="K396" s="208">
        <f t="shared" si="82"/>
        <v>0</v>
      </c>
      <c r="L396" s="208">
        <f t="shared" si="82"/>
        <v>0</v>
      </c>
      <c r="M396" s="208">
        <f t="shared" si="82"/>
        <v>0</v>
      </c>
      <c r="N396" s="208">
        <f t="shared" si="82"/>
        <v>0</v>
      </c>
      <c r="O396" s="208">
        <f t="shared" si="82"/>
        <v>0</v>
      </c>
      <c r="P396" s="208">
        <f t="shared" si="82"/>
        <v>0</v>
      </c>
      <c r="Q396" s="208">
        <f t="shared" si="82"/>
        <v>0</v>
      </c>
      <c r="R396" s="208">
        <f t="shared" si="82"/>
        <v>0</v>
      </c>
      <c r="S396" s="208">
        <f t="shared" si="82"/>
        <v>0</v>
      </c>
      <c r="T396" s="208">
        <f t="shared" si="82"/>
        <v>0</v>
      </c>
      <c r="U396" s="298"/>
      <c r="V396" s="215"/>
      <c r="W396" s="292"/>
      <c r="X396" s="292"/>
      <c r="Y396" s="292"/>
      <c r="Z396" s="292"/>
      <c r="AA396" s="292"/>
      <c r="AB396" s="292"/>
      <c r="AC396" s="292"/>
      <c r="AD396" s="292"/>
      <c r="AE396" s="292"/>
      <c r="AF396" s="292"/>
      <c r="AG396" s="292"/>
      <c r="AH396" s="292"/>
      <c r="AI396" s="292"/>
      <c r="AJ396" s="292"/>
      <c r="AK396" s="292"/>
      <c r="AL396" s="292"/>
      <c r="AM396" s="292"/>
      <c r="AN396" s="292"/>
      <c r="AO396" s="292"/>
      <c r="AP396" s="292"/>
      <c r="AQ396" s="292"/>
      <c r="AR396" s="292"/>
      <c r="AS396" s="292"/>
      <c r="AT396" s="292"/>
      <c r="AU396" s="292"/>
      <c r="AV396" s="292"/>
      <c r="AW396" s="292"/>
      <c r="AX396" s="292"/>
      <c r="AY396" s="292"/>
      <c r="AZ396" s="292"/>
      <c r="BA396" s="292"/>
      <c r="BB396" s="292"/>
      <c r="BC396" s="292"/>
      <c r="BD396" s="292"/>
      <c r="BE396" s="292"/>
      <c r="BF396" s="292"/>
      <c r="BG396" s="292"/>
      <c r="BH396" s="292"/>
      <c r="BI396" s="292"/>
      <c r="BJ396" s="292"/>
      <c r="BK396" s="292"/>
      <c r="BL396" s="292"/>
      <c r="BM396" s="292"/>
      <c r="BN396" s="292"/>
      <c r="BO396" s="292"/>
      <c r="BP396" s="292"/>
      <c r="BQ396" s="292"/>
      <c r="BR396" s="292"/>
      <c r="BS396" s="292"/>
      <c r="BT396" s="292"/>
      <c r="BU396" s="292"/>
      <c r="BV396" s="292"/>
      <c r="BW396" s="292"/>
      <c r="BX396" s="292"/>
      <c r="BY396" s="292"/>
      <c r="BZ396" s="292"/>
    </row>
    <row r="397" spans="1:78" ht="15" x14ac:dyDescent="0.25">
      <c r="A397" s="203"/>
      <c r="B397" s="254"/>
      <c r="C397" s="251"/>
      <c r="D397" s="199"/>
      <c r="E397" s="252"/>
      <c r="F397" s="252"/>
      <c r="G397" s="252"/>
      <c r="H397" s="335"/>
      <c r="I397" s="335"/>
      <c r="J397" s="335"/>
      <c r="K397" s="335"/>
      <c r="L397" s="335"/>
      <c r="M397" s="335"/>
      <c r="N397" s="335"/>
      <c r="O397" s="335"/>
      <c r="P397" s="335"/>
      <c r="Q397" s="335"/>
      <c r="R397" s="335"/>
      <c r="S397" s="335"/>
      <c r="T397" s="335"/>
      <c r="U397" s="252"/>
      <c r="V397" s="335"/>
    </row>
    <row r="398" spans="1:78" ht="15.75" x14ac:dyDescent="0.25">
      <c r="A398" s="253" t="s">
        <v>321</v>
      </c>
      <c r="B398" s="254"/>
      <c r="C398" s="251"/>
      <c r="D398" s="199"/>
      <c r="E398" s="252"/>
      <c r="F398" s="252"/>
      <c r="G398" s="252"/>
      <c r="H398" s="335"/>
      <c r="I398" s="335"/>
      <c r="J398" s="335"/>
      <c r="K398" s="335"/>
      <c r="L398" s="335"/>
      <c r="M398" s="335"/>
      <c r="N398" s="335"/>
      <c r="O398" s="335"/>
      <c r="P398" s="335"/>
      <c r="Q398" s="335"/>
      <c r="R398" s="335"/>
      <c r="S398" s="335"/>
      <c r="T398" s="335"/>
      <c r="U398" s="252"/>
      <c r="V398" s="335"/>
    </row>
    <row r="399" spans="1:78" ht="15" x14ac:dyDescent="0.25">
      <c r="A399" s="203"/>
      <c r="B399" s="255"/>
      <c r="C399" s="274"/>
      <c r="D399" s="240"/>
      <c r="E399" s="252"/>
      <c r="F399" s="252"/>
      <c r="G399" s="252"/>
      <c r="H399" s="335"/>
      <c r="I399" s="335"/>
      <c r="J399" s="335"/>
      <c r="K399" s="335"/>
      <c r="L399" s="335"/>
      <c r="M399" s="335"/>
      <c r="N399" s="335"/>
      <c r="O399" s="335"/>
      <c r="P399" s="335"/>
      <c r="Q399" s="335"/>
      <c r="R399" s="335"/>
      <c r="S399" s="335"/>
      <c r="T399" s="335"/>
      <c r="U399" s="252"/>
      <c r="V399" s="335"/>
    </row>
    <row r="400" spans="1:78" ht="15" x14ac:dyDescent="0.25">
      <c r="A400" s="203"/>
      <c r="B400" s="255" t="s">
        <v>322</v>
      </c>
      <c r="C400" s="257"/>
      <c r="D400" s="235" t="s">
        <v>323</v>
      </c>
      <c r="E400" s="213"/>
      <c r="F400" s="213"/>
      <c r="G400" s="312">
        <f>SUM(E400+F400)</f>
        <v>0</v>
      </c>
      <c r="H400" s="337"/>
      <c r="I400" s="337"/>
      <c r="J400" s="337"/>
      <c r="K400" s="337"/>
      <c r="L400" s="337"/>
      <c r="M400" s="337"/>
      <c r="N400" s="337"/>
      <c r="O400" s="337"/>
      <c r="P400" s="337"/>
      <c r="Q400" s="337"/>
      <c r="R400" s="337"/>
      <c r="S400" s="337"/>
      <c r="T400" s="337">
        <f>SUM(H400:S400)</f>
        <v>0</v>
      </c>
      <c r="U400" s="281">
        <f>G400-T400</f>
        <v>0</v>
      </c>
      <c r="V400" s="335"/>
    </row>
    <row r="401" spans="1:78" ht="15" x14ac:dyDescent="0.25">
      <c r="A401" s="203"/>
      <c r="B401" s="255" t="s">
        <v>324</v>
      </c>
      <c r="C401" s="257"/>
      <c r="D401" s="235" t="s">
        <v>325</v>
      </c>
      <c r="E401" s="208"/>
      <c r="F401" s="208"/>
      <c r="G401" s="319">
        <f>SUM(E401+F401)</f>
        <v>0</v>
      </c>
      <c r="H401" s="338"/>
      <c r="I401" s="338"/>
      <c r="J401" s="338"/>
      <c r="K401" s="338"/>
      <c r="L401" s="338"/>
      <c r="M401" s="338"/>
      <c r="N401" s="338"/>
      <c r="O401" s="338"/>
      <c r="P401" s="338"/>
      <c r="Q401" s="338"/>
      <c r="R401" s="338"/>
      <c r="S401" s="338"/>
      <c r="T401" s="338">
        <f>SUM(H401:S401)</f>
        <v>0</v>
      </c>
      <c r="U401" s="298">
        <f>G401-T401</f>
        <v>0</v>
      </c>
      <c r="V401" s="335"/>
    </row>
    <row r="402" spans="1:78" ht="15" x14ac:dyDescent="0.25">
      <c r="A402" s="203"/>
      <c r="B402" s="255" t="s">
        <v>326</v>
      </c>
      <c r="C402" s="257"/>
      <c r="D402" s="235"/>
      <c r="E402" s="338">
        <f>E403+E404</f>
        <v>0</v>
      </c>
      <c r="F402" s="338">
        <f>F403+F404</f>
        <v>0</v>
      </c>
      <c r="G402" s="338">
        <f>G403+G404</f>
        <v>0</v>
      </c>
      <c r="H402" s="338">
        <f t="shared" ref="H402:T402" si="83">H403+H404</f>
        <v>0</v>
      </c>
      <c r="I402" s="338">
        <f t="shared" si="83"/>
        <v>0</v>
      </c>
      <c r="J402" s="338">
        <f t="shared" si="83"/>
        <v>0</v>
      </c>
      <c r="K402" s="338">
        <f t="shared" si="83"/>
        <v>0</v>
      </c>
      <c r="L402" s="338">
        <f t="shared" si="83"/>
        <v>0</v>
      </c>
      <c r="M402" s="338">
        <f t="shared" si="83"/>
        <v>0</v>
      </c>
      <c r="N402" s="338">
        <f t="shared" si="83"/>
        <v>0</v>
      </c>
      <c r="O402" s="338">
        <f t="shared" si="83"/>
        <v>0</v>
      </c>
      <c r="P402" s="338">
        <f t="shared" si="83"/>
        <v>0</v>
      </c>
      <c r="Q402" s="338">
        <f t="shared" si="83"/>
        <v>0</v>
      </c>
      <c r="R402" s="338">
        <f t="shared" si="83"/>
        <v>0</v>
      </c>
      <c r="S402" s="338">
        <f t="shared" si="83"/>
        <v>0</v>
      </c>
      <c r="T402" s="338">
        <f t="shared" si="83"/>
        <v>0</v>
      </c>
      <c r="U402" s="301">
        <f>SUM(U403:U404)</f>
        <v>0</v>
      </c>
      <c r="V402" s="335"/>
    </row>
    <row r="403" spans="1:78" ht="15" x14ac:dyDescent="0.25">
      <c r="A403" s="203"/>
      <c r="B403" s="255"/>
      <c r="C403" s="257" t="s">
        <v>327</v>
      </c>
      <c r="D403" s="235" t="s">
        <v>328</v>
      </c>
      <c r="E403" s="252"/>
      <c r="F403" s="252"/>
      <c r="G403" s="312">
        <f>SUM(E403+F403)</f>
        <v>0</v>
      </c>
      <c r="H403" s="335"/>
      <c r="I403" s="335"/>
      <c r="J403" s="335"/>
      <c r="K403" s="335"/>
      <c r="L403" s="335"/>
      <c r="M403" s="335"/>
      <c r="N403" s="335"/>
      <c r="O403" s="335"/>
      <c r="P403" s="335"/>
      <c r="Q403" s="335"/>
      <c r="R403" s="335"/>
      <c r="S403" s="335"/>
      <c r="T403" s="335">
        <f>SUM(H403:S403)</f>
        <v>0</v>
      </c>
      <c r="U403" s="281">
        <f>G403-T403</f>
        <v>0</v>
      </c>
      <c r="V403" s="335"/>
    </row>
    <row r="404" spans="1:78" s="291" customFormat="1" ht="15.75" x14ac:dyDescent="0.25">
      <c r="A404" s="253"/>
      <c r="B404" s="255"/>
      <c r="C404" s="257" t="s">
        <v>329</v>
      </c>
      <c r="D404" s="235" t="s">
        <v>330</v>
      </c>
      <c r="E404" s="252"/>
      <c r="F404" s="252"/>
      <c r="G404" s="312">
        <f>SUM(E404+F404)</f>
        <v>0</v>
      </c>
      <c r="H404" s="335"/>
      <c r="I404" s="335"/>
      <c r="J404" s="335"/>
      <c r="K404" s="335"/>
      <c r="L404" s="335"/>
      <c r="M404" s="335"/>
      <c r="N404" s="335"/>
      <c r="O404" s="335"/>
      <c r="P404" s="335"/>
      <c r="Q404" s="335"/>
      <c r="R404" s="335"/>
      <c r="S404" s="335"/>
      <c r="T404" s="335">
        <f>SUM(H404:S404)</f>
        <v>0</v>
      </c>
      <c r="U404" s="281">
        <f>G404-T404</f>
        <v>0</v>
      </c>
      <c r="V404" s="335"/>
      <c r="W404" s="290"/>
      <c r="X404" s="290"/>
      <c r="Y404" s="290"/>
      <c r="Z404" s="290"/>
      <c r="AA404" s="290"/>
      <c r="AB404" s="290"/>
      <c r="AC404" s="290"/>
      <c r="AD404" s="290"/>
      <c r="AE404" s="290"/>
      <c r="AF404" s="290"/>
      <c r="AG404" s="290"/>
      <c r="AH404" s="290"/>
      <c r="AI404" s="290"/>
      <c r="AJ404" s="290"/>
      <c r="AK404" s="290"/>
      <c r="AL404" s="290"/>
      <c r="AM404" s="290"/>
      <c r="AN404" s="290"/>
      <c r="AO404" s="290"/>
      <c r="AP404" s="290"/>
      <c r="AQ404" s="290"/>
      <c r="AR404" s="290"/>
      <c r="AS404" s="290"/>
      <c r="AT404" s="290"/>
      <c r="AU404" s="290"/>
      <c r="AV404" s="290"/>
      <c r="AW404" s="290"/>
      <c r="AX404" s="290"/>
      <c r="AY404" s="290"/>
      <c r="AZ404" s="290"/>
      <c r="BA404" s="290"/>
      <c r="BB404" s="290"/>
      <c r="BC404" s="290"/>
      <c r="BD404" s="290"/>
      <c r="BE404" s="290"/>
      <c r="BF404" s="290"/>
      <c r="BG404" s="290"/>
      <c r="BH404" s="290"/>
      <c r="BI404" s="290"/>
      <c r="BJ404" s="290"/>
      <c r="BK404" s="290"/>
      <c r="BL404" s="290"/>
      <c r="BM404" s="290"/>
      <c r="BN404" s="290"/>
      <c r="BO404" s="290"/>
      <c r="BP404" s="290"/>
      <c r="BQ404" s="290"/>
      <c r="BR404" s="290"/>
      <c r="BS404" s="290"/>
      <c r="BT404" s="290"/>
      <c r="BU404" s="290"/>
      <c r="BV404" s="290"/>
      <c r="BW404" s="290"/>
      <c r="BX404" s="290"/>
      <c r="BY404" s="290"/>
      <c r="BZ404" s="290"/>
    </row>
    <row r="405" spans="1:78" ht="14.25" x14ac:dyDescent="0.2">
      <c r="A405" s="203"/>
      <c r="B405" s="275" t="s">
        <v>331</v>
      </c>
      <c r="C405" s="275"/>
      <c r="D405" s="235"/>
      <c r="E405" s="337">
        <f>SUM(E406:E413)</f>
        <v>0</v>
      </c>
      <c r="F405" s="337">
        <f>SUM(F406:F413)</f>
        <v>0</v>
      </c>
      <c r="G405" s="337">
        <f>SUM(G406:G413)</f>
        <v>0</v>
      </c>
      <c r="H405" s="337">
        <f t="shared" ref="H405:S405" si="84">SUM(H406:H413)</f>
        <v>0</v>
      </c>
      <c r="I405" s="337">
        <f t="shared" si="84"/>
        <v>0</v>
      </c>
      <c r="J405" s="337">
        <f t="shared" si="84"/>
        <v>0</v>
      </c>
      <c r="K405" s="337">
        <f t="shared" si="84"/>
        <v>0</v>
      </c>
      <c r="L405" s="337">
        <f t="shared" si="84"/>
        <v>0</v>
      </c>
      <c r="M405" s="337">
        <f t="shared" si="84"/>
        <v>0</v>
      </c>
      <c r="N405" s="337">
        <f t="shared" si="84"/>
        <v>0</v>
      </c>
      <c r="O405" s="337">
        <f t="shared" si="84"/>
        <v>0</v>
      </c>
      <c r="P405" s="337">
        <f t="shared" si="84"/>
        <v>0</v>
      </c>
      <c r="Q405" s="337">
        <f t="shared" si="84"/>
        <v>0</v>
      </c>
      <c r="R405" s="337">
        <f t="shared" si="84"/>
        <v>0</v>
      </c>
      <c r="S405" s="337">
        <f t="shared" si="84"/>
        <v>0</v>
      </c>
      <c r="T405" s="337">
        <f>SUM(T406:T413)</f>
        <v>0</v>
      </c>
      <c r="U405" s="302">
        <f>SUM(U406:U413)</f>
        <v>0</v>
      </c>
      <c r="V405" s="335"/>
    </row>
    <row r="406" spans="1:78" s="291" customFormat="1" ht="15.75" x14ac:dyDescent="0.25">
      <c r="A406" s="198"/>
      <c r="B406" s="255"/>
      <c r="C406" s="257" t="s">
        <v>332</v>
      </c>
      <c r="D406" s="235" t="s">
        <v>333</v>
      </c>
      <c r="E406" s="252"/>
      <c r="F406" s="252"/>
      <c r="G406" s="312">
        <f t="shared" ref="G406:G413" si="85">SUM(E406+F406)</f>
        <v>0</v>
      </c>
      <c r="H406" s="335"/>
      <c r="I406" s="335"/>
      <c r="J406" s="335"/>
      <c r="K406" s="335"/>
      <c r="L406" s="335"/>
      <c r="M406" s="335"/>
      <c r="N406" s="335"/>
      <c r="O406" s="335"/>
      <c r="P406" s="335"/>
      <c r="Q406" s="335"/>
      <c r="R406" s="335"/>
      <c r="S406" s="335"/>
      <c r="T406" s="335">
        <f t="shared" ref="T406:T413" si="86">SUM(H406:S406)</f>
        <v>0</v>
      </c>
      <c r="U406" s="281">
        <f t="shared" ref="U406:U413" si="87">G406-T406</f>
        <v>0</v>
      </c>
      <c r="V406" s="335"/>
      <c r="W406" s="290"/>
      <c r="X406" s="290"/>
      <c r="Y406" s="290"/>
      <c r="Z406" s="290"/>
      <c r="AA406" s="290"/>
      <c r="AB406" s="290"/>
      <c r="AC406" s="290"/>
      <c r="AD406" s="290"/>
      <c r="AE406" s="290"/>
      <c r="AF406" s="290"/>
      <c r="AG406" s="290"/>
      <c r="AH406" s="290"/>
      <c r="AI406" s="290"/>
      <c r="AJ406" s="290"/>
      <c r="AK406" s="290"/>
      <c r="AL406" s="290"/>
      <c r="AM406" s="290"/>
      <c r="AN406" s="290"/>
      <c r="AO406" s="290"/>
      <c r="AP406" s="290"/>
      <c r="AQ406" s="290"/>
      <c r="AR406" s="290"/>
      <c r="AS406" s="290"/>
      <c r="AT406" s="290"/>
      <c r="AU406" s="290"/>
      <c r="AV406" s="290"/>
      <c r="AW406" s="290"/>
      <c r="AX406" s="290"/>
      <c r="AY406" s="290"/>
      <c r="AZ406" s="290"/>
      <c r="BA406" s="290"/>
      <c r="BB406" s="290"/>
      <c r="BC406" s="290"/>
      <c r="BD406" s="290"/>
      <c r="BE406" s="290"/>
      <c r="BF406" s="290"/>
      <c r="BG406" s="290"/>
      <c r="BH406" s="290"/>
      <c r="BI406" s="290"/>
      <c r="BJ406" s="290"/>
      <c r="BK406" s="290"/>
      <c r="BL406" s="290"/>
      <c r="BM406" s="290"/>
      <c r="BN406" s="290"/>
      <c r="BO406" s="290"/>
      <c r="BP406" s="290"/>
      <c r="BQ406" s="290"/>
      <c r="BR406" s="290"/>
      <c r="BS406" s="290"/>
      <c r="BT406" s="290"/>
      <c r="BU406" s="290"/>
      <c r="BV406" s="290"/>
      <c r="BW406" s="290"/>
      <c r="BX406" s="290"/>
      <c r="BY406" s="290"/>
      <c r="BZ406" s="290"/>
    </row>
    <row r="407" spans="1:78" ht="15" x14ac:dyDescent="0.25">
      <c r="A407" s="203"/>
      <c r="B407" s="255"/>
      <c r="C407" s="258" t="s">
        <v>334</v>
      </c>
      <c r="D407" s="235" t="s">
        <v>335</v>
      </c>
      <c r="E407" s="252"/>
      <c r="F407" s="252"/>
      <c r="G407" s="312">
        <f t="shared" si="85"/>
        <v>0</v>
      </c>
      <c r="H407" s="335"/>
      <c r="I407" s="335"/>
      <c r="J407" s="335"/>
      <c r="K407" s="335"/>
      <c r="L407" s="335"/>
      <c r="M407" s="335"/>
      <c r="N407" s="335"/>
      <c r="O407" s="335"/>
      <c r="P407" s="335"/>
      <c r="Q407" s="335"/>
      <c r="R407" s="335"/>
      <c r="S407" s="335"/>
      <c r="T407" s="335">
        <f t="shared" si="86"/>
        <v>0</v>
      </c>
      <c r="U407" s="281">
        <f t="shared" si="87"/>
        <v>0</v>
      </c>
      <c r="V407" s="335"/>
    </row>
    <row r="408" spans="1:78" ht="15" x14ac:dyDescent="0.25">
      <c r="A408" s="203"/>
      <c r="B408" s="255"/>
      <c r="C408" s="257" t="s">
        <v>336</v>
      </c>
      <c r="D408" s="235" t="s">
        <v>337</v>
      </c>
      <c r="E408" s="252"/>
      <c r="F408" s="252"/>
      <c r="G408" s="312">
        <f t="shared" si="85"/>
        <v>0</v>
      </c>
      <c r="H408" s="335"/>
      <c r="I408" s="335"/>
      <c r="J408" s="335"/>
      <c r="K408" s="335"/>
      <c r="L408" s="335"/>
      <c r="M408" s="335"/>
      <c r="N408" s="335"/>
      <c r="O408" s="335"/>
      <c r="P408" s="335"/>
      <c r="Q408" s="335"/>
      <c r="R408" s="335"/>
      <c r="S408" s="335"/>
      <c r="T408" s="335">
        <f t="shared" si="86"/>
        <v>0</v>
      </c>
      <c r="U408" s="281">
        <f>G408-T408</f>
        <v>0</v>
      </c>
      <c r="V408" s="335"/>
    </row>
    <row r="409" spans="1:78" ht="15" x14ac:dyDescent="0.25">
      <c r="A409" s="203"/>
      <c r="B409" s="255"/>
      <c r="C409" s="257" t="s">
        <v>338</v>
      </c>
      <c r="D409" s="235" t="s">
        <v>339</v>
      </c>
      <c r="E409" s="252"/>
      <c r="F409" s="252"/>
      <c r="G409" s="312">
        <f t="shared" si="85"/>
        <v>0</v>
      </c>
      <c r="H409" s="335"/>
      <c r="I409" s="335"/>
      <c r="J409" s="335"/>
      <c r="K409" s="335"/>
      <c r="L409" s="335"/>
      <c r="M409" s="335"/>
      <c r="N409" s="335"/>
      <c r="O409" s="335"/>
      <c r="P409" s="335"/>
      <c r="Q409" s="335"/>
      <c r="R409" s="335"/>
      <c r="S409" s="335"/>
      <c r="T409" s="335">
        <f t="shared" si="86"/>
        <v>0</v>
      </c>
      <c r="U409" s="281">
        <f t="shared" si="87"/>
        <v>0</v>
      </c>
      <c r="V409" s="335"/>
    </row>
    <row r="410" spans="1:78" ht="15" x14ac:dyDescent="0.25">
      <c r="A410" s="203"/>
      <c r="B410" s="255"/>
      <c r="C410" s="257" t="s">
        <v>340</v>
      </c>
      <c r="D410" s="235" t="s">
        <v>341</v>
      </c>
      <c r="E410" s="252"/>
      <c r="F410" s="252"/>
      <c r="G410" s="312">
        <f t="shared" si="85"/>
        <v>0</v>
      </c>
      <c r="H410" s="335"/>
      <c r="I410" s="335"/>
      <c r="J410" s="335"/>
      <c r="K410" s="335"/>
      <c r="L410" s="335"/>
      <c r="M410" s="335"/>
      <c r="N410" s="335"/>
      <c r="O410" s="335"/>
      <c r="P410" s="335"/>
      <c r="Q410" s="335"/>
      <c r="R410" s="335"/>
      <c r="S410" s="335"/>
      <c r="T410" s="335">
        <f t="shared" si="86"/>
        <v>0</v>
      </c>
      <c r="U410" s="281">
        <f t="shared" si="87"/>
        <v>0</v>
      </c>
      <c r="V410" s="335"/>
    </row>
    <row r="411" spans="1:78" ht="15" x14ac:dyDescent="0.25">
      <c r="A411" s="203"/>
      <c r="B411" s="255"/>
      <c r="C411" s="257" t="s">
        <v>342</v>
      </c>
      <c r="D411" s="235" t="s">
        <v>343</v>
      </c>
      <c r="E411" s="252"/>
      <c r="F411" s="252"/>
      <c r="G411" s="312">
        <f t="shared" si="85"/>
        <v>0</v>
      </c>
      <c r="H411" s="335"/>
      <c r="I411" s="335"/>
      <c r="J411" s="335"/>
      <c r="K411" s="335"/>
      <c r="L411" s="335"/>
      <c r="M411" s="335"/>
      <c r="N411" s="335"/>
      <c r="O411" s="335"/>
      <c r="P411" s="335"/>
      <c r="Q411" s="335"/>
      <c r="R411" s="335"/>
      <c r="S411" s="335"/>
      <c r="T411" s="335">
        <f t="shared" si="86"/>
        <v>0</v>
      </c>
      <c r="U411" s="281">
        <f t="shared" si="87"/>
        <v>0</v>
      </c>
      <c r="V411" s="335"/>
    </row>
    <row r="412" spans="1:78" s="304" customFormat="1" ht="15.75" x14ac:dyDescent="0.25">
      <c r="A412" s="202"/>
      <c r="B412" s="255"/>
      <c r="C412" s="257" t="s">
        <v>344</v>
      </c>
      <c r="D412" s="235" t="s">
        <v>345</v>
      </c>
      <c r="E412" s="252"/>
      <c r="F412" s="252"/>
      <c r="G412" s="312">
        <f t="shared" si="85"/>
        <v>0</v>
      </c>
      <c r="H412" s="335"/>
      <c r="I412" s="335"/>
      <c r="J412" s="335"/>
      <c r="K412" s="335"/>
      <c r="L412" s="335"/>
      <c r="M412" s="335"/>
      <c r="N412" s="335"/>
      <c r="O412" s="335"/>
      <c r="P412" s="335"/>
      <c r="Q412" s="335"/>
      <c r="R412" s="335"/>
      <c r="S412" s="335"/>
      <c r="T412" s="335">
        <f t="shared" si="86"/>
        <v>0</v>
      </c>
      <c r="U412" s="281">
        <f t="shared" si="87"/>
        <v>0</v>
      </c>
      <c r="V412" s="335"/>
      <c r="W412" s="303"/>
      <c r="X412" s="303"/>
      <c r="Y412" s="303"/>
      <c r="Z412" s="303"/>
      <c r="AA412" s="303"/>
      <c r="AB412" s="303"/>
      <c r="AC412" s="303"/>
      <c r="AD412" s="303"/>
      <c r="AE412" s="303"/>
      <c r="AF412" s="303"/>
      <c r="AG412" s="303"/>
      <c r="AH412" s="303"/>
      <c r="AI412" s="303"/>
      <c r="AJ412" s="303"/>
      <c r="AK412" s="303"/>
      <c r="AL412" s="303"/>
      <c r="AM412" s="303"/>
      <c r="AN412" s="303"/>
      <c r="AO412" s="303"/>
      <c r="AP412" s="303"/>
      <c r="AQ412" s="303"/>
      <c r="AR412" s="303"/>
      <c r="AS412" s="303"/>
      <c r="AT412" s="303"/>
      <c r="AU412" s="303"/>
      <c r="AV412" s="303"/>
      <c r="AW412" s="303"/>
      <c r="AX412" s="303"/>
      <c r="AY412" s="303"/>
      <c r="AZ412" s="303"/>
      <c r="BA412" s="303"/>
      <c r="BB412" s="303"/>
      <c r="BC412" s="303"/>
      <c r="BD412" s="303"/>
      <c r="BE412" s="303"/>
      <c r="BF412" s="303"/>
      <c r="BG412" s="303"/>
      <c r="BH412" s="303"/>
      <c r="BI412" s="303"/>
      <c r="BJ412" s="303"/>
      <c r="BK412" s="303"/>
      <c r="BL412" s="303"/>
      <c r="BM412" s="303"/>
      <c r="BN412" s="303"/>
      <c r="BO412" s="303"/>
      <c r="BP412" s="303"/>
      <c r="BQ412" s="303"/>
      <c r="BR412" s="303"/>
      <c r="BS412" s="303"/>
      <c r="BT412" s="303"/>
      <c r="BU412" s="303"/>
      <c r="BV412" s="303"/>
      <c r="BW412" s="303"/>
      <c r="BX412" s="303"/>
      <c r="BY412" s="303"/>
      <c r="BZ412" s="303"/>
    </row>
    <row r="413" spans="1:78" s="304" customFormat="1" ht="15.75" x14ac:dyDescent="0.25">
      <c r="A413" s="202"/>
      <c r="B413" s="255"/>
      <c r="C413" s="257" t="s">
        <v>346</v>
      </c>
      <c r="D413" s="235" t="s">
        <v>347</v>
      </c>
      <c r="E413" s="252"/>
      <c r="F413" s="252"/>
      <c r="G413" s="312">
        <f t="shared" si="85"/>
        <v>0</v>
      </c>
      <c r="H413" s="335"/>
      <c r="I413" s="335"/>
      <c r="J413" s="335"/>
      <c r="K413" s="335"/>
      <c r="L413" s="335"/>
      <c r="M413" s="335"/>
      <c r="N413" s="335"/>
      <c r="O413" s="335"/>
      <c r="P413" s="335"/>
      <c r="Q413" s="335"/>
      <c r="R413" s="335"/>
      <c r="S413" s="335"/>
      <c r="T413" s="335">
        <f t="shared" si="86"/>
        <v>0</v>
      </c>
      <c r="U413" s="281">
        <f t="shared" si="87"/>
        <v>0</v>
      </c>
      <c r="V413" s="335"/>
      <c r="W413" s="303"/>
      <c r="X413" s="303"/>
      <c r="Y413" s="303"/>
      <c r="Z413" s="303"/>
      <c r="AA413" s="303"/>
      <c r="AB413" s="303"/>
      <c r="AC413" s="303"/>
      <c r="AD413" s="303"/>
      <c r="AE413" s="303"/>
      <c r="AF413" s="303"/>
      <c r="AG413" s="303"/>
      <c r="AH413" s="303"/>
      <c r="AI413" s="303"/>
      <c r="AJ413" s="303"/>
      <c r="AK413" s="303"/>
      <c r="AL413" s="303"/>
      <c r="AM413" s="303"/>
      <c r="AN413" s="303"/>
      <c r="AO413" s="303"/>
      <c r="AP413" s="303"/>
      <c r="AQ413" s="303"/>
      <c r="AR413" s="303"/>
      <c r="AS413" s="303"/>
      <c r="AT413" s="303"/>
      <c r="AU413" s="303"/>
      <c r="AV413" s="303"/>
      <c r="AW413" s="303"/>
      <c r="AX413" s="303"/>
      <c r="AY413" s="303"/>
      <c r="AZ413" s="303"/>
      <c r="BA413" s="303"/>
      <c r="BB413" s="303"/>
      <c r="BC413" s="303"/>
      <c r="BD413" s="303"/>
      <c r="BE413" s="303"/>
      <c r="BF413" s="303"/>
      <c r="BG413" s="303"/>
      <c r="BH413" s="303"/>
      <c r="BI413" s="303"/>
      <c r="BJ413" s="303"/>
      <c r="BK413" s="303"/>
      <c r="BL413" s="303"/>
      <c r="BM413" s="303"/>
      <c r="BN413" s="303"/>
      <c r="BO413" s="303"/>
      <c r="BP413" s="303"/>
      <c r="BQ413" s="303"/>
      <c r="BR413" s="303"/>
      <c r="BS413" s="303"/>
      <c r="BT413" s="303"/>
      <c r="BU413" s="303"/>
      <c r="BV413" s="303"/>
      <c r="BW413" s="303"/>
      <c r="BX413" s="303"/>
      <c r="BY413" s="303"/>
      <c r="BZ413" s="303"/>
    </row>
    <row r="414" spans="1:78" s="304" customFormat="1" ht="15.75" x14ac:dyDescent="0.25">
      <c r="A414" s="202"/>
      <c r="B414" s="275" t="s">
        <v>348</v>
      </c>
      <c r="C414" s="257"/>
      <c r="D414" s="235"/>
      <c r="E414" s="337">
        <f>SUM(E415:E416)</f>
        <v>0</v>
      </c>
      <c r="F414" s="337">
        <f>SUM(F415:F416)</f>
        <v>0</v>
      </c>
      <c r="G414" s="337">
        <f>SUM(G415:G416)</f>
        <v>0</v>
      </c>
      <c r="H414" s="337">
        <f t="shared" ref="H414:T414" si="88">SUM(H415:H416)</f>
        <v>0</v>
      </c>
      <c r="I414" s="337">
        <f t="shared" si="88"/>
        <v>0</v>
      </c>
      <c r="J414" s="337">
        <f t="shared" si="88"/>
        <v>0</v>
      </c>
      <c r="K414" s="337">
        <f t="shared" si="88"/>
        <v>0</v>
      </c>
      <c r="L414" s="337">
        <f t="shared" si="88"/>
        <v>0</v>
      </c>
      <c r="M414" s="337">
        <f t="shared" si="88"/>
        <v>0</v>
      </c>
      <c r="N414" s="337">
        <f t="shared" si="88"/>
        <v>0</v>
      </c>
      <c r="O414" s="337">
        <f t="shared" si="88"/>
        <v>0</v>
      </c>
      <c r="P414" s="337">
        <f t="shared" si="88"/>
        <v>0</v>
      </c>
      <c r="Q414" s="337">
        <f t="shared" si="88"/>
        <v>0</v>
      </c>
      <c r="R414" s="337">
        <f t="shared" si="88"/>
        <v>0</v>
      </c>
      <c r="S414" s="337">
        <f t="shared" si="88"/>
        <v>0</v>
      </c>
      <c r="T414" s="337">
        <f t="shared" si="88"/>
        <v>0</v>
      </c>
      <c r="U414" s="337">
        <f>SUM(U415:U416)</f>
        <v>0</v>
      </c>
      <c r="V414" s="335"/>
      <c r="W414" s="303"/>
      <c r="X414" s="303"/>
      <c r="Y414" s="303"/>
      <c r="Z414" s="303"/>
      <c r="AA414" s="303"/>
      <c r="AB414" s="303"/>
      <c r="AC414" s="303"/>
      <c r="AD414" s="303"/>
      <c r="AE414" s="303"/>
      <c r="AF414" s="303"/>
      <c r="AG414" s="303"/>
      <c r="AH414" s="303"/>
      <c r="AI414" s="303"/>
      <c r="AJ414" s="303"/>
      <c r="AK414" s="303"/>
      <c r="AL414" s="303"/>
      <c r="AM414" s="303"/>
      <c r="AN414" s="303"/>
      <c r="AO414" s="303"/>
      <c r="AP414" s="303"/>
      <c r="AQ414" s="303"/>
      <c r="AR414" s="303"/>
      <c r="AS414" s="303"/>
      <c r="AT414" s="303"/>
      <c r="AU414" s="303"/>
      <c r="AV414" s="303"/>
      <c r="AW414" s="303"/>
      <c r="AX414" s="303"/>
      <c r="AY414" s="303"/>
      <c r="AZ414" s="303"/>
      <c r="BA414" s="303"/>
      <c r="BB414" s="303"/>
      <c r="BC414" s="303"/>
      <c r="BD414" s="303"/>
      <c r="BE414" s="303"/>
      <c r="BF414" s="303"/>
      <c r="BG414" s="303"/>
      <c r="BH414" s="303"/>
      <c r="BI414" s="303"/>
      <c r="BJ414" s="303"/>
      <c r="BK414" s="303"/>
      <c r="BL414" s="303"/>
      <c r="BM414" s="303"/>
      <c r="BN414" s="303"/>
      <c r="BO414" s="303"/>
      <c r="BP414" s="303"/>
      <c r="BQ414" s="303"/>
      <c r="BR414" s="303"/>
      <c r="BS414" s="303"/>
      <c r="BT414" s="303"/>
      <c r="BU414" s="303"/>
      <c r="BV414" s="303"/>
      <c r="BW414" s="303"/>
      <c r="BX414" s="303"/>
      <c r="BY414" s="303"/>
      <c r="BZ414" s="303"/>
    </row>
    <row r="415" spans="1:78" s="304" customFormat="1" ht="15.75" x14ac:dyDescent="0.25">
      <c r="A415" s="202"/>
      <c r="B415" s="255"/>
      <c r="C415" s="257" t="s">
        <v>349</v>
      </c>
      <c r="D415" s="235" t="s">
        <v>350</v>
      </c>
      <c r="E415" s="252"/>
      <c r="F415" s="252"/>
      <c r="G415" s="312">
        <f>SUM(E415+F415)</f>
        <v>0</v>
      </c>
      <c r="H415" s="335"/>
      <c r="I415" s="335"/>
      <c r="J415" s="335"/>
      <c r="K415" s="335"/>
      <c r="L415" s="335"/>
      <c r="M415" s="335"/>
      <c r="N415" s="335"/>
      <c r="O415" s="335"/>
      <c r="P415" s="335"/>
      <c r="Q415" s="335"/>
      <c r="R415" s="335"/>
      <c r="S415" s="335"/>
      <c r="T415" s="335">
        <f>SUM(H415:S415)</f>
        <v>0</v>
      </c>
      <c r="U415" s="281">
        <f>G415-T415</f>
        <v>0</v>
      </c>
      <c r="V415" s="335"/>
      <c r="W415" s="303"/>
      <c r="X415" s="303"/>
      <c r="Y415" s="303"/>
      <c r="Z415" s="303"/>
      <c r="AA415" s="303"/>
      <c r="AB415" s="303"/>
      <c r="AC415" s="303"/>
      <c r="AD415" s="303"/>
      <c r="AE415" s="303"/>
      <c r="AF415" s="303"/>
      <c r="AG415" s="303"/>
      <c r="AH415" s="303"/>
      <c r="AI415" s="303"/>
      <c r="AJ415" s="303"/>
      <c r="AK415" s="303"/>
      <c r="AL415" s="303"/>
      <c r="AM415" s="303"/>
      <c r="AN415" s="303"/>
      <c r="AO415" s="303"/>
      <c r="AP415" s="303"/>
      <c r="AQ415" s="303"/>
      <c r="AR415" s="303"/>
      <c r="AS415" s="303"/>
      <c r="AT415" s="303"/>
      <c r="AU415" s="303"/>
      <c r="AV415" s="303"/>
      <c r="AW415" s="303"/>
      <c r="AX415" s="303"/>
      <c r="AY415" s="303"/>
      <c r="AZ415" s="303"/>
      <c r="BA415" s="303"/>
      <c r="BB415" s="303"/>
      <c r="BC415" s="303"/>
      <c r="BD415" s="303"/>
      <c r="BE415" s="303"/>
      <c r="BF415" s="303"/>
      <c r="BG415" s="303"/>
      <c r="BH415" s="303"/>
      <c r="BI415" s="303"/>
      <c r="BJ415" s="303"/>
      <c r="BK415" s="303"/>
      <c r="BL415" s="303"/>
      <c r="BM415" s="303"/>
      <c r="BN415" s="303"/>
      <c r="BO415" s="303"/>
      <c r="BP415" s="303"/>
      <c r="BQ415" s="303"/>
      <c r="BR415" s="303"/>
      <c r="BS415" s="303"/>
      <c r="BT415" s="303"/>
      <c r="BU415" s="303"/>
      <c r="BV415" s="303"/>
      <c r="BW415" s="303"/>
      <c r="BX415" s="303"/>
      <c r="BY415" s="303"/>
      <c r="BZ415" s="303"/>
    </row>
    <row r="416" spans="1:78" s="304" customFormat="1" ht="15.75" x14ac:dyDescent="0.25">
      <c r="A416" s="202"/>
      <c r="B416" s="255"/>
      <c r="C416" s="257" t="s">
        <v>351</v>
      </c>
      <c r="D416" s="235" t="s">
        <v>352</v>
      </c>
      <c r="E416" s="252"/>
      <c r="F416" s="252"/>
      <c r="G416" s="312">
        <f>SUM(E416+F416)</f>
        <v>0</v>
      </c>
      <c r="H416" s="335"/>
      <c r="I416" s="335"/>
      <c r="J416" s="335"/>
      <c r="K416" s="335"/>
      <c r="L416" s="335"/>
      <c r="M416" s="335"/>
      <c r="N416" s="335"/>
      <c r="O416" s="335"/>
      <c r="P416" s="335"/>
      <c r="Q416" s="335"/>
      <c r="R416" s="335"/>
      <c r="S416" s="335"/>
      <c r="T416" s="335">
        <f>SUM(H416:S416)</f>
        <v>0</v>
      </c>
      <c r="U416" s="281">
        <f>G416-T416</f>
        <v>0</v>
      </c>
      <c r="V416" s="335"/>
      <c r="W416" s="303"/>
      <c r="X416" s="303"/>
      <c r="Y416" s="303"/>
      <c r="Z416" s="303"/>
      <c r="AA416" s="303"/>
      <c r="AB416" s="303"/>
      <c r="AC416" s="303"/>
      <c r="AD416" s="303"/>
      <c r="AE416" s="303"/>
      <c r="AF416" s="303"/>
      <c r="AG416" s="303"/>
      <c r="AH416" s="303"/>
      <c r="AI416" s="303"/>
      <c r="AJ416" s="303"/>
      <c r="AK416" s="303"/>
      <c r="AL416" s="303"/>
      <c r="AM416" s="303"/>
      <c r="AN416" s="303"/>
      <c r="AO416" s="303"/>
      <c r="AP416" s="303"/>
      <c r="AQ416" s="303"/>
      <c r="AR416" s="303"/>
      <c r="AS416" s="303"/>
      <c r="AT416" s="303"/>
      <c r="AU416" s="303"/>
      <c r="AV416" s="303"/>
      <c r="AW416" s="303"/>
      <c r="AX416" s="303"/>
      <c r="AY416" s="303"/>
      <c r="AZ416" s="303"/>
      <c r="BA416" s="303"/>
      <c r="BB416" s="303"/>
      <c r="BC416" s="303"/>
      <c r="BD416" s="303"/>
      <c r="BE416" s="303"/>
      <c r="BF416" s="303"/>
      <c r="BG416" s="303"/>
      <c r="BH416" s="303"/>
      <c r="BI416" s="303"/>
      <c r="BJ416" s="303"/>
      <c r="BK416" s="303"/>
      <c r="BL416" s="303"/>
      <c r="BM416" s="303"/>
      <c r="BN416" s="303"/>
      <c r="BO416" s="303"/>
      <c r="BP416" s="303"/>
      <c r="BQ416" s="303"/>
      <c r="BR416" s="303"/>
      <c r="BS416" s="303"/>
      <c r="BT416" s="303"/>
      <c r="BU416" s="303"/>
      <c r="BV416" s="303"/>
      <c r="BW416" s="303"/>
      <c r="BX416" s="303"/>
      <c r="BY416" s="303"/>
      <c r="BZ416" s="303"/>
    </row>
    <row r="417" spans="1:78" ht="15.75" x14ac:dyDescent="0.25">
      <c r="A417" s="202"/>
      <c r="B417" s="275" t="s">
        <v>353</v>
      </c>
      <c r="C417" s="257"/>
      <c r="D417" s="235"/>
      <c r="E417" s="337">
        <f>E418+E419</f>
        <v>0</v>
      </c>
      <c r="F417" s="337">
        <f>F418+F419</f>
        <v>0</v>
      </c>
      <c r="G417" s="337">
        <f>G418+G419</f>
        <v>0</v>
      </c>
      <c r="H417" s="337">
        <f t="shared" ref="H417:T417" si="89">H418+H419</f>
        <v>0</v>
      </c>
      <c r="I417" s="337">
        <f t="shared" si="89"/>
        <v>0</v>
      </c>
      <c r="J417" s="337">
        <f t="shared" si="89"/>
        <v>0</v>
      </c>
      <c r="K417" s="337">
        <f t="shared" si="89"/>
        <v>0</v>
      </c>
      <c r="L417" s="337">
        <f t="shared" si="89"/>
        <v>0</v>
      </c>
      <c r="M417" s="337">
        <f t="shared" si="89"/>
        <v>0</v>
      </c>
      <c r="N417" s="337">
        <f t="shared" si="89"/>
        <v>0</v>
      </c>
      <c r="O417" s="337">
        <f t="shared" si="89"/>
        <v>0</v>
      </c>
      <c r="P417" s="337">
        <f t="shared" si="89"/>
        <v>0</v>
      </c>
      <c r="Q417" s="337">
        <f t="shared" si="89"/>
        <v>0</v>
      </c>
      <c r="R417" s="337">
        <f t="shared" si="89"/>
        <v>0</v>
      </c>
      <c r="S417" s="337">
        <f t="shared" si="89"/>
        <v>0</v>
      </c>
      <c r="T417" s="337">
        <f t="shared" si="89"/>
        <v>0</v>
      </c>
      <c r="U417" s="302">
        <f>SUM(U418:U419)</f>
        <v>0</v>
      </c>
      <c r="V417" s="335"/>
    </row>
    <row r="418" spans="1:78" ht="15" x14ac:dyDescent="0.25">
      <c r="A418" s="194"/>
      <c r="B418" s="255"/>
      <c r="C418" s="258" t="s">
        <v>354</v>
      </c>
      <c r="D418" s="235" t="s">
        <v>355</v>
      </c>
      <c r="E418" s="252"/>
      <c r="F418" s="252"/>
      <c r="G418" s="312">
        <f>SUM(E418+F418)</f>
        <v>0</v>
      </c>
      <c r="H418" s="335"/>
      <c r="I418" s="335"/>
      <c r="J418" s="335"/>
      <c r="K418" s="335"/>
      <c r="L418" s="335"/>
      <c r="M418" s="335"/>
      <c r="N418" s="335"/>
      <c r="O418" s="335"/>
      <c r="P418" s="335"/>
      <c r="Q418" s="335"/>
      <c r="R418" s="335"/>
      <c r="S418" s="335"/>
      <c r="T418" s="335">
        <f>SUM(H418:S418)</f>
        <v>0</v>
      </c>
      <c r="U418" s="281">
        <f>G418-T418</f>
        <v>0</v>
      </c>
      <c r="V418" s="335"/>
    </row>
    <row r="419" spans="1:78" ht="15.75" x14ac:dyDescent="0.25">
      <c r="A419" s="253"/>
      <c r="B419" s="255"/>
      <c r="C419" s="258" t="s">
        <v>356</v>
      </c>
      <c r="D419" s="235" t="s">
        <v>357</v>
      </c>
      <c r="E419" s="252"/>
      <c r="F419" s="252"/>
      <c r="G419" s="312">
        <f>SUM(E419+F419)</f>
        <v>0</v>
      </c>
      <c r="H419" s="335"/>
      <c r="I419" s="335"/>
      <c r="J419" s="335"/>
      <c r="K419" s="335"/>
      <c r="L419" s="335"/>
      <c r="M419" s="335"/>
      <c r="N419" s="335"/>
      <c r="O419" s="335"/>
      <c r="P419" s="335"/>
      <c r="Q419" s="335"/>
      <c r="R419" s="335"/>
      <c r="S419" s="335"/>
      <c r="T419" s="335">
        <f>SUM(H419:S419)</f>
        <v>0</v>
      </c>
      <c r="U419" s="281">
        <f>G419-T419</f>
        <v>0</v>
      </c>
      <c r="V419" s="335"/>
    </row>
    <row r="420" spans="1:78" ht="15.75" x14ac:dyDescent="0.25">
      <c r="A420" s="253"/>
      <c r="B420" s="255" t="s">
        <v>358</v>
      </c>
      <c r="C420" s="255"/>
      <c r="D420" s="235" t="s">
        <v>359</v>
      </c>
      <c r="E420" s="320"/>
      <c r="F420" s="320"/>
      <c r="G420" s="312">
        <f>SUM(E420+F420)</f>
        <v>0</v>
      </c>
      <c r="H420" s="337"/>
      <c r="I420" s="337"/>
      <c r="J420" s="337"/>
      <c r="K420" s="337"/>
      <c r="L420" s="337"/>
      <c r="M420" s="337"/>
      <c r="N420" s="337"/>
      <c r="O420" s="337"/>
      <c r="P420" s="337"/>
      <c r="Q420" s="337"/>
      <c r="R420" s="337"/>
      <c r="S420" s="337"/>
      <c r="T420" s="337">
        <f>SUM(H420:S420)</f>
        <v>0</v>
      </c>
      <c r="U420" s="281">
        <f>G420-T420</f>
        <v>0</v>
      </c>
      <c r="V420" s="335"/>
    </row>
    <row r="421" spans="1:78" ht="15" x14ac:dyDescent="0.25">
      <c r="A421" s="203"/>
      <c r="B421" s="255" t="s">
        <v>360</v>
      </c>
      <c r="C421" s="258"/>
      <c r="D421" s="235"/>
      <c r="E421" s="337">
        <f>E422+E423</f>
        <v>0</v>
      </c>
      <c r="F421" s="337">
        <f>F422+F423</f>
        <v>0</v>
      </c>
      <c r="G421" s="338">
        <f>G422+G423</f>
        <v>0</v>
      </c>
      <c r="H421" s="337">
        <f t="shared" ref="H421:T421" si="90">H422+H423</f>
        <v>0</v>
      </c>
      <c r="I421" s="337">
        <f t="shared" si="90"/>
        <v>0</v>
      </c>
      <c r="J421" s="337">
        <f t="shared" si="90"/>
        <v>0</v>
      </c>
      <c r="K421" s="337">
        <f t="shared" si="90"/>
        <v>0</v>
      </c>
      <c r="L421" s="337">
        <f t="shared" si="90"/>
        <v>0</v>
      </c>
      <c r="M421" s="337">
        <f t="shared" si="90"/>
        <v>0</v>
      </c>
      <c r="N421" s="337">
        <f t="shared" si="90"/>
        <v>0</v>
      </c>
      <c r="O421" s="337">
        <f t="shared" si="90"/>
        <v>0</v>
      </c>
      <c r="P421" s="337">
        <f t="shared" si="90"/>
        <v>0</v>
      </c>
      <c r="Q421" s="337">
        <f t="shared" si="90"/>
        <v>0</v>
      </c>
      <c r="R421" s="337">
        <f t="shared" si="90"/>
        <v>0</v>
      </c>
      <c r="S421" s="337">
        <f t="shared" si="90"/>
        <v>0</v>
      </c>
      <c r="T421" s="337">
        <f t="shared" si="90"/>
        <v>0</v>
      </c>
      <c r="U421" s="338">
        <f>SUM(U422:U423)</f>
        <v>0</v>
      </c>
      <c r="V421" s="335"/>
    </row>
    <row r="422" spans="1:78" ht="15" x14ac:dyDescent="0.25">
      <c r="A422" s="203"/>
      <c r="B422" s="255"/>
      <c r="C422" s="257" t="s">
        <v>361</v>
      </c>
      <c r="D422" s="235" t="s">
        <v>362</v>
      </c>
      <c r="E422" s="252"/>
      <c r="F422" s="252"/>
      <c r="G422" s="312">
        <f>SUM(E422+F422)</f>
        <v>0</v>
      </c>
      <c r="H422" s="335"/>
      <c r="I422" s="335"/>
      <c r="J422" s="335"/>
      <c r="K422" s="335"/>
      <c r="L422" s="335"/>
      <c r="M422" s="335"/>
      <c r="N422" s="335"/>
      <c r="O422" s="335"/>
      <c r="P422" s="335"/>
      <c r="Q422" s="335"/>
      <c r="R422" s="335"/>
      <c r="S422" s="335"/>
      <c r="T422" s="335">
        <f>SUM(H422:S422)</f>
        <v>0</v>
      </c>
      <c r="U422" s="281">
        <f>G422-T422</f>
        <v>0</v>
      </c>
      <c r="V422" s="335"/>
    </row>
    <row r="423" spans="1:78" ht="15" x14ac:dyDescent="0.25">
      <c r="A423" s="203"/>
      <c r="B423" s="255"/>
      <c r="C423" s="257" t="s">
        <v>363</v>
      </c>
      <c r="D423" s="235" t="s">
        <v>364</v>
      </c>
      <c r="E423" s="252"/>
      <c r="F423" s="252"/>
      <c r="G423" s="312">
        <f>SUM(E423+F423)</f>
        <v>0</v>
      </c>
      <c r="H423" s="335"/>
      <c r="I423" s="335"/>
      <c r="J423" s="335"/>
      <c r="K423" s="335"/>
      <c r="L423" s="335"/>
      <c r="M423" s="335"/>
      <c r="N423" s="335"/>
      <c r="O423" s="335"/>
      <c r="P423" s="335"/>
      <c r="Q423" s="335"/>
      <c r="R423" s="335"/>
      <c r="S423" s="335"/>
      <c r="T423" s="335">
        <f>SUM(H423:S423)</f>
        <v>0</v>
      </c>
      <c r="U423" s="281">
        <f>G423-T423</f>
        <v>0</v>
      </c>
      <c r="V423" s="335"/>
    </row>
    <row r="424" spans="1:78" ht="15" x14ac:dyDescent="0.25">
      <c r="A424" s="203"/>
      <c r="B424" s="255"/>
      <c r="C424" s="276"/>
      <c r="D424" s="241"/>
      <c r="E424" s="252"/>
      <c r="F424" s="252"/>
      <c r="G424" s="252"/>
      <c r="H424" s="335"/>
      <c r="I424" s="335"/>
      <c r="J424" s="335"/>
      <c r="K424" s="335"/>
      <c r="L424" s="335"/>
      <c r="M424" s="335"/>
      <c r="N424" s="335"/>
      <c r="O424" s="335"/>
      <c r="P424" s="335"/>
      <c r="Q424" s="335"/>
      <c r="R424" s="335"/>
      <c r="S424" s="335"/>
      <c r="T424" s="335"/>
      <c r="U424" s="335"/>
      <c r="V424" s="335"/>
    </row>
    <row r="425" spans="1:78" s="293" customFormat="1" ht="15" x14ac:dyDescent="0.25">
      <c r="A425" s="206"/>
      <c r="B425" s="207" t="s">
        <v>365</v>
      </c>
      <c r="C425" s="207"/>
      <c r="D425" s="236"/>
      <c r="E425" s="208">
        <f>E421+E420+E417+E414+E405+E402+E401+E400</f>
        <v>0</v>
      </c>
      <c r="F425" s="208">
        <f>F421+F420+F417+F414+F405+F402+F401+F400</f>
        <v>0</v>
      </c>
      <c r="G425" s="208">
        <f>G421+G420+G417+G414+G405+G402+G401+G400</f>
        <v>0</v>
      </c>
      <c r="H425" s="208">
        <f t="shared" ref="H425:T425" si="91">H421+H420+H417+H414+H405+H402+H401+H400</f>
        <v>0</v>
      </c>
      <c r="I425" s="208">
        <f t="shared" si="91"/>
        <v>0</v>
      </c>
      <c r="J425" s="208">
        <f t="shared" si="91"/>
        <v>0</v>
      </c>
      <c r="K425" s="208">
        <f t="shared" si="91"/>
        <v>0</v>
      </c>
      <c r="L425" s="208">
        <f t="shared" si="91"/>
        <v>0</v>
      </c>
      <c r="M425" s="208">
        <f t="shared" si="91"/>
        <v>0</v>
      </c>
      <c r="N425" s="208">
        <f t="shared" si="91"/>
        <v>0</v>
      </c>
      <c r="O425" s="208">
        <f t="shared" si="91"/>
        <v>0</v>
      </c>
      <c r="P425" s="208">
        <f t="shared" si="91"/>
        <v>0</v>
      </c>
      <c r="Q425" s="208">
        <f t="shared" si="91"/>
        <v>0</v>
      </c>
      <c r="R425" s="208">
        <f t="shared" si="91"/>
        <v>0</v>
      </c>
      <c r="S425" s="208">
        <f t="shared" si="91"/>
        <v>0</v>
      </c>
      <c r="T425" s="208">
        <f t="shared" si="91"/>
        <v>0</v>
      </c>
      <c r="U425" s="298">
        <f>SUM(U421+U420+U417+U414+U405+U402+U401+U400)</f>
        <v>0</v>
      </c>
      <c r="V425" s="215"/>
      <c r="W425" s="292"/>
      <c r="X425" s="292"/>
      <c r="Y425" s="292"/>
      <c r="Z425" s="292"/>
      <c r="AA425" s="292"/>
      <c r="AB425" s="292"/>
      <c r="AC425" s="292"/>
      <c r="AD425" s="292"/>
      <c r="AE425" s="292"/>
      <c r="AF425" s="292"/>
      <c r="AG425" s="292"/>
      <c r="AH425" s="292"/>
      <c r="AI425" s="292"/>
      <c r="AJ425" s="292"/>
      <c r="AK425" s="292"/>
      <c r="AL425" s="292"/>
      <c r="AM425" s="292"/>
      <c r="AN425" s="292"/>
      <c r="AO425" s="292"/>
      <c r="AP425" s="292"/>
      <c r="AQ425" s="292"/>
      <c r="AR425" s="292"/>
      <c r="AS425" s="292"/>
      <c r="AT425" s="292"/>
      <c r="AU425" s="292"/>
      <c r="AV425" s="292"/>
      <c r="AW425" s="292"/>
      <c r="AX425" s="292"/>
      <c r="AY425" s="292"/>
      <c r="AZ425" s="292"/>
      <c r="BA425" s="292"/>
      <c r="BB425" s="292"/>
      <c r="BC425" s="292"/>
      <c r="BD425" s="292"/>
      <c r="BE425" s="292"/>
      <c r="BF425" s="292"/>
      <c r="BG425" s="292"/>
      <c r="BH425" s="292"/>
      <c r="BI425" s="292"/>
      <c r="BJ425" s="292"/>
      <c r="BK425" s="292"/>
      <c r="BL425" s="292"/>
      <c r="BM425" s="292"/>
      <c r="BN425" s="292"/>
      <c r="BO425" s="292"/>
      <c r="BP425" s="292"/>
      <c r="BQ425" s="292"/>
      <c r="BR425" s="292"/>
      <c r="BS425" s="292"/>
      <c r="BT425" s="292"/>
      <c r="BU425" s="292"/>
      <c r="BV425" s="292"/>
      <c r="BW425" s="292"/>
      <c r="BX425" s="292"/>
      <c r="BY425" s="292"/>
      <c r="BZ425" s="292"/>
    </row>
    <row r="426" spans="1:78" x14ac:dyDescent="0.2">
      <c r="A426" s="203"/>
      <c r="B426" s="277"/>
      <c r="C426" s="277"/>
      <c r="D426" s="230"/>
      <c r="E426" s="252"/>
      <c r="F426" s="252"/>
      <c r="G426" s="252"/>
      <c r="H426" s="335"/>
      <c r="I426" s="335"/>
      <c r="J426" s="335"/>
      <c r="K426" s="335"/>
      <c r="L426" s="335"/>
      <c r="M426" s="335"/>
      <c r="N426" s="335"/>
      <c r="O426" s="335"/>
      <c r="P426" s="335"/>
      <c r="Q426" s="335"/>
      <c r="R426" s="335"/>
      <c r="S426" s="335"/>
      <c r="T426" s="335"/>
      <c r="U426" s="335"/>
      <c r="V426" s="335"/>
      <c r="W426" s="286"/>
      <c r="X426" s="286"/>
      <c r="Y426" s="286"/>
      <c r="Z426" s="286"/>
      <c r="AA426" s="286"/>
      <c r="AB426" s="286"/>
      <c r="AC426" s="286"/>
      <c r="AD426" s="286"/>
      <c r="AE426" s="286"/>
      <c r="AF426" s="286"/>
      <c r="AG426" s="286"/>
      <c r="AH426" s="286"/>
      <c r="AI426" s="286"/>
      <c r="AJ426" s="286"/>
      <c r="AK426" s="286"/>
      <c r="AL426" s="286"/>
      <c r="AM426" s="286"/>
      <c r="AN426" s="286"/>
      <c r="AO426" s="286"/>
      <c r="AP426" s="286"/>
      <c r="AQ426" s="286"/>
      <c r="AR426" s="286"/>
      <c r="AS426" s="286"/>
      <c r="AT426" s="286"/>
      <c r="AU426" s="286"/>
      <c r="AV426" s="286"/>
      <c r="AW426" s="286"/>
      <c r="AX426" s="286"/>
      <c r="AY426" s="286"/>
      <c r="AZ426" s="286"/>
      <c r="BA426" s="286"/>
      <c r="BB426" s="286"/>
      <c r="BC426" s="286"/>
      <c r="BD426" s="286"/>
      <c r="BE426" s="286"/>
      <c r="BF426" s="286"/>
      <c r="BG426" s="286"/>
      <c r="BH426" s="286"/>
      <c r="BI426" s="286"/>
      <c r="BJ426" s="286"/>
      <c r="BK426" s="286"/>
      <c r="BL426" s="286"/>
      <c r="BM426" s="286"/>
      <c r="BN426" s="286"/>
      <c r="BO426" s="286"/>
      <c r="BP426" s="286"/>
      <c r="BQ426" s="286"/>
      <c r="BR426" s="286"/>
      <c r="BS426" s="286"/>
      <c r="BT426" s="286"/>
      <c r="BU426" s="286"/>
      <c r="BV426" s="286"/>
      <c r="BW426" s="286"/>
      <c r="BX426" s="286"/>
      <c r="BY426" s="286"/>
      <c r="BZ426" s="286"/>
    </row>
    <row r="427" spans="1:78" s="293" customFormat="1" ht="15" x14ac:dyDescent="0.25">
      <c r="A427" s="226" t="s">
        <v>524</v>
      </c>
      <c r="B427" s="227"/>
      <c r="C427" s="227"/>
      <c r="D427" s="242"/>
      <c r="E427" s="278">
        <f>E425+E396+E390+E278</f>
        <v>0</v>
      </c>
      <c r="F427" s="278">
        <f>F425+F396+F390+F278</f>
        <v>0</v>
      </c>
      <c r="G427" s="278">
        <f>G425+G396+G390+G278</f>
        <v>0</v>
      </c>
      <c r="H427" s="278">
        <f t="shared" ref="H427:U427" si="92">H425+H396+H390+H278</f>
        <v>0</v>
      </c>
      <c r="I427" s="278">
        <f t="shared" si="92"/>
        <v>0</v>
      </c>
      <c r="J427" s="278">
        <f t="shared" si="92"/>
        <v>0</v>
      </c>
      <c r="K427" s="278">
        <f t="shared" si="92"/>
        <v>0</v>
      </c>
      <c r="L427" s="278">
        <f t="shared" si="92"/>
        <v>0</v>
      </c>
      <c r="M427" s="278">
        <f t="shared" si="92"/>
        <v>0</v>
      </c>
      <c r="N427" s="278">
        <f t="shared" si="92"/>
        <v>0</v>
      </c>
      <c r="O427" s="278">
        <f t="shared" si="92"/>
        <v>0</v>
      </c>
      <c r="P427" s="278">
        <f t="shared" si="92"/>
        <v>0</v>
      </c>
      <c r="Q427" s="278">
        <f t="shared" si="92"/>
        <v>0</v>
      </c>
      <c r="R427" s="278">
        <f t="shared" si="92"/>
        <v>0</v>
      </c>
      <c r="S427" s="278">
        <f t="shared" si="92"/>
        <v>0</v>
      </c>
      <c r="T427" s="278">
        <f t="shared" si="92"/>
        <v>0</v>
      </c>
      <c r="U427" s="278">
        <f t="shared" si="92"/>
        <v>0</v>
      </c>
      <c r="V427" s="215"/>
      <c r="W427" s="292"/>
      <c r="X427" s="292"/>
      <c r="Y427" s="292"/>
      <c r="Z427" s="292"/>
      <c r="AA427" s="292"/>
      <c r="AB427" s="292"/>
      <c r="AC427" s="292"/>
      <c r="AD427" s="292"/>
      <c r="AE427" s="292"/>
      <c r="AF427" s="292"/>
      <c r="AG427" s="292"/>
      <c r="AH427" s="292"/>
      <c r="AI427" s="292"/>
      <c r="AJ427" s="292"/>
      <c r="AK427" s="292"/>
      <c r="AL427" s="292"/>
      <c r="AM427" s="292"/>
      <c r="AN427" s="292"/>
      <c r="AO427" s="292"/>
      <c r="AP427" s="292"/>
      <c r="AQ427" s="292"/>
      <c r="AR427" s="292"/>
      <c r="AS427" s="292"/>
      <c r="AT427" s="292"/>
      <c r="AU427" s="292"/>
      <c r="AV427" s="292"/>
      <c r="AW427" s="292"/>
      <c r="AX427" s="292"/>
      <c r="AY427" s="292"/>
      <c r="AZ427" s="292"/>
      <c r="BA427" s="292"/>
      <c r="BB427" s="292"/>
      <c r="BC427" s="292"/>
      <c r="BD427" s="292"/>
      <c r="BE427" s="292"/>
      <c r="BF427" s="292"/>
      <c r="BG427" s="292"/>
      <c r="BH427" s="292"/>
      <c r="BI427" s="292"/>
      <c r="BJ427" s="292"/>
      <c r="BK427" s="292"/>
      <c r="BL427" s="292"/>
      <c r="BM427" s="292"/>
      <c r="BN427" s="292"/>
      <c r="BO427" s="292"/>
      <c r="BP427" s="292"/>
      <c r="BQ427" s="292"/>
      <c r="BR427" s="292"/>
      <c r="BS427" s="292"/>
      <c r="BT427" s="292"/>
      <c r="BU427" s="292"/>
      <c r="BV427" s="292"/>
      <c r="BW427" s="292"/>
      <c r="BX427" s="292"/>
      <c r="BY427" s="292"/>
      <c r="BZ427" s="292"/>
    </row>
    <row r="428" spans="1:78" x14ac:dyDescent="0.2">
      <c r="A428" s="203"/>
      <c r="B428" s="277"/>
      <c r="C428" s="277"/>
      <c r="D428" s="230"/>
      <c r="E428" s="252"/>
      <c r="F428" s="252"/>
      <c r="G428" s="252"/>
      <c r="H428" s="335"/>
      <c r="I428" s="335"/>
      <c r="J428" s="335"/>
      <c r="K428" s="335"/>
      <c r="L428" s="335"/>
      <c r="M428" s="335"/>
      <c r="N428" s="335"/>
      <c r="O428" s="335"/>
      <c r="P428" s="335"/>
      <c r="Q428" s="335"/>
      <c r="R428" s="335"/>
      <c r="S428" s="335"/>
      <c r="T428" s="335"/>
      <c r="U428" s="335"/>
      <c r="V428" s="335"/>
    </row>
    <row r="429" spans="1:78" s="293" customFormat="1" ht="15" x14ac:dyDescent="0.25">
      <c r="A429" s="228" t="s">
        <v>367</v>
      </c>
      <c r="B429" s="254"/>
      <c r="C429" s="279" t="s">
        <v>368</v>
      </c>
      <c r="D429" s="261" t="s">
        <v>104</v>
      </c>
      <c r="E429" s="252"/>
      <c r="F429" s="252"/>
      <c r="G429" s="252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>
        <f>SUM(H429:S429)</f>
        <v>0</v>
      </c>
      <c r="U429" s="215">
        <f>E429-T429</f>
        <v>0</v>
      </c>
      <c r="V429" s="215"/>
      <c r="W429" s="292"/>
      <c r="X429" s="292"/>
      <c r="Y429" s="292"/>
      <c r="Z429" s="292"/>
      <c r="AA429" s="292"/>
      <c r="AB429" s="292"/>
      <c r="AC429" s="292"/>
      <c r="AD429" s="292"/>
      <c r="AE429" s="292"/>
      <c r="AF429" s="292"/>
      <c r="AG429" s="292"/>
      <c r="AH429" s="292"/>
      <c r="AI429" s="292"/>
      <c r="AJ429" s="292"/>
      <c r="AK429" s="292"/>
      <c r="AL429" s="292"/>
      <c r="AM429" s="292"/>
      <c r="AN429" s="292"/>
      <c r="AO429" s="292"/>
      <c r="AP429" s="292"/>
      <c r="AQ429" s="292"/>
      <c r="AR429" s="292"/>
      <c r="AS429" s="292"/>
      <c r="AT429" s="292"/>
      <c r="AU429" s="292"/>
      <c r="AV429" s="292"/>
      <c r="AW429" s="292"/>
      <c r="AX429" s="292"/>
      <c r="AY429" s="292"/>
      <c r="AZ429" s="292"/>
      <c r="BA429" s="292"/>
      <c r="BB429" s="292"/>
      <c r="BC429" s="292"/>
      <c r="BD429" s="292"/>
      <c r="BE429" s="292"/>
      <c r="BF429" s="292"/>
      <c r="BG429" s="292"/>
      <c r="BH429" s="292"/>
      <c r="BI429" s="292"/>
      <c r="BJ429" s="292"/>
      <c r="BK429" s="292"/>
      <c r="BL429" s="292"/>
      <c r="BM429" s="292"/>
      <c r="BN429" s="292"/>
      <c r="BO429" s="292"/>
      <c r="BP429" s="292"/>
      <c r="BQ429" s="292"/>
      <c r="BR429" s="292"/>
      <c r="BS429" s="292"/>
      <c r="BT429" s="292"/>
      <c r="BU429" s="292"/>
      <c r="BV429" s="292"/>
      <c r="BW429" s="292"/>
      <c r="BX429" s="292"/>
      <c r="BY429" s="292"/>
      <c r="BZ429" s="292"/>
    </row>
    <row r="430" spans="1:78" x14ac:dyDescent="0.2">
      <c r="A430" s="203"/>
      <c r="B430" s="277"/>
      <c r="C430" s="277"/>
      <c r="D430" s="230"/>
      <c r="E430" s="252"/>
      <c r="F430" s="252"/>
      <c r="G430" s="252"/>
      <c r="H430" s="335"/>
      <c r="I430" s="335"/>
      <c r="J430" s="335"/>
      <c r="K430" s="335"/>
      <c r="L430" s="335"/>
      <c r="M430" s="335"/>
      <c r="N430" s="335"/>
      <c r="O430" s="335"/>
      <c r="P430" s="335"/>
      <c r="Q430" s="335"/>
      <c r="R430" s="335"/>
      <c r="S430" s="335"/>
      <c r="T430" s="335"/>
      <c r="U430" s="335"/>
      <c r="V430" s="335"/>
    </row>
    <row r="431" spans="1:78" s="293" customFormat="1" ht="15.75" thickBot="1" x14ac:dyDescent="0.3">
      <c r="A431" s="231" t="s">
        <v>526</v>
      </c>
      <c r="B431" s="232"/>
      <c r="C431" s="232"/>
      <c r="D431" s="243"/>
      <c r="E431" s="280">
        <f>E429+E427</f>
        <v>0</v>
      </c>
      <c r="F431" s="280">
        <f>F429+F427</f>
        <v>0</v>
      </c>
      <c r="G431" s="280">
        <f>G429+G427</f>
        <v>0</v>
      </c>
      <c r="H431" s="280">
        <f t="shared" ref="H431:T431" si="93">H429+H427</f>
        <v>0</v>
      </c>
      <c r="I431" s="321">
        <f t="shared" si="93"/>
        <v>0</v>
      </c>
      <c r="J431" s="321">
        <f t="shared" si="93"/>
        <v>0</v>
      </c>
      <c r="K431" s="321">
        <f t="shared" si="93"/>
        <v>0</v>
      </c>
      <c r="L431" s="321">
        <f t="shared" si="93"/>
        <v>0</v>
      </c>
      <c r="M431" s="321">
        <f t="shared" si="93"/>
        <v>0</v>
      </c>
      <c r="N431" s="321">
        <f t="shared" si="93"/>
        <v>0</v>
      </c>
      <c r="O431" s="280">
        <f t="shared" si="93"/>
        <v>0</v>
      </c>
      <c r="P431" s="280">
        <f t="shared" si="93"/>
        <v>0</v>
      </c>
      <c r="Q431" s="280">
        <f t="shared" si="93"/>
        <v>0</v>
      </c>
      <c r="R431" s="280">
        <f t="shared" si="93"/>
        <v>0</v>
      </c>
      <c r="S431" s="280">
        <f t="shared" si="93"/>
        <v>0</v>
      </c>
      <c r="T431" s="280">
        <f t="shared" si="93"/>
        <v>0</v>
      </c>
      <c r="U431" s="280">
        <f>U429+U427</f>
        <v>0</v>
      </c>
      <c r="V431" s="305"/>
      <c r="W431" s="292"/>
      <c r="X431" s="292"/>
      <c r="Y431" s="292"/>
      <c r="Z431" s="322"/>
      <c r="AA431" s="292"/>
      <c r="AB431" s="292"/>
      <c r="AC431" s="292"/>
      <c r="AD431" s="292"/>
      <c r="AE431" s="292"/>
      <c r="AF431" s="292"/>
      <c r="AG431" s="292"/>
      <c r="AH431" s="292"/>
      <c r="AI431" s="292"/>
      <c r="AJ431" s="292"/>
      <c r="AK431" s="292"/>
      <c r="AL431" s="292"/>
      <c r="AM431" s="292"/>
      <c r="AN431" s="292"/>
      <c r="AO431" s="292"/>
      <c r="AP431" s="292"/>
      <c r="AQ431" s="292"/>
      <c r="AR431" s="292"/>
      <c r="AS431" s="292"/>
      <c r="AT431" s="292"/>
      <c r="AU431" s="292"/>
      <c r="AV431" s="292"/>
      <c r="AW431" s="292"/>
      <c r="AX431" s="292"/>
      <c r="AY431" s="292"/>
      <c r="AZ431" s="292"/>
      <c r="BA431" s="292"/>
      <c r="BB431" s="292"/>
      <c r="BC431" s="292"/>
      <c r="BD431" s="292"/>
      <c r="BE431" s="292"/>
      <c r="BF431" s="292"/>
      <c r="BG431" s="292"/>
      <c r="BH431" s="292"/>
      <c r="BI431" s="292"/>
      <c r="BJ431" s="292"/>
      <c r="BK431" s="292"/>
      <c r="BL431" s="292"/>
      <c r="BM431" s="292"/>
      <c r="BN431" s="292"/>
      <c r="BO431" s="292"/>
      <c r="BP431" s="292"/>
      <c r="BQ431" s="292"/>
      <c r="BR431" s="292"/>
      <c r="BS431" s="292"/>
      <c r="BT431" s="292"/>
      <c r="BU431" s="292"/>
      <c r="BV431" s="292"/>
      <c r="BW431" s="292"/>
      <c r="BX431" s="292"/>
      <c r="BY431" s="292"/>
      <c r="BZ431" s="292"/>
    </row>
    <row r="432" spans="1:78" x14ac:dyDescent="0.2">
      <c r="A432" s="203"/>
      <c r="B432" s="277"/>
      <c r="C432" s="277"/>
      <c r="D432" s="230"/>
      <c r="E432" s="252"/>
      <c r="F432" s="252"/>
      <c r="G432" s="252"/>
      <c r="H432" s="335"/>
      <c r="I432" s="335"/>
      <c r="J432" s="335"/>
      <c r="K432" s="335"/>
      <c r="L432" s="335"/>
      <c r="M432" s="335"/>
      <c r="N432" s="335"/>
      <c r="O432" s="335"/>
      <c r="P432" s="335"/>
      <c r="Q432" s="335"/>
      <c r="R432" s="335"/>
      <c r="S432" s="335"/>
      <c r="T432" s="335"/>
      <c r="U432" s="335"/>
      <c r="V432" s="335"/>
    </row>
    <row r="433" spans="1:78" x14ac:dyDescent="0.2">
      <c r="A433" s="323" t="s">
        <v>525</v>
      </c>
      <c r="B433" s="324"/>
      <c r="C433" s="324"/>
      <c r="D433" s="234"/>
      <c r="E433" s="246"/>
      <c r="F433" s="246"/>
      <c r="G433" s="246"/>
      <c r="H433" s="334"/>
      <c r="I433" s="334"/>
      <c r="J433" s="334"/>
      <c r="K433" s="334"/>
      <c r="L433" s="334"/>
      <c r="M433" s="334"/>
      <c r="O433" s="334"/>
      <c r="P433" s="334"/>
      <c r="Q433" s="334"/>
      <c r="R433" s="334"/>
      <c r="S433" s="334"/>
      <c r="T433" s="334"/>
      <c r="U433" s="334"/>
      <c r="V433" s="334"/>
    </row>
    <row r="434" spans="1:78" s="289" customFormat="1" ht="15.75" x14ac:dyDescent="0.25">
      <c r="A434" s="391" t="s">
        <v>492</v>
      </c>
      <c r="B434" s="391"/>
      <c r="C434" s="392"/>
      <c r="D434" s="191"/>
      <c r="E434" s="192"/>
      <c r="F434" s="192"/>
      <c r="G434" s="192"/>
      <c r="H434" s="193"/>
      <c r="I434" s="193"/>
      <c r="J434" s="193"/>
      <c r="K434" s="193"/>
      <c r="L434" s="193"/>
      <c r="M434" s="193"/>
      <c r="N434" s="334"/>
      <c r="O434" s="193"/>
      <c r="P434" s="193"/>
      <c r="Q434" s="193"/>
      <c r="R434" s="193"/>
      <c r="S434" s="193"/>
      <c r="T434" s="193"/>
      <c r="U434" s="193"/>
      <c r="V434" s="193"/>
      <c r="W434" s="288"/>
      <c r="X434" s="288"/>
      <c r="Y434" s="288"/>
      <c r="Z434" s="288"/>
      <c r="AA434" s="288"/>
      <c r="AB434" s="288"/>
      <c r="AC434" s="288"/>
      <c r="AD434" s="288"/>
      <c r="AE434" s="288"/>
      <c r="AF434" s="288"/>
      <c r="AG434" s="288"/>
      <c r="AH434" s="288"/>
      <c r="AI434" s="288"/>
      <c r="AJ434" s="288"/>
      <c r="AK434" s="288"/>
      <c r="AL434" s="288"/>
      <c r="AM434" s="288"/>
      <c r="AN434" s="288"/>
      <c r="AO434" s="288"/>
      <c r="AP434" s="288"/>
      <c r="AQ434" s="288"/>
      <c r="AR434" s="288"/>
      <c r="AS434" s="288"/>
      <c r="AT434" s="288"/>
      <c r="AU434" s="288"/>
      <c r="AV434" s="288"/>
      <c r="AW434" s="288"/>
      <c r="AX434" s="288"/>
      <c r="AY434" s="288"/>
      <c r="AZ434" s="288"/>
      <c r="BA434" s="288"/>
      <c r="BB434" s="288"/>
      <c r="BC434" s="288"/>
      <c r="BD434" s="288"/>
      <c r="BE434" s="288"/>
      <c r="BF434" s="288"/>
      <c r="BG434" s="288"/>
      <c r="BH434" s="288"/>
      <c r="BI434" s="288"/>
      <c r="BJ434" s="288"/>
      <c r="BK434" s="288"/>
      <c r="BL434" s="288"/>
      <c r="BM434" s="288"/>
      <c r="BN434" s="288"/>
      <c r="BO434" s="288"/>
      <c r="BP434" s="288"/>
      <c r="BQ434" s="288"/>
      <c r="BR434" s="288"/>
      <c r="BS434" s="288"/>
      <c r="BT434" s="288"/>
      <c r="BU434" s="288"/>
      <c r="BV434" s="288"/>
      <c r="BW434" s="288"/>
      <c r="BX434" s="288"/>
      <c r="BY434" s="288"/>
      <c r="BZ434" s="288"/>
    </row>
    <row r="435" spans="1:78" ht="15.75" x14ac:dyDescent="0.25">
      <c r="A435" s="194"/>
      <c r="B435" s="249"/>
      <c r="C435" s="249"/>
      <c r="D435" s="195"/>
      <c r="E435" s="197"/>
      <c r="F435" s="197"/>
      <c r="G435" s="197"/>
      <c r="H435" s="335"/>
      <c r="I435" s="335"/>
      <c r="J435" s="335"/>
      <c r="K435" s="335"/>
      <c r="L435" s="335"/>
      <c r="M435" s="335"/>
      <c r="N435" s="335"/>
      <c r="O435" s="335"/>
      <c r="P435" s="335"/>
      <c r="Q435" s="335"/>
      <c r="R435" s="335"/>
      <c r="S435" s="335"/>
      <c r="T435" s="335"/>
      <c r="U435" s="335"/>
      <c r="V435" s="335"/>
    </row>
    <row r="436" spans="1:78" ht="15.75" hidden="1" x14ac:dyDescent="0.25">
      <c r="A436" s="198" t="s">
        <v>44</v>
      </c>
      <c r="B436" s="250"/>
      <c r="C436" s="251"/>
      <c r="D436" s="199"/>
      <c r="E436" s="252"/>
      <c r="F436" s="252"/>
      <c r="G436" s="252"/>
      <c r="H436" s="335"/>
      <c r="I436" s="335"/>
      <c r="J436" s="335"/>
      <c r="K436" s="335"/>
      <c r="L436" s="335"/>
      <c r="M436" s="335"/>
      <c r="N436" s="335"/>
      <c r="O436" s="335"/>
      <c r="P436" s="335"/>
      <c r="Q436" s="335"/>
      <c r="R436" s="335"/>
      <c r="S436" s="335"/>
      <c r="T436" s="335"/>
      <c r="U436" s="335"/>
      <c r="V436" s="335"/>
    </row>
    <row r="437" spans="1:78" ht="15.75" hidden="1" x14ac:dyDescent="0.25">
      <c r="A437" s="253"/>
      <c r="B437" s="254"/>
      <c r="C437" s="251"/>
      <c r="D437" s="199"/>
      <c r="E437" s="252"/>
      <c r="F437" s="252"/>
      <c r="G437" s="252"/>
      <c r="H437" s="335"/>
      <c r="I437" s="335"/>
      <c r="J437" s="335"/>
      <c r="K437" s="335"/>
      <c r="L437" s="335"/>
      <c r="M437" s="335"/>
      <c r="N437" s="335"/>
      <c r="O437" s="335"/>
      <c r="P437" s="335"/>
      <c r="Q437" s="335"/>
      <c r="R437" s="335"/>
      <c r="S437" s="335"/>
      <c r="T437" s="335"/>
      <c r="U437" s="335"/>
      <c r="V437" s="335"/>
    </row>
    <row r="438" spans="1:78" ht="15" hidden="1" x14ac:dyDescent="0.25">
      <c r="A438" s="203"/>
      <c r="B438" s="255" t="s">
        <v>45</v>
      </c>
      <c r="C438" s="251"/>
      <c r="D438" s="199"/>
      <c r="E438" s="252"/>
      <c r="F438" s="252"/>
      <c r="G438" s="252"/>
      <c r="H438" s="335"/>
      <c r="I438" s="335"/>
      <c r="J438" s="335"/>
      <c r="K438" s="335"/>
      <c r="L438" s="335"/>
      <c r="M438" s="335"/>
      <c r="N438" s="335"/>
      <c r="O438" s="335"/>
      <c r="P438" s="335"/>
      <c r="Q438" s="335"/>
      <c r="R438" s="335"/>
      <c r="S438" s="335"/>
      <c r="T438" s="335">
        <f>SUM(H438:S438)</f>
        <v>0</v>
      </c>
      <c r="U438" s="335"/>
      <c r="V438" s="335"/>
    </row>
    <row r="439" spans="1:78" ht="15" hidden="1" x14ac:dyDescent="0.25">
      <c r="A439" s="203"/>
      <c r="B439" s="256"/>
      <c r="C439" s="257" t="s">
        <v>46</v>
      </c>
      <c r="D439" s="235" t="s">
        <v>47</v>
      </c>
      <c r="E439" s="252"/>
      <c r="F439" s="252"/>
      <c r="G439" s="252"/>
      <c r="H439" s="335"/>
      <c r="I439" s="335"/>
      <c r="J439" s="335"/>
      <c r="K439" s="335"/>
      <c r="L439" s="335"/>
      <c r="M439" s="335"/>
      <c r="N439" s="335"/>
      <c r="O439" s="335"/>
      <c r="P439" s="335"/>
      <c r="Q439" s="335"/>
      <c r="R439" s="335"/>
      <c r="S439" s="335"/>
      <c r="T439" s="335">
        <f>SUM(H439:S439)</f>
        <v>0</v>
      </c>
      <c r="U439" s="335"/>
      <c r="V439" s="335"/>
    </row>
    <row r="440" spans="1:78" ht="15" hidden="1" x14ac:dyDescent="0.25">
      <c r="A440" s="203"/>
      <c r="B440" s="256"/>
      <c r="C440" s="257" t="s">
        <v>48</v>
      </c>
      <c r="D440" s="235" t="s">
        <v>49</v>
      </c>
      <c r="E440" s="252"/>
      <c r="F440" s="252"/>
      <c r="G440" s="252"/>
      <c r="H440" s="335"/>
      <c r="I440" s="335"/>
      <c r="J440" s="335"/>
      <c r="K440" s="335"/>
      <c r="L440" s="335"/>
      <c r="M440" s="335"/>
      <c r="N440" s="335"/>
      <c r="O440" s="335"/>
      <c r="P440" s="335"/>
      <c r="Q440" s="335"/>
      <c r="R440" s="335"/>
      <c r="S440" s="335"/>
      <c r="T440" s="335">
        <f>SUM(H440:S440)</f>
        <v>0</v>
      </c>
      <c r="U440" s="335"/>
      <c r="V440" s="335"/>
    </row>
    <row r="441" spans="1:78" ht="15" hidden="1" x14ac:dyDescent="0.25">
      <c r="A441" s="203"/>
      <c r="B441" s="255" t="s">
        <v>50</v>
      </c>
      <c r="C441" s="257"/>
      <c r="D441" s="235"/>
      <c r="E441" s="252"/>
      <c r="F441" s="252"/>
      <c r="G441" s="252"/>
      <c r="H441" s="335"/>
      <c r="I441" s="335"/>
      <c r="J441" s="335"/>
      <c r="K441" s="335"/>
      <c r="L441" s="335"/>
      <c r="M441" s="335"/>
      <c r="N441" s="335"/>
      <c r="O441" s="335"/>
      <c r="P441" s="335"/>
      <c r="Q441" s="335"/>
      <c r="R441" s="335"/>
      <c r="S441" s="335"/>
      <c r="T441" s="335"/>
      <c r="U441" s="335"/>
      <c r="V441" s="335"/>
    </row>
    <row r="442" spans="1:78" ht="15" hidden="1" x14ac:dyDescent="0.25">
      <c r="A442" s="203"/>
      <c r="B442" s="256"/>
      <c r="C442" s="257" t="s">
        <v>51</v>
      </c>
      <c r="D442" s="235" t="s">
        <v>52</v>
      </c>
      <c r="E442" s="252"/>
      <c r="F442" s="252"/>
      <c r="G442" s="252"/>
      <c r="H442" s="335"/>
      <c r="I442" s="335"/>
      <c r="J442" s="335"/>
      <c r="K442" s="335"/>
      <c r="L442" s="335"/>
      <c r="M442" s="335"/>
      <c r="N442" s="335"/>
      <c r="O442" s="335"/>
      <c r="P442" s="335"/>
      <c r="Q442" s="335"/>
      <c r="R442" s="335"/>
      <c r="S442" s="335"/>
      <c r="T442" s="335">
        <f>SUM(H442:S442)</f>
        <v>0</v>
      </c>
      <c r="U442" s="335"/>
      <c r="V442" s="335"/>
      <c r="W442" s="286"/>
      <c r="X442" s="286"/>
      <c r="Y442" s="286"/>
      <c r="Z442" s="286"/>
      <c r="AA442" s="286"/>
      <c r="AB442" s="286"/>
      <c r="AC442" s="286"/>
      <c r="AD442" s="286"/>
      <c r="AE442" s="286"/>
      <c r="AF442" s="286"/>
      <c r="AG442" s="286"/>
      <c r="AH442" s="286"/>
      <c r="AI442" s="286"/>
      <c r="AJ442" s="286"/>
      <c r="AK442" s="286"/>
      <c r="AL442" s="286"/>
      <c r="AM442" s="286"/>
      <c r="AN442" s="286"/>
      <c r="AO442" s="286"/>
      <c r="AP442" s="286"/>
      <c r="AQ442" s="286"/>
      <c r="AR442" s="286"/>
      <c r="AS442" s="286"/>
      <c r="AT442" s="286"/>
      <c r="AU442" s="286"/>
      <c r="AV442" s="286"/>
      <c r="AW442" s="286"/>
      <c r="AX442" s="286"/>
      <c r="AY442" s="286"/>
      <c r="AZ442" s="286"/>
      <c r="BA442" s="286"/>
      <c r="BB442" s="286"/>
      <c r="BC442" s="286"/>
      <c r="BD442" s="286"/>
      <c r="BE442" s="286"/>
      <c r="BF442" s="286"/>
      <c r="BG442" s="286"/>
      <c r="BH442" s="286"/>
      <c r="BI442" s="286"/>
      <c r="BJ442" s="286"/>
      <c r="BK442" s="286"/>
      <c r="BL442" s="286"/>
      <c r="BM442" s="286"/>
      <c r="BN442" s="286"/>
      <c r="BO442" s="286"/>
      <c r="BP442" s="286"/>
      <c r="BQ442" s="286"/>
      <c r="BR442" s="286"/>
      <c r="BS442" s="286"/>
      <c r="BT442" s="286"/>
      <c r="BU442" s="286"/>
      <c r="BV442" s="286"/>
      <c r="BW442" s="286"/>
      <c r="BX442" s="286"/>
      <c r="BY442" s="286"/>
      <c r="BZ442" s="286"/>
    </row>
    <row r="443" spans="1:78" ht="15" hidden="1" x14ac:dyDescent="0.25">
      <c r="A443" s="203"/>
      <c r="B443" s="256"/>
      <c r="C443" s="257" t="s">
        <v>53</v>
      </c>
      <c r="D443" s="235" t="s">
        <v>54</v>
      </c>
      <c r="E443" s="252"/>
      <c r="F443" s="252"/>
      <c r="G443" s="252"/>
      <c r="H443" s="335"/>
      <c r="I443" s="335"/>
      <c r="J443" s="335"/>
      <c r="K443" s="335"/>
      <c r="L443" s="335"/>
      <c r="M443" s="335"/>
      <c r="N443" s="335"/>
      <c r="O443" s="335"/>
      <c r="P443" s="335"/>
      <c r="Q443" s="335"/>
      <c r="R443" s="335"/>
      <c r="S443" s="335"/>
      <c r="T443" s="335">
        <f>SUM(H443:S443)</f>
        <v>0</v>
      </c>
      <c r="U443" s="335"/>
      <c r="V443" s="335"/>
      <c r="W443" s="286"/>
      <c r="X443" s="286"/>
      <c r="Y443" s="286"/>
      <c r="Z443" s="286"/>
      <c r="AA443" s="286"/>
      <c r="AB443" s="286"/>
      <c r="AC443" s="286"/>
      <c r="AD443" s="286"/>
      <c r="AE443" s="286"/>
      <c r="AF443" s="286"/>
      <c r="AG443" s="286"/>
      <c r="AH443" s="286"/>
      <c r="AI443" s="286"/>
      <c r="AJ443" s="286"/>
      <c r="AK443" s="286"/>
      <c r="AL443" s="286"/>
      <c r="AM443" s="286"/>
      <c r="AN443" s="286"/>
      <c r="AO443" s="286"/>
      <c r="AP443" s="286"/>
      <c r="AQ443" s="286"/>
      <c r="AR443" s="286"/>
      <c r="AS443" s="286"/>
      <c r="AT443" s="286"/>
      <c r="AU443" s="286"/>
      <c r="AV443" s="286"/>
      <c r="AW443" s="286"/>
      <c r="AX443" s="286"/>
      <c r="AY443" s="286"/>
      <c r="AZ443" s="286"/>
      <c r="BA443" s="286"/>
      <c r="BB443" s="286"/>
      <c r="BC443" s="286"/>
      <c r="BD443" s="286"/>
      <c r="BE443" s="286"/>
      <c r="BF443" s="286"/>
      <c r="BG443" s="286"/>
      <c r="BH443" s="286"/>
      <c r="BI443" s="286"/>
      <c r="BJ443" s="286"/>
      <c r="BK443" s="286"/>
      <c r="BL443" s="286"/>
      <c r="BM443" s="286"/>
      <c r="BN443" s="286"/>
      <c r="BO443" s="286"/>
      <c r="BP443" s="286"/>
      <c r="BQ443" s="286"/>
      <c r="BR443" s="286"/>
      <c r="BS443" s="286"/>
      <c r="BT443" s="286"/>
      <c r="BU443" s="286"/>
      <c r="BV443" s="286"/>
      <c r="BW443" s="286"/>
      <c r="BX443" s="286"/>
      <c r="BY443" s="286"/>
      <c r="BZ443" s="286"/>
    </row>
    <row r="444" spans="1:78" ht="15" hidden="1" x14ac:dyDescent="0.25">
      <c r="A444" s="203"/>
      <c r="B444" s="256"/>
      <c r="C444" s="257" t="s">
        <v>55</v>
      </c>
      <c r="D444" s="235" t="s">
        <v>56</v>
      </c>
      <c r="E444" s="252"/>
      <c r="F444" s="252"/>
      <c r="G444" s="252"/>
      <c r="H444" s="335"/>
      <c r="I444" s="335"/>
      <c r="J444" s="335"/>
      <c r="K444" s="335"/>
      <c r="L444" s="335"/>
      <c r="M444" s="335"/>
      <c r="N444" s="335"/>
      <c r="O444" s="335"/>
      <c r="P444" s="335"/>
      <c r="Q444" s="335"/>
      <c r="R444" s="335"/>
      <c r="S444" s="335"/>
      <c r="T444" s="335">
        <f>SUM(H444:S444)</f>
        <v>0</v>
      </c>
      <c r="U444" s="335"/>
      <c r="V444" s="335"/>
      <c r="W444" s="286"/>
      <c r="X444" s="286"/>
      <c r="Y444" s="286"/>
      <c r="Z444" s="286"/>
      <c r="AA444" s="286"/>
      <c r="AB444" s="286"/>
      <c r="AC444" s="286"/>
      <c r="AD444" s="286"/>
      <c r="AE444" s="286"/>
      <c r="AF444" s="286"/>
      <c r="AG444" s="286"/>
      <c r="AH444" s="286"/>
      <c r="AI444" s="286"/>
      <c r="AJ444" s="286"/>
      <c r="AK444" s="286"/>
      <c r="AL444" s="286"/>
      <c r="AM444" s="286"/>
      <c r="AN444" s="286"/>
      <c r="AO444" s="286"/>
      <c r="AP444" s="286"/>
      <c r="AQ444" s="286"/>
      <c r="AR444" s="286"/>
      <c r="AS444" s="286"/>
      <c r="AT444" s="286"/>
      <c r="AU444" s="286"/>
      <c r="AV444" s="286"/>
      <c r="AW444" s="286"/>
      <c r="AX444" s="286"/>
      <c r="AY444" s="286"/>
      <c r="AZ444" s="286"/>
      <c r="BA444" s="286"/>
      <c r="BB444" s="286"/>
      <c r="BC444" s="286"/>
      <c r="BD444" s="286"/>
      <c r="BE444" s="286"/>
      <c r="BF444" s="286"/>
      <c r="BG444" s="286"/>
      <c r="BH444" s="286"/>
      <c r="BI444" s="286"/>
      <c r="BJ444" s="286"/>
      <c r="BK444" s="286"/>
      <c r="BL444" s="286"/>
      <c r="BM444" s="286"/>
      <c r="BN444" s="286"/>
      <c r="BO444" s="286"/>
      <c r="BP444" s="286"/>
      <c r="BQ444" s="286"/>
      <c r="BR444" s="286"/>
      <c r="BS444" s="286"/>
      <c r="BT444" s="286"/>
      <c r="BU444" s="286"/>
      <c r="BV444" s="286"/>
      <c r="BW444" s="286"/>
      <c r="BX444" s="286"/>
      <c r="BY444" s="286"/>
      <c r="BZ444" s="286"/>
    </row>
    <row r="445" spans="1:78" ht="15" hidden="1" x14ac:dyDescent="0.25">
      <c r="A445" s="203"/>
      <c r="B445" s="255" t="s">
        <v>57</v>
      </c>
      <c r="C445" s="257"/>
      <c r="D445" s="235" t="s">
        <v>58</v>
      </c>
      <c r="E445" s="252"/>
      <c r="F445" s="252"/>
      <c r="G445" s="252"/>
      <c r="H445" s="335"/>
      <c r="I445" s="335"/>
      <c r="J445" s="335"/>
      <c r="K445" s="335"/>
      <c r="L445" s="335"/>
      <c r="M445" s="335"/>
      <c r="N445" s="335"/>
      <c r="O445" s="335"/>
      <c r="P445" s="335"/>
      <c r="Q445" s="335"/>
      <c r="R445" s="335"/>
      <c r="S445" s="335"/>
      <c r="T445" s="335">
        <f>SUM(H445:S445)</f>
        <v>0</v>
      </c>
      <c r="U445" s="335"/>
      <c r="V445" s="335"/>
      <c r="W445" s="286"/>
      <c r="X445" s="286"/>
      <c r="Y445" s="286"/>
      <c r="Z445" s="286"/>
      <c r="AA445" s="286"/>
      <c r="AB445" s="286"/>
      <c r="AC445" s="286"/>
      <c r="AD445" s="286"/>
      <c r="AE445" s="286"/>
      <c r="AF445" s="286"/>
      <c r="AG445" s="286"/>
      <c r="AH445" s="286"/>
      <c r="AI445" s="286"/>
      <c r="AJ445" s="286"/>
      <c r="AK445" s="286"/>
      <c r="AL445" s="286"/>
      <c r="AM445" s="286"/>
      <c r="AN445" s="286"/>
      <c r="AO445" s="286"/>
      <c r="AP445" s="286"/>
      <c r="AQ445" s="286"/>
      <c r="AR445" s="286"/>
      <c r="AS445" s="286"/>
      <c r="AT445" s="286"/>
      <c r="AU445" s="286"/>
      <c r="AV445" s="286"/>
      <c r="AW445" s="286"/>
      <c r="AX445" s="286"/>
      <c r="AY445" s="286"/>
      <c r="AZ445" s="286"/>
      <c r="BA445" s="286"/>
      <c r="BB445" s="286"/>
      <c r="BC445" s="286"/>
      <c r="BD445" s="286"/>
      <c r="BE445" s="286"/>
      <c r="BF445" s="286"/>
      <c r="BG445" s="286"/>
      <c r="BH445" s="286"/>
      <c r="BI445" s="286"/>
      <c r="BJ445" s="286"/>
      <c r="BK445" s="286"/>
      <c r="BL445" s="286"/>
      <c r="BM445" s="286"/>
      <c r="BN445" s="286"/>
      <c r="BO445" s="286"/>
      <c r="BP445" s="286"/>
      <c r="BQ445" s="286"/>
      <c r="BR445" s="286"/>
      <c r="BS445" s="286"/>
      <c r="BT445" s="286"/>
      <c r="BU445" s="286"/>
      <c r="BV445" s="286"/>
      <c r="BW445" s="286"/>
      <c r="BX445" s="286"/>
      <c r="BY445" s="286"/>
      <c r="BZ445" s="286"/>
    </row>
    <row r="446" spans="1:78" ht="15" hidden="1" x14ac:dyDescent="0.25">
      <c r="A446" s="203"/>
      <c r="B446" s="255" t="s">
        <v>59</v>
      </c>
      <c r="C446" s="257"/>
      <c r="D446" s="235"/>
      <c r="E446" s="252"/>
      <c r="F446" s="252"/>
      <c r="G446" s="252"/>
      <c r="H446" s="335"/>
      <c r="I446" s="335"/>
      <c r="J446" s="335"/>
      <c r="K446" s="335"/>
      <c r="L446" s="335"/>
      <c r="M446" s="335"/>
      <c r="N446" s="335"/>
      <c r="O446" s="335"/>
      <c r="P446" s="335"/>
      <c r="Q446" s="335"/>
      <c r="R446" s="335"/>
      <c r="S446" s="335"/>
      <c r="T446" s="335">
        <f>SUM(H446:S446)</f>
        <v>0</v>
      </c>
      <c r="U446" s="335"/>
      <c r="V446" s="335"/>
      <c r="W446" s="286"/>
      <c r="X446" s="286"/>
      <c r="Y446" s="286"/>
      <c r="Z446" s="286"/>
      <c r="AA446" s="286"/>
      <c r="AB446" s="286"/>
      <c r="AC446" s="286"/>
      <c r="AD446" s="286"/>
      <c r="AE446" s="286"/>
      <c r="AF446" s="286"/>
      <c r="AG446" s="286"/>
      <c r="AH446" s="286"/>
      <c r="AI446" s="286"/>
      <c r="AJ446" s="286"/>
      <c r="AK446" s="286"/>
      <c r="AL446" s="286"/>
      <c r="AM446" s="286"/>
      <c r="AN446" s="286"/>
      <c r="AO446" s="286"/>
      <c r="AP446" s="286"/>
      <c r="AQ446" s="286"/>
      <c r="AR446" s="286"/>
      <c r="AS446" s="286"/>
      <c r="AT446" s="286"/>
      <c r="AU446" s="286"/>
      <c r="AV446" s="286"/>
      <c r="AW446" s="286"/>
      <c r="AX446" s="286"/>
      <c r="AY446" s="286"/>
      <c r="AZ446" s="286"/>
      <c r="BA446" s="286"/>
      <c r="BB446" s="286"/>
      <c r="BC446" s="286"/>
      <c r="BD446" s="286"/>
      <c r="BE446" s="286"/>
      <c r="BF446" s="286"/>
      <c r="BG446" s="286"/>
      <c r="BH446" s="286"/>
      <c r="BI446" s="286"/>
      <c r="BJ446" s="286"/>
      <c r="BK446" s="286"/>
      <c r="BL446" s="286"/>
      <c r="BM446" s="286"/>
      <c r="BN446" s="286"/>
      <c r="BO446" s="286"/>
      <c r="BP446" s="286"/>
      <c r="BQ446" s="286"/>
      <c r="BR446" s="286"/>
      <c r="BS446" s="286"/>
      <c r="BT446" s="286"/>
      <c r="BU446" s="286"/>
      <c r="BV446" s="286"/>
      <c r="BW446" s="286"/>
      <c r="BX446" s="286"/>
      <c r="BY446" s="286"/>
      <c r="BZ446" s="286"/>
    </row>
    <row r="447" spans="1:78" ht="15" hidden="1" x14ac:dyDescent="0.25">
      <c r="A447" s="203"/>
      <c r="B447" s="255"/>
      <c r="C447" s="258" t="s">
        <v>60</v>
      </c>
      <c r="D447" s="235" t="s">
        <v>61</v>
      </c>
      <c r="E447" s="252"/>
      <c r="F447" s="252"/>
      <c r="G447" s="252"/>
      <c r="H447" s="335"/>
      <c r="I447" s="335"/>
      <c r="J447" s="335"/>
      <c r="K447" s="335"/>
      <c r="L447" s="335"/>
      <c r="M447" s="335"/>
      <c r="N447" s="335"/>
      <c r="O447" s="335"/>
      <c r="P447" s="335"/>
      <c r="Q447" s="335"/>
      <c r="R447" s="335"/>
      <c r="S447" s="335"/>
      <c r="T447" s="335">
        <f t="shared" ref="T447:T457" si="94">SUM(H447:S447)</f>
        <v>0</v>
      </c>
      <c r="U447" s="335"/>
      <c r="V447" s="335"/>
      <c r="W447" s="286"/>
      <c r="X447" s="286"/>
      <c r="Y447" s="286"/>
      <c r="Z447" s="286"/>
      <c r="AA447" s="286"/>
      <c r="AB447" s="286"/>
      <c r="AC447" s="286"/>
      <c r="AD447" s="286"/>
      <c r="AE447" s="286"/>
      <c r="AF447" s="286"/>
      <c r="AG447" s="286"/>
      <c r="AH447" s="286"/>
      <c r="AI447" s="286"/>
      <c r="AJ447" s="286"/>
      <c r="AK447" s="286"/>
      <c r="AL447" s="286"/>
      <c r="AM447" s="286"/>
      <c r="AN447" s="286"/>
      <c r="AO447" s="286"/>
      <c r="AP447" s="286"/>
      <c r="AQ447" s="286"/>
      <c r="AR447" s="286"/>
      <c r="AS447" s="286"/>
      <c r="AT447" s="286"/>
      <c r="AU447" s="286"/>
      <c r="AV447" s="286"/>
      <c r="AW447" s="286"/>
      <c r="AX447" s="286"/>
      <c r="AY447" s="286"/>
      <c r="AZ447" s="286"/>
      <c r="BA447" s="286"/>
      <c r="BB447" s="286"/>
      <c r="BC447" s="286"/>
      <c r="BD447" s="286"/>
      <c r="BE447" s="286"/>
      <c r="BF447" s="286"/>
      <c r="BG447" s="286"/>
      <c r="BH447" s="286"/>
      <c r="BI447" s="286"/>
      <c r="BJ447" s="286"/>
      <c r="BK447" s="286"/>
      <c r="BL447" s="286"/>
      <c r="BM447" s="286"/>
      <c r="BN447" s="286"/>
      <c r="BO447" s="286"/>
      <c r="BP447" s="286"/>
      <c r="BQ447" s="286"/>
      <c r="BR447" s="286"/>
      <c r="BS447" s="286"/>
      <c r="BT447" s="286"/>
      <c r="BU447" s="286"/>
      <c r="BV447" s="286"/>
      <c r="BW447" s="286"/>
      <c r="BX447" s="286"/>
      <c r="BY447" s="286"/>
      <c r="BZ447" s="286"/>
    </row>
    <row r="448" spans="1:78" ht="15" hidden="1" x14ac:dyDescent="0.25">
      <c r="A448" s="203"/>
      <c r="B448" s="255"/>
      <c r="C448" s="258" t="s">
        <v>62</v>
      </c>
      <c r="D448" s="235" t="s">
        <v>63</v>
      </c>
      <c r="E448" s="252"/>
      <c r="F448" s="252"/>
      <c r="G448" s="252"/>
      <c r="H448" s="335"/>
      <c r="I448" s="335"/>
      <c r="J448" s="335"/>
      <c r="K448" s="335"/>
      <c r="L448" s="335"/>
      <c r="M448" s="335"/>
      <c r="N448" s="335"/>
      <c r="O448" s="335"/>
      <c r="P448" s="335"/>
      <c r="Q448" s="335"/>
      <c r="R448" s="335"/>
      <c r="S448" s="335"/>
      <c r="T448" s="335">
        <f t="shared" si="94"/>
        <v>0</v>
      </c>
      <c r="U448" s="335"/>
      <c r="V448" s="335"/>
      <c r="W448" s="286"/>
      <c r="X448" s="286"/>
      <c r="Y448" s="286"/>
      <c r="Z448" s="286"/>
      <c r="AA448" s="286"/>
      <c r="AB448" s="286"/>
      <c r="AC448" s="286"/>
      <c r="AD448" s="286"/>
      <c r="AE448" s="286"/>
      <c r="AF448" s="286"/>
      <c r="AG448" s="286"/>
      <c r="AH448" s="286"/>
      <c r="AI448" s="286"/>
      <c r="AJ448" s="286"/>
      <c r="AK448" s="286"/>
      <c r="AL448" s="286"/>
      <c r="AM448" s="286"/>
      <c r="AN448" s="286"/>
      <c r="AO448" s="286"/>
      <c r="AP448" s="286"/>
      <c r="AQ448" s="286"/>
      <c r="AR448" s="286"/>
      <c r="AS448" s="286"/>
      <c r="AT448" s="286"/>
      <c r="AU448" s="286"/>
      <c r="AV448" s="286"/>
      <c r="AW448" s="286"/>
      <c r="AX448" s="286"/>
      <c r="AY448" s="286"/>
      <c r="AZ448" s="286"/>
      <c r="BA448" s="286"/>
      <c r="BB448" s="286"/>
      <c r="BC448" s="286"/>
      <c r="BD448" s="286"/>
      <c r="BE448" s="286"/>
      <c r="BF448" s="286"/>
      <c r="BG448" s="286"/>
      <c r="BH448" s="286"/>
      <c r="BI448" s="286"/>
      <c r="BJ448" s="286"/>
      <c r="BK448" s="286"/>
      <c r="BL448" s="286"/>
      <c r="BM448" s="286"/>
      <c r="BN448" s="286"/>
      <c r="BO448" s="286"/>
      <c r="BP448" s="286"/>
      <c r="BQ448" s="286"/>
      <c r="BR448" s="286"/>
      <c r="BS448" s="286"/>
      <c r="BT448" s="286"/>
      <c r="BU448" s="286"/>
      <c r="BV448" s="286"/>
      <c r="BW448" s="286"/>
      <c r="BX448" s="286"/>
      <c r="BY448" s="286"/>
      <c r="BZ448" s="286"/>
    </row>
    <row r="449" spans="1:22" s="282" customFormat="1" ht="15" hidden="1" x14ac:dyDescent="0.25">
      <c r="A449" s="203"/>
      <c r="B449" s="255" t="s">
        <v>64</v>
      </c>
      <c r="C449" s="257"/>
      <c r="D449" s="235"/>
      <c r="E449" s="252"/>
      <c r="F449" s="252"/>
      <c r="G449" s="252"/>
      <c r="H449" s="335"/>
      <c r="I449" s="335"/>
      <c r="J449" s="335"/>
      <c r="K449" s="335"/>
      <c r="L449" s="335"/>
      <c r="M449" s="335"/>
      <c r="N449" s="335"/>
      <c r="O449" s="335"/>
      <c r="P449" s="335"/>
      <c r="Q449" s="335"/>
      <c r="R449" s="335"/>
      <c r="S449" s="335"/>
      <c r="T449" s="335">
        <f t="shared" si="94"/>
        <v>0</v>
      </c>
      <c r="U449" s="335"/>
      <c r="V449" s="335"/>
    </row>
    <row r="450" spans="1:22" s="282" customFormat="1" ht="15" hidden="1" x14ac:dyDescent="0.25">
      <c r="A450" s="203"/>
      <c r="B450" s="255"/>
      <c r="C450" s="257" t="s">
        <v>65</v>
      </c>
      <c r="D450" s="235" t="s">
        <v>66</v>
      </c>
      <c r="E450" s="252"/>
      <c r="F450" s="252"/>
      <c r="G450" s="252"/>
      <c r="H450" s="335"/>
      <c r="I450" s="335"/>
      <c r="J450" s="335"/>
      <c r="K450" s="335"/>
      <c r="L450" s="335"/>
      <c r="M450" s="335"/>
      <c r="N450" s="335"/>
      <c r="O450" s="335"/>
      <c r="P450" s="335"/>
      <c r="Q450" s="335"/>
      <c r="R450" s="335"/>
      <c r="S450" s="335"/>
      <c r="T450" s="335">
        <f t="shared" si="94"/>
        <v>0</v>
      </c>
      <c r="U450" s="335"/>
      <c r="V450" s="335"/>
    </row>
    <row r="451" spans="1:22" s="282" customFormat="1" ht="15" hidden="1" x14ac:dyDescent="0.25">
      <c r="A451" s="203"/>
      <c r="B451" s="255"/>
      <c r="C451" s="258" t="s">
        <v>60</v>
      </c>
      <c r="D451" s="235" t="s">
        <v>67</v>
      </c>
      <c r="E451" s="252"/>
      <c r="F451" s="252"/>
      <c r="G451" s="252"/>
      <c r="H451" s="335"/>
      <c r="I451" s="335"/>
      <c r="J451" s="335"/>
      <c r="K451" s="335"/>
      <c r="L451" s="335"/>
      <c r="M451" s="335"/>
      <c r="N451" s="335"/>
      <c r="O451" s="335"/>
      <c r="P451" s="335"/>
      <c r="Q451" s="335"/>
      <c r="R451" s="335"/>
      <c r="S451" s="335"/>
      <c r="T451" s="335">
        <f t="shared" si="94"/>
        <v>0</v>
      </c>
      <c r="U451" s="335"/>
      <c r="V451" s="335"/>
    </row>
    <row r="452" spans="1:22" s="282" customFormat="1" ht="15" hidden="1" x14ac:dyDescent="0.25">
      <c r="A452" s="203"/>
      <c r="B452" s="255"/>
      <c r="C452" s="258" t="s">
        <v>62</v>
      </c>
      <c r="D452" s="235" t="s">
        <v>68</v>
      </c>
      <c r="E452" s="252"/>
      <c r="F452" s="252"/>
      <c r="G452" s="252"/>
      <c r="H452" s="335"/>
      <c r="I452" s="335"/>
      <c r="J452" s="335"/>
      <c r="K452" s="335"/>
      <c r="L452" s="335"/>
      <c r="M452" s="335"/>
      <c r="N452" s="335"/>
      <c r="O452" s="335"/>
      <c r="P452" s="335"/>
      <c r="Q452" s="335"/>
      <c r="R452" s="335"/>
      <c r="S452" s="335"/>
      <c r="T452" s="335">
        <f t="shared" si="94"/>
        <v>0</v>
      </c>
      <c r="U452" s="335"/>
      <c r="V452" s="335"/>
    </row>
    <row r="453" spans="1:22" s="282" customFormat="1" ht="15" hidden="1" x14ac:dyDescent="0.25">
      <c r="A453" s="203"/>
      <c r="B453" s="255" t="s">
        <v>69</v>
      </c>
      <c r="C453" s="257"/>
      <c r="D453" s="235"/>
      <c r="E453" s="252"/>
      <c r="F453" s="252"/>
      <c r="G453" s="252"/>
      <c r="H453" s="335"/>
      <c r="I453" s="335"/>
      <c r="J453" s="335"/>
      <c r="K453" s="335"/>
      <c r="L453" s="335"/>
      <c r="M453" s="335"/>
      <c r="N453" s="335"/>
      <c r="O453" s="335"/>
      <c r="P453" s="335"/>
      <c r="Q453" s="335"/>
      <c r="R453" s="335"/>
      <c r="S453" s="335"/>
      <c r="T453" s="335">
        <f t="shared" si="94"/>
        <v>0</v>
      </c>
      <c r="U453" s="335"/>
      <c r="V453" s="335"/>
    </row>
    <row r="454" spans="1:22" s="282" customFormat="1" ht="15" hidden="1" x14ac:dyDescent="0.25">
      <c r="A454" s="203"/>
      <c r="B454" s="255"/>
      <c r="C454" s="257" t="s">
        <v>65</v>
      </c>
      <c r="D454" s="235" t="s">
        <v>70</v>
      </c>
      <c r="E454" s="252"/>
      <c r="F454" s="252"/>
      <c r="G454" s="252"/>
      <c r="H454" s="335"/>
      <c r="I454" s="335"/>
      <c r="J454" s="335"/>
      <c r="K454" s="335"/>
      <c r="L454" s="335"/>
      <c r="M454" s="335"/>
      <c r="N454" s="335"/>
      <c r="O454" s="335"/>
      <c r="P454" s="335"/>
      <c r="Q454" s="335"/>
      <c r="R454" s="335"/>
      <c r="S454" s="335"/>
      <c r="T454" s="335">
        <f t="shared" si="94"/>
        <v>0</v>
      </c>
      <c r="U454" s="335"/>
      <c r="V454" s="335"/>
    </row>
    <row r="455" spans="1:22" s="282" customFormat="1" ht="15" hidden="1" x14ac:dyDescent="0.25">
      <c r="A455" s="203"/>
      <c r="B455" s="255"/>
      <c r="C455" s="258" t="s">
        <v>60</v>
      </c>
      <c r="D455" s="235" t="s">
        <v>71</v>
      </c>
      <c r="E455" s="252"/>
      <c r="F455" s="252"/>
      <c r="G455" s="252"/>
      <c r="H455" s="335"/>
      <c r="I455" s="335"/>
      <c r="J455" s="335"/>
      <c r="K455" s="335"/>
      <c r="L455" s="335"/>
      <c r="M455" s="335"/>
      <c r="N455" s="335"/>
      <c r="O455" s="335"/>
      <c r="P455" s="335"/>
      <c r="Q455" s="335"/>
      <c r="R455" s="335"/>
      <c r="S455" s="335"/>
      <c r="T455" s="335">
        <f t="shared" si="94"/>
        <v>0</v>
      </c>
      <c r="U455" s="335"/>
      <c r="V455" s="335"/>
    </row>
    <row r="456" spans="1:22" s="282" customFormat="1" ht="15" hidden="1" x14ac:dyDescent="0.25">
      <c r="A456" s="203"/>
      <c r="B456" s="255"/>
      <c r="C456" s="258" t="s">
        <v>62</v>
      </c>
      <c r="D456" s="235" t="s">
        <v>72</v>
      </c>
      <c r="E456" s="252"/>
      <c r="F456" s="252"/>
      <c r="G456" s="252"/>
      <c r="H456" s="335"/>
      <c r="I456" s="335"/>
      <c r="J456" s="335"/>
      <c r="K456" s="335"/>
      <c r="L456" s="335"/>
      <c r="M456" s="335"/>
      <c r="N456" s="335"/>
      <c r="O456" s="335"/>
      <c r="P456" s="335"/>
      <c r="Q456" s="335"/>
      <c r="R456" s="335"/>
      <c r="S456" s="335"/>
      <c r="T456" s="335">
        <f t="shared" si="94"/>
        <v>0</v>
      </c>
      <c r="U456" s="335"/>
      <c r="V456" s="335"/>
    </row>
    <row r="457" spans="1:22" s="282" customFormat="1" ht="15" hidden="1" x14ac:dyDescent="0.25">
      <c r="A457" s="203"/>
      <c r="B457" s="255" t="s">
        <v>73</v>
      </c>
      <c r="C457" s="257"/>
      <c r="D457" s="235" t="s">
        <v>74</v>
      </c>
      <c r="E457" s="252"/>
      <c r="F457" s="252"/>
      <c r="G457" s="252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>
        <f t="shared" si="94"/>
        <v>0</v>
      </c>
      <c r="U457" s="335"/>
      <c r="V457" s="335"/>
    </row>
    <row r="458" spans="1:22" s="282" customFormat="1" ht="15" hidden="1" x14ac:dyDescent="0.25">
      <c r="A458" s="203"/>
      <c r="B458" s="255" t="s">
        <v>75</v>
      </c>
      <c r="C458" s="257"/>
      <c r="D458" s="235" t="s">
        <v>76</v>
      </c>
      <c r="E458" s="252"/>
      <c r="F458" s="252"/>
      <c r="G458" s="252"/>
      <c r="H458" s="335"/>
      <c r="I458" s="335"/>
      <c r="J458" s="335"/>
      <c r="K458" s="335"/>
      <c r="L458" s="335"/>
      <c r="M458" s="335"/>
      <c r="N458" s="335"/>
      <c r="O458" s="335"/>
      <c r="P458" s="335"/>
      <c r="Q458" s="335"/>
      <c r="R458" s="335"/>
      <c r="S458" s="335"/>
      <c r="T458" s="335">
        <f>SUM(H458:S458)</f>
        <v>0</v>
      </c>
      <c r="U458" s="335"/>
      <c r="V458" s="335"/>
    </row>
    <row r="459" spans="1:22" s="282" customFormat="1" ht="15" hidden="1" x14ac:dyDescent="0.25">
      <c r="A459" s="203"/>
      <c r="B459" s="255" t="s">
        <v>77</v>
      </c>
      <c r="C459" s="257"/>
      <c r="D459" s="235"/>
      <c r="E459" s="252"/>
      <c r="F459" s="252"/>
      <c r="G459" s="252"/>
      <c r="H459" s="335"/>
      <c r="I459" s="335"/>
      <c r="J459" s="335"/>
      <c r="K459" s="335"/>
      <c r="L459" s="335"/>
      <c r="M459" s="335"/>
      <c r="N459" s="335"/>
      <c r="O459" s="335"/>
      <c r="P459" s="335"/>
      <c r="Q459" s="335"/>
      <c r="R459" s="335"/>
      <c r="S459" s="335"/>
      <c r="T459" s="335"/>
      <c r="U459" s="335"/>
      <c r="V459" s="335"/>
    </row>
    <row r="460" spans="1:22" s="282" customFormat="1" ht="15" hidden="1" x14ac:dyDescent="0.25">
      <c r="A460" s="203"/>
      <c r="B460" s="255"/>
      <c r="C460" s="257" t="s">
        <v>65</v>
      </c>
      <c r="D460" s="235" t="s">
        <v>78</v>
      </c>
      <c r="E460" s="252"/>
      <c r="F460" s="252"/>
      <c r="G460" s="252"/>
      <c r="H460" s="335"/>
      <c r="I460" s="335"/>
      <c r="J460" s="335"/>
      <c r="K460" s="335"/>
      <c r="L460" s="335"/>
      <c r="M460" s="335"/>
      <c r="N460" s="335"/>
      <c r="O460" s="335"/>
      <c r="P460" s="335"/>
      <c r="Q460" s="335"/>
      <c r="R460" s="335"/>
      <c r="S460" s="335"/>
      <c r="T460" s="335">
        <f>SUM(H460:S460)</f>
        <v>0</v>
      </c>
      <c r="U460" s="335"/>
      <c r="V460" s="335"/>
    </row>
    <row r="461" spans="1:22" s="282" customFormat="1" ht="15" hidden="1" x14ac:dyDescent="0.25">
      <c r="A461" s="203"/>
      <c r="B461" s="255"/>
      <c r="C461" s="258" t="s">
        <v>62</v>
      </c>
      <c r="D461" s="235" t="s">
        <v>79</v>
      </c>
      <c r="E461" s="252"/>
      <c r="F461" s="252"/>
      <c r="G461" s="252"/>
      <c r="H461" s="335"/>
      <c r="I461" s="335"/>
      <c r="J461" s="335"/>
      <c r="K461" s="335"/>
      <c r="L461" s="335"/>
      <c r="M461" s="335"/>
      <c r="N461" s="335"/>
      <c r="O461" s="335"/>
      <c r="P461" s="335"/>
      <c r="Q461" s="335"/>
      <c r="R461" s="335"/>
      <c r="S461" s="335"/>
      <c r="T461" s="335"/>
      <c r="U461" s="335"/>
      <c r="V461" s="335"/>
    </row>
    <row r="462" spans="1:22" s="282" customFormat="1" ht="15" hidden="1" x14ac:dyDescent="0.25">
      <c r="A462" s="203"/>
      <c r="B462" s="255" t="s">
        <v>80</v>
      </c>
      <c r="C462" s="257"/>
      <c r="D462" s="235"/>
      <c r="E462" s="252"/>
      <c r="F462" s="252"/>
      <c r="G462" s="252"/>
      <c r="H462" s="335"/>
      <c r="I462" s="335"/>
      <c r="J462" s="335"/>
      <c r="K462" s="335"/>
      <c r="L462" s="335"/>
      <c r="M462" s="335"/>
      <c r="N462" s="335"/>
      <c r="O462" s="335"/>
      <c r="P462" s="335"/>
      <c r="Q462" s="335"/>
      <c r="R462" s="335"/>
      <c r="S462" s="335"/>
      <c r="T462" s="335">
        <f>SUM(H462:S462)</f>
        <v>0</v>
      </c>
      <c r="U462" s="335"/>
      <c r="V462" s="335"/>
    </row>
    <row r="463" spans="1:22" s="282" customFormat="1" ht="15" hidden="1" x14ac:dyDescent="0.25">
      <c r="A463" s="203"/>
      <c r="B463" s="255"/>
      <c r="C463" s="257" t="s">
        <v>80</v>
      </c>
      <c r="D463" s="235" t="s">
        <v>81</v>
      </c>
      <c r="E463" s="252"/>
      <c r="F463" s="252"/>
      <c r="G463" s="252"/>
      <c r="H463" s="335"/>
      <c r="I463" s="335"/>
      <c r="J463" s="335"/>
      <c r="K463" s="335"/>
      <c r="L463" s="335"/>
      <c r="M463" s="335"/>
      <c r="N463" s="335"/>
      <c r="O463" s="335"/>
      <c r="P463" s="335"/>
      <c r="Q463" s="335"/>
      <c r="R463" s="335"/>
      <c r="S463" s="335"/>
      <c r="T463" s="335"/>
      <c r="U463" s="335"/>
      <c r="V463" s="335"/>
    </row>
    <row r="464" spans="1:22" s="282" customFormat="1" ht="15" hidden="1" x14ac:dyDescent="0.25">
      <c r="A464" s="203"/>
      <c r="B464" s="255"/>
      <c r="C464" s="258" t="s">
        <v>62</v>
      </c>
      <c r="D464" s="235" t="s">
        <v>82</v>
      </c>
      <c r="E464" s="252"/>
      <c r="F464" s="252"/>
      <c r="G464" s="252"/>
      <c r="H464" s="335"/>
      <c r="I464" s="335"/>
      <c r="J464" s="335"/>
      <c r="K464" s="335"/>
      <c r="L464" s="335"/>
      <c r="M464" s="335"/>
      <c r="N464" s="335"/>
      <c r="O464" s="335"/>
      <c r="P464" s="335"/>
      <c r="Q464" s="335"/>
      <c r="R464" s="335"/>
      <c r="S464" s="335"/>
      <c r="T464" s="335">
        <f>SUM(H464:S464)</f>
        <v>0</v>
      </c>
      <c r="U464" s="335"/>
      <c r="V464" s="335"/>
    </row>
    <row r="465" spans="1:78" ht="15" hidden="1" x14ac:dyDescent="0.25">
      <c r="A465" s="203"/>
      <c r="B465" s="255" t="s">
        <v>83</v>
      </c>
      <c r="C465" s="257"/>
      <c r="D465" s="235"/>
      <c r="E465" s="252"/>
      <c r="F465" s="252"/>
      <c r="G465" s="252"/>
      <c r="H465" s="335"/>
      <c r="I465" s="335"/>
      <c r="J465" s="335"/>
      <c r="K465" s="335"/>
      <c r="L465" s="335"/>
      <c r="M465" s="335"/>
      <c r="N465" s="335"/>
      <c r="O465" s="335"/>
      <c r="P465" s="335"/>
      <c r="Q465" s="335"/>
      <c r="R465" s="335"/>
      <c r="S465" s="335"/>
      <c r="T465" s="335"/>
      <c r="U465" s="335"/>
      <c r="V465" s="335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  <c r="AH465" s="286"/>
      <c r="AI465" s="286"/>
      <c r="AJ465" s="286"/>
      <c r="AK465" s="286"/>
      <c r="AL465" s="286"/>
      <c r="AM465" s="286"/>
      <c r="AN465" s="286"/>
      <c r="AO465" s="286"/>
      <c r="AP465" s="286"/>
      <c r="AQ465" s="286"/>
      <c r="AR465" s="286"/>
      <c r="AS465" s="286"/>
      <c r="AT465" s="286"/>
      <c r="AU465" s="286"/>
      <c r="AV465" s="286"/>
      <c r="AW465" s="286"/>
      <c r="AX465" s="286"/>
      <c r="AY465" s="286"/>
      <c r="AZ465" s="286"/>
      <c r="BA465" s="286"/>
      <c r="BB465" s="286"/>
      <c r="BC465" s="286"/>
      <c r="BD465" s="286"/>
      <c r="BE465" s="286"/>
      <c r="BF465" s="286"/>
      <c r="BG465" s="286"/>
      <c r="BH465" s="286"/>
      <c r="BI465" s="286"/>
      <c r="BJ465" s="286"/>
      <c r="BK465" s="286"/>
      <c r="BL465" s="286"/>
      <c r="BM465" s="286"/>
      <c r="BN465" s="286"/>
      <c r="BO465" s="286"/>
      <c r="BP465" s="286"/>
      <c r="BQ465" s="286"/>
      <c r="BR465" s="286"/>
      <c r="BS465" s="286"/>
      <c r="BT465" s="286"/>
      <c r="BU465" s="286"/>
      <c r="BV465" s="286"/>
      <c r="BW465" s="286"/>
      <c r="BX465" s="286"/>
      <c r="BY465" s="286"/>
      <c r="BZ465" s="286"/>
    </row>
    <row r="466" spans="1:78" ht="15" hidden="1" x14ac:dyDescent="0.25">
      <c r="A466" s="203"/>
      <c r="B466" s="255"/>
      <c r="C466" s="257" t="s">
        <v>65</v>
      </c>
      <c r="D466" s="235" t="s">
        <v>84</v>
      </c>
      <c r="E466" s="252"/>
      <c r="F466" s="252"/>
      <c r="G466" s="252"/>
      <c r="H466" s="335"/>
      <c r="I466" s="335"/>
      <c r="J466" s="335"/>
      <c r="K466" s="335"/>
      <c r="L466" s="335"/>
      <c r="M466" s="335"/>
      <c r="N466" s="335"/>
      <c r="O466" s="335"/>
      <c r="P466" s="335"/>
      <c r="Q466" s="335"/>
      <c r="R466" s="335"/>
      <c r="S466" s="335"/>
      <c r="T466" s="335">
        <f>SUM(H466:S466)</f>
        <v>0</v>
      </c>
      <c r="U466" s="335"/>
      <c r="V466" s="335"/>
      <c r="W466" s="286"/>
      <c r="X466" s="286"/>
      <c r="Y466" s="286"/>
      <c r="Z466" s="286"/>
      <c r="AA466" s="286"/>
      <c r="AB466" s="286"/>
      <c r="AC466" s="286"/>
      <c r="AD466" s="286"/>
      <c r="AE466" s="286"/>
      <c r="AF466" s="286"/>
      <c r="AG466" s="286"/>
      <c r="AH466" s="286"/>
      <c r="AI466" s="286"/>
      <c r="AJ466" s="286"/>
      <c r="AK466" s="286"/>
      <c r="AL466" s="286"/>
      <c r="AM466" s="286"/>
      <c r="AN466" s="286"/>
      <c r="AO466" s="286"/>
      <c r="AP466" s="286"/>
      <c r="AQ466" s="286"/>
      <c r="AR466" s="286"/>
      <c r="AS466" s="286"/>
      <c r="AT466" s="286"/>
      <c r="AU466" s="286"/>
      <c r="AV466" s="286"/>
      <c r="AW466" s="286"/>
      <c r="AX466" s="286"/>
      <c r="AY466" s="286"/>
      <c r="AZ466" s="286"/>
      <c r="BA466" s="286"/>
      <c r="BB466" s="286"/>
      <c r="BC466" s="286"/>
      <c r="BD466" s="286"/>
      <c r="BE466" s="286"/>
      <c r="BF466" s="286"/>
      <c r="BG466" s="286"/>
      <c r="BH466" s="286"/>
      <c r="BI466" s="286"/>
      <c r="BJ466" s="286"/>
      <c r="BK466" s="286"/>
      <c r="BL466" s="286"/>
      <c r="BM466" s="286"/>
      <c r="BN466" s="286"/>
      <c r="BO466" s="286"/>
      <c r="BP466" s="286"/>
      <c r="BQ466" s="286"/>
      <c r="BR466" s="286"/>
      <c r="BS466" s="286"/>
      <c r="BT466" s="286"/>
      <c r="BU466" s="286"/>
      <c r="BV466" s="286"/>
      <c r="BW466" s="286"/>
      <c r="BX466" s="286"/>
      <c r="BY466" s="286"/>
      <c r="BZ466" s="286"/>
    </row>
    <row r="467" spans="1:78" ht="15" hidden="1" x14ac:dyDescent="0.25">
      <c r="A467" s="203"/>
      <c r="B467" s="255"/>
      <c r="C467" s="258" t="s">
        <v>62</v>
      </c>
      <c r="D467" s="235" t="s">
        <v>85</v>
      </c>
      <c r="E467" s="252"/>
      <c r="F467" s="252"/>
      <c r="G467" s="252"/>
      <c r="H467" s="335"/>
      <c r="I467" s="335"/>
      <c r="J467" s="335"/>
      <c r="K467" s="335"/>
      <c r="L467" s="335"/>
      <c r="M467" s="335"/>
      <c r="N467" s="335"/>
      <c r="O467" s="335"/>
      <c r="P467" s="335"/>
      <c r="Q467" s="335"/>
      <c r="R467" s="335"/>
      <c r="S467" s="335"/>
      <c r="T467" s="335"/>
      <c r="U467" s="335"/>
      <c r="V467" s="335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  <c r="AH467" s="286"/>
      <c r="AI467" s="286"/>
      <c r="AJ467" s="286"/>
      <c r="AK467" s="286"/>
      <c r="AL467" s="286"/>
      <c r="AM467" s="286"/>
      <c r="AN467" s="286"/>
      <c r="AO467" s="286"/>
      <c r="AP467" s="286"/>
      <c r="AQ467" s="286"/>
      <c r="AR467" s="286"/>
      <c r="AS467" s="286"/>
      <c r="AT467" s="286"/>
      <c r="AU467" s="286"/>
      <c r="AV467" s="286"/>
      <c r="AW467" s="286"/>
      <c r="AX467" s="286"/>
      <c r="AY467" s="286"/>
      <c r="AZ467" s="286"/>
      <c r="BA467" s="286"/>
      <c r="BB467" s="286"/>
      <c r="BC467" s="286"/>
      <c r="BD467" s="286"/>
      <c r="BE467" s="286"/>
      <c r="BF467" s="286"/>
      <c r="BG467" s="286"/>
      <c r="BH467" s="286"/>
      <c r="BI467" s="286"/>
      <c r="BJ467" s="286"/>
      <c r="BK467" s="286"/>
      <c r="BL467" s="286"/>
      <c r="BM467" s="286"/>
      <c r="BN467" s="286"/>
      <c r="BO467" s="286"/>
      <c r="BP467" s="286"/>
      <c r="BQ467" s="286"/>
      <c r="BR467" s="286"/>
      <c r="BS467" s="286"/>
      <c r="BT467" s="286"/>
      <c r="BU467" s="286"/>
      <c r="BV467" s="286"/>
      <c r="BW467" s="286"/>
      <c r="BX467" s="286"/>
      <c r="BY467" s="286"/>
      <c r="BZ467" s="286"/>
    </row>
    <row r="468" spans="1:78" ht="15" hidden="1" x14ac:dyDescent="0.25">
      <c r="A468" s="203"/>
      <c r="B468" s="255" t="s">
        <v>86</v>
      </c>
      <c r="C468" s="257"/>
      <c r="D468" s="235"/>
      <c r="E468" s="252"/>
      <c r="F468" s="252"/>
      <c r="G468" s="252"/>
      <c r="H468" s="335"/>
      <c r="I468" s="335"/>
      <c r="J468" s="335"/>
      <c r="K468" s="335"/>
      <c r="L468" s="335"/>
      <c r="M468" s="335"/>
      <c r="N468" s="335"/>
      <c r="O468" s="335"/>
      <c r="P468" s="335"/>
      <c r="Q468" s="335"/>
      <c r="R468" s="335"/>
      <c r="S468" s="335"/>
      <c r="T468" s="335">
        <f>SUM(H468:S468)</f>
        <v>0</v>
      </c>
      <c r="U468" s="335"/>
      <c r="V468" s="335"/>
      <c r="W468" s="286"/>
      <c r="X468" s="286"/>
      <c r="Y468" s="286"/>
      <c r="Z468" s="286"/>
      <c r="AA468" s="286"/>
      <c r="AB468" s="286"/>
      <c r="AC468" s="286"/>
      <c r="AD468" s="286"/>
      <c r="AE468" s="286"/>
      <c r="AF468" s="286"/>
      <c r="AG468" s="286"/>
      <c r="AH468" s="286"/>
      <c r="AI468" s="286"/>
      <c r="AJ468" s="286"/>
      <c r="AK468" s="286"/>
      <c r="AL468" s="286"/>
      <c r="AM468" s="286"/>
      <c r="AN468" s="286"/>
      <c r="AO468" s="286"/>
      <c r="AP468" s="286"/>
      <c r="AQ468" s="286"/>
      <c r="AR468" s="286"/>
      <c r="AS468" s="286"/>
      <c r="AT468" s="286"/>
      <c r="AU468" s="286"/>
      <c r="AV468" s="286"/>
      <c r="AW468" s="286"/>
      <c r="AX468" s="286"/>
      <c r="AY468" s="286"/>
      <c r="AZ468" s="286"/>
      <c r="BA468" s="286"/>
      <c r="BB468" s="286"/>
      <c r="BC468" s="286"/>
      <c r="BD468" s="286"/>
      <c r="BE468" s="286"/>
      <c r="BF468" s="286"/>
      <c r="BG468" s="286"/>
      <c r="BH468" s="286"/>
      <c r="BI468" s="286"/>
      <c r="BJ468" s="286"/>
      <c r="BK468" s="286"/>
      <c r="BL468" s="286"/>
      <c r="BM468" s="286"/>
      <c r="BN468" s="286"/>
      <c r="BO468" s="286"/>
      <c r="BP468" s="286"/>
      <c r="BQ468" s="286"/>
      <c r="BR468" s="286"/>
      <c r="BS468" s="286"/>
      <c r="BT468" s="286"/>
      <c r="BU468" s="286"/>
      <c r="BV468" s="286"/>
      <c r="BW468" s="286"/>
      <c r="BX468" s="286"/>
      <c r="BY468" s="286"/>
      <c r="BZ468" s="286"/>
    </row>
    <row r="469" spans="1:78" ht="15" hidden="1" x14ac:dyDescent="0.25">
      <c r="A469" s="203"/>
      <c r="B469" s="255"/>
      <c r="C469" s="258" t="s">
        <v>87</v>
      </c>
      <c r="D469" s="235" t="s">
        <v>88</v>
      </c>
      <c r="E469" s="252"/>
      <c r="F469" s="252"/>
      <c r="G469" s="252"/>
      <c r="H469" s="335"/>
      <c r="I469" s="335"/>
      <c r="J469" s="335"/>
      <c r="K469" s="335"/>
      <c r="L469" s="335"/>
      <c r="M469" s="335"/>
      <c r="N469" s="335"/>
      <c r="O469" s="335"/>
      <c r="P469" s="335"/>
      <c r="Q469" s="335"/>
      <c r="R469" s="335"/>
      <c r="S469" s="335"/>
      <c r="T469" s="335"/>
      <c r="U469" s="335"/>
      <c r="V469" s="335"/>
      <c r="W469" s="286"/>
      <c r="X469" s="286"/>
      <c r="Y469" s="286"/>
      <c r="Z469" s="286"/>
      <c r="AA469" s="286"/>
      <c r="AB469" s="286"/>
      <c r="AC469" s="286"/>
      <c r="AD469" s="286"/>
      <c r="AE469" s="286"/>
      <c r="AF469" s="286"/>
      <c r="AG469" s="286"/>
      <c r="AH469" s="286"/>
      <c r="AI469" s="286"/>
      <c r="AJ469" s="286"/>
      <c r="AK469" s="286"/>
      <c r="AL469" s="286"/>
      <c r="AM469" s="286"/>
      <c r="AN469" s="286"/>
      <c r="AO469" s="286"/>
      <c r="AP469" s="286"/>
      <c r="AQ469" s="286"/>
      <c r="AR469" s="286"/>
      <c r="AS469" s="286"/>
      <c r="AT469" s="286"/>
      <c r="AU469" s="286"/>
      <c r="AV469" s="286"/>
      <c r="AW469" s="286"/>
      <c r="AX469" s="286"/>
      <c r="AY469" s="286"/>
      <c r="AZ469" s="286"/>
      <c r="BA469" s="286"/>
      <c r="BB469" s="286"/>
      <c r="BC469" s="286"/>
      <c r="BD469" s="286"/>
      <c r="BE469" s="286"/>
      <c r="BF469" s="286"/>
      <c r="BG469" s="286"/>
      <c r="BH469" s="286"/>
      <c r="BI469" s="286"/>
      <c r="BJ469" s="286"/>
      <c r="BK469" s="286"/>
      <c r="BL469" s="286"/>
      <c r="BM469" s="286"/>
      <c r="BN469" s="286"/>
      <c r="BO469" s="286"/>
      <c r="BP469" s="286"/>
      <c r="BQ469" s="286"/>
      <c r="BR469" s="286"/>
      <c r="BS469" s="286"/>
      <c r="BT469" s="286"/>
      <c r="BU469" s="286"/>
      <c r="BV469" s="286"/>
      <c r="BW469" s="286"/>
      <c r="BX469" s="286"/>
      <c r="BY469" s="286"/>
      <c r="BZ469" s="286"/>
    </row>
    <row r="470" spans="1:78" ht="15" hidden="1" x14ac:dyDescent="0.25">
      <c r="A470" s="203"/>
      <c r="B470" s="255"/>
      <c r="C470" s="258" t="s">
        <v>89</v>
      </c>
      <c r="D470" s="235" t="s">
        <v>90</v>
      </c>
      <c r="E470" s="252"/>
      <c r="F470" s="252"/>
      <c r="G470" s="252"/>
      <c r="H470" s="335"/>
      <c r="I470" s="335"/>
      <c r="J470" s="335"/>
      <c r="K470" s="335"/>
      <c r="L470" s="335"/>
      <c r="M470" s="335"/>
      <c r="N470" s="335"/>
      <c r="O470" s="335"/>
      <c r="P470" s="335"/>
      <c r="Q470" s="335"/>
      <c r="R470" s="335"/>
      <c r="S470" s="335"/>
      <c r="T470" s="335">
        <f>SUM(H470:S470)</f>
        <v>0</v>
      </c>
      <c r="U470" s="335"/>
      <c r="V470" s="335"/>
      <c r="W470" s="286"/>
      <c r="X470" s="286"/>
      <c r="Y470" s="286"/>
      <c r="Z470" s="286"/>
      <c r="AA470" s="286"/>
      <c r="AB470" s="286"/>
      <c r="AC470" s="286"/>
      <c r="AD470" s="286"/>
      <c r="AE470" s="286"/>
      <c r="AF470" s="286"/>
      <c r="AG470" s="286"/>
      <c r="AH470" s="286"/>
      <c r="AI470" s="286"/>
      <c r="AJ470" s="286"/>
      <c r="AK470" s="286"/>
      <c r="AL470" s="286"/>
      <c r="AM470" s="286"/>
      <c r="AN470" s="286"/>
      <c r="AO470" s="286"/>
      <c r="AP470" s="286"/>
      <c r="AQ470" s="286"/>
      <c r="AR470" s="286"/>
      <c r="AS470" s="286"/>
      <c r="AT470" s="286"/>
      <c r="AU470" s="286"/>
      <c r="AV470" s="286"/>
      <c r="AW470" s="286"/>
      <c r="AX470" s="286"/>
      <c r="AY470" s="286"/>
      <c r="AZ470" s="286"/>
      <c r="BA470" s="286"/>
      <c r="BB470" s="286"/>
      <c r="BC470" s="286"/>
      <c r="BD470" s="286"/>
      <c r="BE470" s="286"/>
      <c r="BF470" s="286"/>
      <c r="BG470" s="286"/>
      <c r="BH470" s="286"/>
      <c r="BI470" s="286"/>
      <c r="BJ470" s="286"/>
      <c r="BK470" s="286"/>
      <c r="BL470" s="286"/>
      <c r="BM470" s="286"/>
      <c r="BN470" s="286"/>
      <c r="BO470" s="286"/>
      <c r="BP470" s="286"/>
      <c r="BQ470" s="286"/>
      <c r="BR470" s="286"/>
      <c r="BS470" s="286"/>
      <c r="BT470" s="286"/>
      <c r="BU470" s="286"/>
      <c r="BV470" s="286"/>
      <c r="BW470" s="286"/>
      <c r="BX470" s="286"/>
      <c r="BY470" s="286"/>
      <c r="BZ470" s="286"/>
    </row>
    <row r="471" spans="1:78" ht="15" hidden="1" x14ac:dyDescent="0.25">
      <c r="A471" s="203"/>
      <c r="B471" s="255" t="s">
        <v>91</v>
      </c>
      <c r="C471" s="258"/>
      <c r="D471" s="235" t="s">
        <v>92</v>
      </c>
      <c r="E471" s="252"/>
      <c r="F471" s="252"/>
      <c r="G471" s="252"/>
      <c r="H471" s="335"/>
      <c r="I471" s="335"/>
      <c r="J471" s="335"/>
      <c r="K471" s="335"/>
      <c r="L471" s="335"/>
      <c r="M471" s="335"/>
      <c r="N471" s="335"/>
      <c r="O471" s="335"/>
      <c r="P471" s="335"/>
      <c r="Q471" s="335"/>
      <c r="R471" s="335"/>
      <c r="S471" s="335"/>
      <c r="T471" s="335">
        <f>SUM(H471:S471)</f>
        <v>0</v>
      </c>
      <c r="U471" s="335"/>
      <c r="V471" s="335"/>
      <c r="W471" s="286"/>
      <c r="X471" s="286"/>
      <c r="Y471" s="286"/>
      <c r="Z471" s="286"/>
      <c r="AA471" s="286"/>
      <c r="AB471" s="286"/>
      <c r="AC471" s="286"/>
      <c r="AD471" s="286"/>
      <c r="AE471" s="286"/>
      <c r="AF471" s="286"/>
      <c r="AG471" s="286"/>
      <c r="AH471" s="286"/>
      <c r="AI471" s="286"/>
      <c r="AJ471" s="286"/>
      <c r="AK471" s="286"/>
      <c r="AL471" s="286"/>
      <c r="AM471" s="286"/>
      <c r="AN471" s="286"/>
      <c r="AO471" s="286"/>
      <c r="AP471" s="286"/>
      <c r="AQ471" s="286"/>
      <c r="AR471" s="286"/>
      <c r="AS471" s="286"/>
      <c r="AT471" s="286"/>
      <c r="AU471" s="286"/>
      <c r="AV471" s="286"/>
      <c r="AW471" s="286"/>
      <c r="AX471" s="286"/>
      <c r="AY471" s="286"/>
      <c r="AZ471" s="286"/>
      <c r="BA471" s="286"/>
      <c r="BB471" s="286"/>
      <c r="BC471" s="286"/>
      <c r="BD471" s="286"/>
      <c r="BE471" s="286"/>
      <c r="BF471" s="286"/>
      <c r="BG471" s="286"/>
      <c r="BH471" s="286"/>
      <c r="BI471" s="286"/>
      <c r="BJ471" s="286"/>
      <c r="BK471" s="286"/>
      <c r="BL471" s="286"/>
      <c r="BM471" s="286"/>
      <c r="BN471" s="286"/>
      <c r="BO471" s="286"/>
      <c r="BP471" s="286"/>
      <c r="BQ471" s="286"/>
      <c r="BR471" s="286"/>
      <c r="BS471" s="286"/>
      <c r="BT471" s="286"/>
      <c r="BU471" s="286"/>
      <c r="BV471" s="286"/>
      <c r="BW471" s="286"/>
      <c r="BX471" s="286"/>
      <c r="BY471" s="286"/>
      <c r="BZ471" s="286"/>
    </row>
    <row r="472" spans="1:78" ht="15" hidden="1" x14ac:dyDescent="0.25">
      <c r="A472" s="259"/>
      <c r="B472" s="255" t="s">
        <v>93</v>
      </c>
      <c r="C472" s="258"/>
      <c r="D472" s="235" t="s">
        <v>94</v>
      </c>
      <c r="E472" s="252"/>
      <c r="F472" s="252"/>
      <c r="G472" s="252"/>
      <c r="H472" s="335"/>
      <c r="I472" s="335"/>
      <c r="J472" s="335"/>
      <c r="K472" s="335"/>
      <c r="L472" s="335"/>
      <c r="M472" s="335"/>
      <c r="N472" s="335"/>
      <c r="O472" s="335"/>
      <c r="P472" s="335"/>
      <c r="Q472" s="335"/>
      <c r="R472" s="335"/>
      <c r="S472" s="335"/>
      <c r="T472" s="335">
        <f>SUM(H472:S472)</f>
        <v>0</v>
      </c>
      <c r="U472" s="335"/>
      <c r="V472" s="335"/>
      <c r="W472" s="286"/>
      <c r="X472" s="286"/>
      <c r="Y472" s="286"/>
      <c r="Z472" s="286"/>
      <c r="AA472" s="286"/>
      <c r="AB472" s="286"/>
      <c r="AC472" s="286"/>
      <c r="AD472" s="286"/>
      <c r="AE472" s="286"/>
      <c r="AF472" s="286"/>
      <c r="AG472" s="286"/>
      <c r="AH472" s="286"/>
      <c r="AI472" s="286"/>
      <c r="AJ472" s="286"/>
      <c r="AK472" s="286"/>
      <c r="AL472" s="286"/>
      <c r="AM472" s="286"/>
      <c r="AN472" s="286"/>
      <c r="AO472" s="286"/>
      <c r="AP472" s="286"/>
      <c r="AQ472" s="286"/>
      <c r="AR472" s="286"/>
      <c r="AS472" s="286"/>
      <c r="AT472" s="286"/>
      <c r="AU472" s="286"/>
      <c r="AV472" s="286"/>
      <c r="AW472" s="286"/>
      <c r="AX472" s="286"/>
      <c r="AY472" s="286"/>
      <c r="AZ472" s="286"/>
      <c r="BA472" s="286"/>
      <c r="BB472" s="286"/>
      <c r="BC472" s="286"/>
      <c r="BD472" s="286"/>
      <c r="BE472" s="286"/>
      <c r="BF472" s="286"/>
      <c r="BG472" s="286"/>
      <c r="BH472" s="286"/>
      <c r="BI472" s="286"/>
      <c r="BJ472" s="286"/>
      <c r="BK472" s="286"/>
      <c r="BL472" s="286"/>
      <c r="BM472" s="286"/>
      <c r="BN472" s="286"/>
      <c r="BO472" s="286"/>
      <c r="BP472" s="286"/>
      <c r="BQ472" s="286"/>
      <c r="BR472" s="286"/>
      <c r="BS472" s="286"/>
      <c r="BT472" s="286"/>
      <c r="BU472" s="286"/>
      <c r="BV472" s="286"/>
      <c r="BW472" s="286"/>
      <c r="BX472" s="286"/>
      <c r="BY472" s="286"/>
      <c r="BZ472" s="286"/>
    </row>
    <row r="473" spans="1:78" ht="15" hidden="1" x14ac:dyDescent="0.25">
      <c r="A473" s="203"/>
      <c r="B473" s="255" t="s">
        <v>95</v>
      </c>
      <c r="C473" s="258"/>
      <c r="D473" s="235"/>
      <c r="E473" s="252"/>
      <c r="F473" s="252"/>
      <c r="G473" s="252"/>
      <c r="H473" s="335"/>
      <c r="I473" s="335"/>
      <c r="J473" s="335"/>
      <c r="K473" s="335"/>
      <c r="L473" s="335"/>
      <c r="M473" s="335"/>
      <c r="N473" s="335"/>
      <c r="O473" s="335"/>
      <c r="P473" s="335"/>
      <c r="Q473" s="335"/>
      <c r="R473" s="335"/>
      <c r="S473" s="335"/>
      <c r="T473" s="335"/>
      <c r="U473" s="335"/>
      <c r="V473" s="335"/>
      <c r="W473" s="286"/>
      <c r="X473" s="286"/>
      <c r="Y473" s="286"/>
      <c r="Z473" s="286"/>
      <c r="AA473" s="286"/>
      <c r="AB473" s="286"/>
      <c r="AC473" s="286"/>
      <c r="AD473" s="286"/>
      <c r="AE473" s="286"/>
      <c r="AF473" s="286"/>
      <c r="AG473" s="286"/>
      <c r="AH473" s="286"/>
      <c r="AI473" s="286"/>
      <c r="AJ473" s="286"/>
      <c r="AK473" s="286"/>
      <c r="AL473" s="286"/>
      <c r="AM473" s="286"/>
      <c r="AN473" s="286"/>
      <c r="AO473" s="286"/>
      <c r="AP473" s="286"/>
      <c r="AQ473" s="286"/>
      <c r="AR473" s="286"/>
      <c r="AS473" s="286"/>
      <c r="AT473" s="286"/>
      <c r="AU473" s="286"/>
      <c r="AV473" s="286"/>
      <c r="AW473" s="286"/>
      <c r="AX473" s="286"/>
      <c r="AY473" s="286"/>
      <c r="AZ473" s="286"/>
      <c r="BA473" s="286"/>
      <c r="BB473" s="286"/>
      <c r="BC473" s="286"/>
      <c r="BD473" s="286"/>
      <c r="BE473" s="286"/>
      <c r="BF473" s="286"/>
      <c r="BG473" s="286"/>
      <c r="BH473" s="286"/>
      <c r="BI473" s="286"/>
      <c r="BJ473" s="286"/>
      <c r="BK473" s="286"/>
      <c r="BL473" s="286"/>
      <c r="BM473" s="286"/>
      <c r="BN473" s="286"/>
      <c r="BO473" s="286"/>
      <c r="BP473" s="286"/>
      <c r="BQ473" s="286"/>
      <c r="BR473" s="286"/>
      <c r="BS473" s="286"/>
      <c r="BT473" s="286"/>
      <c r="BU473" s="286"/>
      <c r="BV473" s="286"/>
      <c r="BW473" s="286"/>
      <c r="BX473" s="286"/>
      <c r="BY473" s="286"/>
      <c r="BZ473" s="286"/>
    </row>
    <row r="474" spans="1:78" ht="15" hidden="1" x14ac:dyDescent="0.25">
      <c r="A474" s="259"/>
      <c r="B474" s="255"/>
      <c r="C474" s="258" t="s">
        <v>96</v>
      </c>
      <c r="D474" s="235" t="s">
        <v>97</v>
      </c>
      <c r="E474" s="252"/>
      <c r="F474" s="252"/>
      <c r="G474" s="252"/>
      <c r="H474" s="335"/>
      <c r="I474" s="335"/>
      <c r="J474" s="335"/>
      <c r="K474" s="335"/>
      <c r="L474" s="335"/>
      <c r="M474" s="335"/>
      <c r="N474" s="335"/>
      <c r="O474" s="335"/>
      <c r="P474" s="335"/>
      <c r="Q474" s="335"/>
      <c r="R474" s="335"/>
      <c r="S474" s="335"/>
      <c r="T474" s="335">
        <f>SUM(H474:S474)</f>
        <v>0</v>
      </c>
      <c r="U474" s="335"/>
      <c r="V474" s="335"/>
    </row>
    <row r="475" spans="1:78" ht="15" hidden="1" x14ac:dyDescent="0.25">
      <c r="A475" s="204"/>
      <c r="B475" s="255"/>
      <c r="C475" s="258" t="s">
        <v>98</v>
      </c>
      <c r="D475" s="235" t="s">
        <v>99</v>
      </c>
      <c r="E475" s="252"/>
      <c r="F475" s="252"/>
      <c r="G475" s="252"/>
      <c r="H475" s="335"/>
      <c r="I475" s="335"/>
      <c r="J475" s="335"/>
      <c r="K475" s="335"/>
      <c r="L475" s="335"/>
      <c r="M475" s="335"/>
      <c r="N475" s="335"/>
      <c r="O475" s="335"/>
      <c r="P475" s="335"/>
      <c r="Q475" s="335"/>
      <c r="R475" s="335"/>
      <c r="S475" s="335"/>
      <c r="T475" s="335">
        <f>SUM(H475:S475)</f>
        <v>0</v>
      </c>
      <c r="U475" s="335"/>
      <c r="V475" s="335"/>
    </row>
    <row r="476" spans="1:78" s="291" customFormat="1" ht="15.75" hidden="1" x14ac:dyDescent="0.25">
      <c r="A476" s="253"/>
      <c r="B476" s="255"/>
      <c r="C476" s="258" t="s">
        <v>100</v>
      </c>
      <c r="D476" s="235" t="s">
        <v>101</v>
      </c>
      <c r="E476" s="252"/>
      <c r="F476" s="252"/>
      <c r="G476" s="252"/>
      <c r="H476" s="335"/>
      <c r="I476" s="335"/>
      <c r="J476" s="335"/>
      <c r="K476" s="335"/>
      <c r="L476" s="335"/>
      <c r="M476" s="335"/>
      <c r="N476" s="335"/>
      <c r="O476" s="335"/>
      <c r="P476" s="335"/>
      <c r="Q476" s="335"/>
      <c r="R476" s="335"/>
      <c r="S476" s="335"/>
      <c r="T476" s="335">
        <f>SUM(H476:S476)</f>
        <v>0</v>
      </c>
      <c r="U476" s="335"/>
      <c r="V476" s="335"/>
      <c r="W476" s="290"/>
      <c r="X476" s="290"/>
      <c r="Y476" s="290"/>
      <c r="Z476" s="290"/>
      <c r="AA476" s="290"/>
      <c r="AB476" s="290"/>
      <c r="AC476" s="290"/>
      <c r="AD476" s="290"/>
      <c r="AE476" s="290"/>
      <c r="AF476" s="290"/>
      <c r="AG476" s="290"/>
      <c r="AH476" s="290"/>
      <c r="AI476" s="290"/>
      <c r="AJ476" s="290"/>
      <c r="AK476" s="290"/>
      <c r="AL476" s="290"/>
      <c r="AM476" s="290"/>
      <c r="AN476" s="290"/>
      <c r="AO476" s="290"/>
      <c r="AP476" s="290"/>
      <c r="AQ476" s="290"/>
      <c r="AR476" s="290"/>
      <c r="AS476" s="290"/>
      <c r="AT476" s="290"/>
      <c r="AU476" s="290"/>
      <c r="AV476" s="290"/>
      <c r="AW476" s="290"/>
      <c r="AX476" s="290"/>
      <c r="AY476" s="290"/>
      <c r="AZ476" s="290"/>
      <c r="BA476" s="290"/>
      <c r="BB476" s="290"/>
      <c r="BC476" s="290"/>
      <c r="BD476" s="290"/>
      <c r="BE476" s="290"/>
      <c r="BF476" s="290"/>
      <c r="BG476" s="290"/>
      <c r="BH476" s="290"/>
      <c r="BI476" s="290"/>
      <c r="BJ476" s="290"/>
      <c r="BK476" s="290"/>
      <c r="BL476" s="290"/>
      <c r="BM476" s="290"/>
      <c r="BN476" s="290"/>
      <c r="BO476" s="290"/>
      <c r="BP476" s="290"/>
      <c r="BQ476" s="290"/>
      <c r="BR476" s="290"/>
      <c r="BS476" s="290"/>
      <c r="BT476" s="290"/>
      <c r="BU476" s="290"/>
      <c r="BV476" s="290"/>
      <c r="BW476" s="290"/>
      <c r="BX476" s="290"/>
      <c r="BY476" s="290"/>
      <c r="BZ476" s="290"/>
    </row>
    <row r="477" spans="1:78" ht="15" hidden="1" x14ac:dyDescent="0.25">
      <c r="A477" s="194"/>
      <c r="B477" s="255" t="s">
        <v>102</v>
      </c>
      <c r="C477" s="257"/>
      <c r="D477" s="235"/>
      <c r="E477" s="252"/>
      <c r="F477" s="252"/>
      <c r="G477" s="252"/>
      <c r="H477" s="335"/>
      <c r="I477" s="335"/>
      <c r="J477" s="335"/>
      <c r="K477" s="335"/>
      <c r="L477" s="335"/>
      <c r="M477" s="335"/>
      <c r="N477" s="335"/>
      <c r="O477" s="335"/>
      <c r="P477" s="335"/>
      <c r="Q477" s="335"/>
      <c r="R477" s="335"/>
      <c r="S477" s="335"/>
      <c r="T477" s="335"/>
      <c r="U477" s="335"/>
      <c r="V477" s="335"/>
    </row>
    <row r="478" spans="1:78" ht="15.75" hidden="1" x14ac:dyDescent="0.25">
      <c r="A478" s="202"/>
      <c r="B478" s="260"/>
      <c r="C478" s="258" t="s">
        <v>103</v>
      </c>
      <c r="D478" s="261" t="s">
        <v>104</v>
      </c>
      <c r="E478" s="252"/>
      <c r="F478" s="252"/>
      <c r="G478" s="252"/>
      <c r="H478" s="335"/>
      <c r="I478" s="335"/>
      <c r="J478" s="335"/>
      <c r="K478" s="335"/>
      <c r="L478" s="335"/>
      <c r="M478" s="335"/>
      <c r="N478" s="335"/>
      <c r="O478" s="335"/>
      <c r="P478" s="335"/>
      <c r="Q478" s="335"/>
      <c r="R478" s="335"/>
      <c r="S478" s="335"/>
      <c r="T478" s="335">
        <f>SUM(H478:S478)</f>
        <v>0</v>
      </c>
      <c r="U478" s="335"/>
      <c r="V478" s="335"/>
    </row>
    <row r="479" spans="1:78" ht="15" hidden="1" x14ac:dyDescent="0.25">
      <c r="A479" s="205"/>
      <c r="B479" s="262"/>
      <c r="C479" s="257" t="s">
        <v>105</v>
      </c>
      <c r="D479" s="235" t="s">
        <v>106</v>
      </c>
      <c r="E479" s="252"/>
      <c r="F479" s="252"/>
      <c r="G479" s="252"/>
      <c r="H479" s="335"/>
      <c r="I479" s="335"/>
      <c r="J479" s="335"/>
      <c r="K479" s="335"/>
      <c r="L479" s="335"/>
      <c r="M479" s="335"/>
      <c r="N479" s="335"/>
      <c r="O479" s="335"/>
      <c r="P479" s="335"/>
      <c r="Q479" s="335"/>
      <c r="R479" s="335"/>
      <c r="S479" s="335"/>
      <c r="T479" s="335">
        <f>SUM(H479:S479)</f>
        <v>0</v>
      </c>
      <c r="U479" s="335"/>
      <c r="V479" s="335"/>
    </row>
    <row r="480" spans="1:78" ht="15" hidden="1" x14ac:dyDescent="0.25">
      <c r="A480" s="205"/>
      <c r="B480" s="255"/>
      <c r="C480" s="257" t="s">
        <v>107</v>
      </c>
      <c r="D480" s="235" t="s">
        <v>108</v>
      </c>
      <c r="E480" s="252"/>
      <c r="F480" s="252"/>
      <c r="G480" s="252"/>
      <c r="H480" s="335"/>
      <c r="I480" s="335"/>
      <c r="J480" s="335"/>
      <c r="K480" s="335"/>
      <c r="L480" s="335"/>
      <c r="M480" s="335"/>
      <c r="N480" s="335"/>
      <c r="O480" s="335"/>
      <c r="P480" s="335"/>
      <c r="Q480" s="335"/>
      <c r="R480" s="335"/>
      <c r="S480" s="335"/>
      <c r="T480" s="335">
        <f>SUM(H480:S480)</f>
        <v>0</v>
      </c>
      <c r="U480" s="335"/>
      <c r="V480" s="335"/>
    </row>
    <row r="481" spans="1:78" ht="15" hidden="1" x14ac:dyDescent="0.25">
      <c r="A481" s="203"/>
      <c r="B481" s="255"/>
      <c r="C481" s="257" t="s">
        <v>109</v>
      </c>
      <c r="D481" s="235" t="s">
        <v>110</v>
      </c>
      <c r="E481" s="252"/>
      <c r="F481" s="252"/>
      <c r="G481" s="252"/>
      <c r="H481" s="335"/>
      <c r="I481" s="335"/>
      <c r="J481" s="335"/>
      <c r="K481" s="335"/>
      <c r="L481" s="335"/>
      <c r="M481" s="335"/>
      <c r="N481" s="335"/>
      <c r="O481" s="335"/>
      <c r="P481" s="335"/>
      <c r="Q481" s="335"/>
      <c r="R481" s="335"/>
      <c r="S481" s="335"/>
      <c r="T481" s="335">
        <f>SUM(H481:S481)</f>
        <v>0</v>
      </c>
      <c r="U481" s="335"/>
      <c r="V481" s="335"/>
    </row>
    <row r="482" spans="1:78" ht="15" hidden="1" x14ac:dyDescent="0.25">
      <c r="A482" s="203"/>
      <c r="B482" s="250" t="s">
        <v>111</v>
      </c>
      <c r="C482" s="263"/>
      <c r="D482" s="235"/>
      <c r="E482" s="252"/>
      <c r="F482" s="252"/>
      <c r="G482" s="252"/>
      <c r="H482" s="335"/>
      <c r="I482" s="335"/>
      <c r="J482" s="335"/>
      <c r="K482" s="335"/>
      <c r="L482" s="335"/>
      <c r="M482" s="335"/>
      <c r="N482" s="335"/>
      <c r="O482" s="335"/>
      <c r="P482" s="335"/>
      <c r="Q482" s="335"/>
      <c r="R482" s="335"/>
      <c r="S482" s="335"/>
      <c r="T482" s="335"/>
      <c r="U482" s="335"/>
      <c r="V482" s="335"/>
    </row>
    <row r="483" spans="1:78" ht="15" hidden="1" x14ac:dyDescent="0.25">
      <c r="A483" s="204"/>
      <c r="B483" s="262"/>
      <c r="C483" s="257" t="s">
        <v>112</v>
      </c>
      <c r="D483" s="235" t="s">
        <v>113</v>
      </c>
      <c r="E483" s="252"/>
      <c r="F483" s="252"/>
      <c r="G483" s="252"/>
      <c r="H483" s="335"/>
      <c r="I483" s="335"/>
      <c r="J483" s="335"/>
      <c r="K483" s="335"/>
      <c r="L483" s="335"/>
      <c r="M483" s="335"/>
      <c r="N483" s="335"/>
      <c r="O483" s="335"/>
      <c r="P483" s="335"/>
      <c r="Q483" s="335"/>
      <c r="R483" s="335"/>
      <c r="S483" s="335"/>
      <c r="T483" s="335">
        <f t="shared" ref="T483:T488" si="95">SUM(H483:S483)</f>
        <v>0</v>
      </c>
      <c r="U483" s="335"/>
      <c r="V483" s="335"/>
    </row>
    <row r="484" spans="1:78" ht="15" hidden="1" x14ac:dyDescent="0.25">
      <c r="A484" s="203"/>
      <c r="B484" s="262"/>
      <c r="C484" s="258" t="s">
        <v>114</v>
      </c>
      <c r="D484" s="235" t="s">
        <v>115</v>
      </c>
      <c r="E484" s="252"/>
      <c r="F484" s="252"/>
      <c r="G484" s="252"/>
      <c r="H484" s="335"/>
      <c r="I484" s="335"/>
      <c r="J484" s="335"/>
      <c r="K484" s="335"/>
      <c r="L484" s="335"/>
      <c r="M484" s="335"/>
      <c r="N484" s="335"/>
      <c r="O484" s="335"/>
      <c r="P484" s="335"/>
      <c r="Q484" s="335"/>
      <c r="R484" s="335"/>
      <c r="S484" s="335"/>
      <c r="T484" s="335">
        <f t="shared" si="95"/>
        <v>0</v>
      </c>
      <c r="U484" s="335"/>
      <c r="V484" s="335"/>
    </row>
    <row r="485" spans="1:78" ht="15" hidden="1" x14ac:dyDescent="0.25">
      <c r="A485" s="203"/>
      <c r="B485" s="262"/>
      <c r="C485" s="257" t="s">
        <v>116</v>
      </c>
      <c r="D485" s="235" t="s">
        <v>117</v>
      </c>
      <c r="E485" s="252"/>
      <c r="F485" s="252"/>
      <c r="G485" s="252"/>
      <c r="H485" s="335"/>
      <c r="I485" s="335"/>
      <c r="J485" s="335"/>
      <c r="K485" s="335"/>
      <c r="L485" s="335"/>
      <c r="M485" s="335"/>
      <c r="N485" s="335"/>
      <c r="O485" s="335"/>
      <c r="P485" s="335"/>
      <c r="Q485" s="335"/>
      <c r="R485" s="335"/>
      <c r="S485" s="335"/>
      <c r="T485" s="335">
        <f t="shared" si="95"/>
        <v>0</v>
      </c>
      <c r="U485" s="335"/>
      <c r="V485" s="335"/>
    </row>
    <row r="486" spans="1:78" ht="15" hidden="1" x14ac:dyDescent="0.25">
      <c r="A486" s="259"/>
      <c r="B486" s="262"/>
      <c r="C486" s="258" t="s">
        <v>118</v>
      </c>
      <c r="D486" s="235" t="s">
        <v>119</v>
      </c>
      <c r="E486" s="252"/>
      <c r="F486" s="252"/>
      <c r="G486" s="252"/>
      <c r="H486" s="335"/>
      <c r="I486" s="335"/>
      <c r="J486" s="335"/>
      <c r="K486" s="335"/>
      <c r="L486" s="335"/>
      <c r="M486" s="335"/>
      <c r="N486" s="335"/>
      <c r="O486" s="335"/>
      <c r="P486" s="335"/>
      <c r="Q486" s="335"/>
      <c r="R486" s="335"/>
      <c r="S486" s="335"/>
      <c r="T486" s="335">
        <f t="shared" si="95"/>
        <v>0</v>
      </c>
      <c r="U486" s="335"/>
      <c r="V486" s="335"/>
    </row>
    <row r="487" spans="1:78" ht="15" hidden="1" x14ac:dyDescent="0.25">
      <c r="A487" s="203"/>
      <c r="B487" s="262"/>
      <c r="C487" s="257" t="s">
        <v>120</v>
      </c>
      <c r="D487" s="235" t="s">
        <v>121</v>
      </c>
      <c r="E487" s="252"/>
      <c r="F487" s="252"/>
      <c r="G487" s="252"/>
      <c r="H487" s="335"/>
      <c r="I487" s="335"/>
      <c r="J487" s="335"/>
      <c r="K487" s="335"/>
      <c r="L487" s="335"/>
      <c r="M487" s="335"/>
      <c r="N487" s="335"/>
      <c r="O487" s="335"/>
      <c r="P487" s="335"/>
      <c r="Q487" s="335"/>
      <c r="R487" s="335"/>
      <c r="S487" s="335"/>
      <c r="T487" s="335">
        <f t="shared" si="95"/>
        <v>0</v>
      </c>
      <c r="U487" s="335"/>
      <c r="V487" s="335"/>
    </row>
    <row r="488" spans="1:78" ht="15" hidden="1" x14ac:dyDescent="0.25">
      <c r="A488" s="203"/>
      <c r="B488" s="254"/>
      <c r="C488" s="251"/>
      <c r="D488" s="199"/>
      <c r="E488" s="252"/>
      <c r="F488" s="252"/>
      <c r="G488" s="252"/>
      <c r="H488" s="335"/>
      <c r="I488" s="335"/>
      <c r="J488" s="335"/>
      <c r="K488" s="335"/>
      <c r="L488" s="335"/>
      <c r="M488" s="335"/>
      <c r="N488" s="335"/>
      <c r="O488" s="335"/>
      <c r="P488" s="335"/>
      <c r="Q488" s="335"/>
      <c r="R488" s="335"/>
      <c r="S488" s="335"/>
      <c r="T488" s="335">
        <f t="shared" si="95"/>
        <v>0</v>
      </c>
      <c r="U488" s="335"/>
      <c r="V488" s="335"/>
    </row>
    <row r="489" spans="1:78" s="293" customFormat="1" ht="15" hidden="1" x14ac:dyDescent="0.25">
      <c r="A489" s="206"/>
      <c r="B489" s="207" t="s">
        <v>122</v>
      </c>
      <c r="C489" s="207"/>
      <c r="D489" s="236"/>
      <c r="E489" s="208"/>
      <c r="F489" s="208"/>
      <c r="G489" s="208"/>
      <c r="H489" s="208">
        <f t="shared" ref="H489:T489" si="96">SUM(H438:H488)</f>
        <v>0</v>
      </c>
      <c r="I489" s="208">
        <f t="shared" si="96"/>
        <v>0</v>
      </c>
      <c r="J489" s="208">
        <f t="shared" si="96"/>
        <v>0</v>
      </c>
      <c r="K489" s="208">
        <f t="shared" si="96"/>
        <v>0</v>
      </c>
      <c r="L489" s="208">
        <f t="shared" si="96"/>
        <v>0</v>
      </c>
      <c r="M489" s="208">
        <f t="shared" si="96"/>
        <v>0</v>
      </c>
      <c r="N489" s="208">
        <f t="shared" si="96"/>
        <v>0</v>
      </c>
      <c r="O489" s="208">
        <f t="shared" si="96"/>
        <v>0</v>
      </c>
      <c r="P489" s="208">
        <f t="shared" si="96"/>
        <v>0</v>
      </c>
      <c r="Q489" s="208">
        <f t="shared" si="96"/>
        <v>0</v>
      </c>
      <c r="R489" s="208">
        <f t="shared" si="96"/>
        <v>0</v>
      </c>
      <c r="S489" s="208">
        <f t="shared" si="96"/>
        <v>0</v>
      </c>
      <c r="T489" s="208">
        <f t="shared" si="96"/>
        <v>0</v>
      </c>
      <c r="U489" s="325">
        <f>E489-T489</f>
        <v>0</v>
      </c>
      <c r="V489" s="209"/>
      <c r="W489" s="292"/>
      <c r="X489" s="292"/>
      <c r="Y489" s="292"/>
      <c r="Z489" s="292"/>
      <c r="AA489" s="292"/>
      <c r="AB489" s="292"/>
      <c r="AC489" s="292"/>
      <c r="AD489" s="292"/>
      <c r="AE489" s="292"/>
      <c r="AF489" s="292"/>
      <c r="AG489" s="292"/>
      <c r="AH489" s="292"/>
      <c r="AI489" s="292"/>
      <c r="AJ489" s="292"/>
      <c r="AK489" s="292"/>
      <c r="AL489" s="292"/>
      <c r="AM489" s="292"/>
      <c r="AN489" s="292"/>
      <c r="AO489" s="292"/>
      <c r="AP489" s="292"/>
      <c r="AQ489" s="292"/>
      <c r="AR489" s="292"/>
      <c r="AS489" s="292"/>
      <c r="AT489" s="292"/>
      <c r="AU489" s="292"/>
      <c r="AV489" s="292"/>
      <c r="AW489" s="292"/>
      <c r="AX489" s="292"/>
      <c r="AY489" s="292"/>
      <c r="AZ489" s="292"/>
      <c r="BA489" s="292"/>
      <c r="BB489" s="292"/>
      <c r="BC489" s="292"/>
      <c r="BD489" s="292"/>
      <c r="BE489" s="292"/>
      <c r="BF489" s="292"/>
      <c r="BG489" s="292"/>
      <c r="BH489" s="292"/>
      <c r="BI489" s="292"/>
      <c r="BJ489" s="292"/>
      <c r="BK489" s="292"/>
      <c r="BL489" s="292"/>
      <c r="BM489" s="292"/>
      <c r="BN489" s="292"/>
      <c r="BO489" s="292"/>
      <c r="BP489" s="292"/>
      <c r="BQ489" s="292"/>
      <c r="BR489" s="292"/>
      <c r="BS489" s="292"/>
      <c r="BT489" s="292"/>
      <c r="BU489" s="292"/>
      <c r="BV489" s="292"/>
      <c r="BW489" s="292"/>
      <c r="BX489" s="292"/>
      <c r="BY489" s="292"/>
      <c r="BZ489" s="292"/>
    </row>
    <row r="490" spans="1:78" ht="15" x14ac:dyDescent="0.25">
      <c r="A490" s="259"/>
      <c r="B490" s="254"/>
      <c r="C490" s="251"/>
      <c r="D490" s="199"/>
      <c r="E490" s="252"/>
      <c r="F490" s="252"/>
      <c r="G490" s="252"/>
      <c r="H490" s="335"/>
      <c r="I490" s="335"/>
      <c r="J490" s="335"/>
      <c r="K490" s="335"/>
      <c r="L490" s="335"/>
      <c r="M490" s="335"/>
      <c r="N490" s="335"/>
      <c r="O490" s="335"/>
      <c r="P490" s="335"/>
      <c r="Q490" s="335"/>
      <c r="R490" s="335"/>
      <c r="S490" s="335"/>
      <c r="T490" s="335"/>
      <c r="U490" s="201"/>
      <c r="V490" s="335"/>
    </row>
    <row r="491" spans="1:78" s="291" customFormat="1" ht="15.75" x14ac:dyDescent="0.25">
      <c r="A491" s="198" t="s">
        <v>123</v>
      </c>
      <c r="B491" s="264"/>
      <c r="C491" s="265"/>
      <c r="D491" s="237"/>
      <c r="E491" s="266"/>
      <c r="F491" s="266"/>
      <c r="G491" s="266"/>
      <c r="H491" s="211"/>
      <c r="I491" s="211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01"/>
      <c r="V491" s="211"/>
      <c r="W491" s="290"/>
      <c r="X491" s="290"/>
      <c r="Y491" s="290"/>
      <c r="Z491" s="290"/>
      <c r="AA491" s="290"/>
      <c r="AB491" s="290"/>
      <c r="AC491" s="290"/>
      <c r="AD491" s="290"/>
      <c r="AE491" s="290"/>
      <c r="AF491" s="290"/>
      <c r="AG491" s="290"/>
      <c r="AH491" s="290"/>
      <c r="AI491" s="290"/>
      <c r="AJ491" s="290"/>
      <c r="AK491" s="290"/>
      <c r="AL491" s="290"/>
      <c r="AM491" s="290"/>
      <c r="AN491" s="290"/>
      <c r="AO491" s="290"/>
      <c r="AP491" s="290"/>
      <c r="AQ491" s="290"/>
      <c r="AR491" s="290"/>
      <c r="AS491" s="290"/>
      <c r="AT491" s="290"/>
      <c r="AU491" s="290"/>
      <c r="AV491" s="290"/>
      <c r="AW491" s="290"/>
      <c r="AX491" s="290"/>
      <c r="AY491" s="290"/>
      <c r="AZ491" s="290"/>
      <c r="BA491" s="290"/>
      <c r="BB491" s="290"/>
      <c r="BC491" s="290"/>
      <c r="BD491" s="290"/>
      <c r="BE491" s="290"/>
      <c r="BF491" s="290"/>
      <c r="BG491" s="290"/>
      <c r="BH491" s="290"/>
      <c r="BI491" s="290"/>
      <c r="BJ491" s="290"/>
      <c r="BK491" s="290"/>
      <c r="BL491" s="290"/>
      <c r="BM491" s="290"/>
      <c r="BN491" s="290"/>
      <c r="BO491" s="290"/>
      <c r="BP491" s="290"/>
      <c r="BQ491" s="290"/>
      <c r="BR491" s="290"/>
      <c r="BS491" s="290"/>
      <c r="BT491" s="290"/>
      <c r="BU491" s="290"/>
      <c r="BV491" s="290"/>
      <c r="BW491" s="290"/>
      <c r="BX491" s="290"/>
      <c r="BY491" s="290"/>
      <c r="BZ491" s="290"/>
    </row>
    <row r="492" spans="1:78" ht="15" x14ac:dyDescent="0.25">
      <c r="A492" s="259"/>
      <c r="B492" s="254"/>
      <c r="C492" s="251"/>
      <c r="D492" s="199"/>
      <c r="E492" s="252"/>
      <c r="F492" s="252"/>
      <c r="G492" s="252"/>
      <c r="H492" s="335"/>
      <c r="I492" s="335"/>
      <c r="J492" s="335"/>
      <c r="K492" s="335"/>
      <c r="L492" s="335"/>
      <c r="M492" s="335"/>
      <c r="N492" s="335"/>
      <c r="O492" s="335"/>
      <c r="P492" s="335"/>
      <c r="Q492" s="335"/>
      <c r="R492" s="335"/>
      <c r="S492" s="335"/>
      <c r="T492" s="335"/>
      <c r="U492" s="201"/>
      <c r="V492" s="335"/>
    </row>
    <row r="493" spans="1:78" s="293" customFormat="1" ht="15" x14ac:dyDescent="0.25">
      <c r="A493" s="267"/>
      <c r="B493" s="255" t="s">
        <v>124</v>
      </c>
      <c r="C493" s="254"/>
      <c r="D493" s="238"/>
      <c r="E493" s="213">
        <f>E494+E495</f>
        <v>1576000</v>
      </c>
      <c r="F493" s="213">
        <f>F494+F495</f>
        <v>0</v>
      </c>
      <c r="G493" s="213">
        <f>G494+G495</f>
        <v>1576000</v>
      </c>
      <c r="H493" s="213">
        <f t="shared" ref="H493:S493" si="97">H494+H495</f>
        <v>0</v>
      </c>
      <c r="I493" s="213">
        <f t="shared" si="97"/>
        <v>0</v>
      </c>
      <c r="J493" s="213">
        <f t="shared" si="97"/>
        <v>0</v>
      </c>
      <c r="K493" s="213">
        <f t="shared" si="97"/>
        <v>0</v>
      </c>
      <c r="L493" s="213">
        <f t="shared" si="97"/>
        <v>0</v>
      </c>
      <c r="M493" s="213">
        <f t="shared" si="97"/>
        <v>0</v>
      </c>
      <c r="N493" s="213">
        <f t="shared" si="97"/>
        <v>0</v>
      </c>
      <c r="O493" s="213">
        <f t="shared" si="97"/>
        <v>0</v>
      </c>
      <c r="P493" s="213">
        <f t="shared" si="97"/>
        <v>0</v>
      </c>
      <c r="Q493" s="213">
        <f t="shared" si="97"/>
        <v>0</v>
      </c>
      <c r="R493" s="213">
        <f t="shared" si="97"/>
        <v>0</v>
      </c>
      <c r="S493" s="213">
        <f t="shared" si="97"/>
        <v>0</v>
      </c>
      <c r="T493" s="213">
        <f>T494+T495</f>
        <v>0</v>
      </c>
      <c r="U493" s="213">
        <f>U494+U495</f>
        <v>1576000</v>
      </c>
      <c r="V493" s="215"/>
      <c r="W493" s="292"/>
      <c r="X493" s="292"/>
      <c r="Y493" s="292"/>
      <c r="Z493" s="292"/>
      <c r="AA493" s="292"/>
      <c r="AB493" s="292"/>
      <c r="AC493" s="292"/>
      <c r="AD493" s="292"/>
      <c r="AE493" s="292"/>
      <c r="AF493" s="292"/>
      <c r="AG493" s="292"/>
      <c r="AH493" s="292"/>
      <c r="AI493" s="292"/>
      <c r="AJ493" s="292"/>
      <c r="AK493" s="292"/>
      <c r="AL493" s="292"/>
      <c r="AM493" s="292"/>
      <c r="AN493" s="292"/>
      <c r="AO493" s="292"/>
      <c r="AP493" s="292"/>
      <c r="AQ493" s="292"/>
      <c r="AR493" s="292"/>
      <c r="AS493" s="292"/>
      <c r="AT493" s="292"/>
      <c r="AU493" s="292"/>
      <c r="AV493" s="292"/>
      <c r="AW493" s="292"/>
      <c r="AX493" s="292"/>
      <c r="AY493" s="292"/>
      <c r="AZ493" s="292"/>
      <c r="BA493" s="292"/>
      <c r="BB493" s="292"/>
      <c r="BC493" s="292"/>
      <c r="BD493" s="292"/>
      <c r="BE493" s="292"/>
      <c r="BF493" s="292"/>
      <c r="BG493" s="292"/>
      <c r="BH493" s="292"/>
      <c r="BI493" s="292"/>
      <c r="BJ493" s="292"/>
      <c r="BK493" s="292"/>
      <c r="BL493" s="292"/>
      <c r="BM493" s="292"/>
      <c r="BN493" s="292"/>
      <c r="BO493" s="292"/>
      <c r="BP493" s="292"/>
      <c r="BQ493" s="292"/>
      <c r="BR493" s="292"/>
      <c r="BS493" s="292"/>
      <c r="BT493" s="292"/>
      <c r="BU493" s="292"/>
      <c r="BV493" s="292"/>
      <c r="BW493" s="292"/>
      <c r="BX493" s="292"/>
      <c r="BY493" s="292"/>
      <c r="BZ493" s="292"/>
    </row>
    <row r="494" spans="1:78" ht="15" x14ac:dyDescent="0.25">
      <c r="A494" s="259"/>
      <c r="B494" s="256" t="s">
        <v>125</v>
      </c>
      <c r="C494" s="257" t="s">
        <v>125</v>
      </c>
      <c r="D494" s="235" t="s">
        <v>370</v>
      </c>
      <c r="E494" s="312">
        <f>686000+95111.11+462000+332888.89</f>
        <v>1576000</v>
      </c>
      <c r="F494" s="312"/>
      <c r="G494" s="312">
        <f>SUM(E494+F494)</f>
        <v>1576000</v>
      </c>
      <c r="H494" s="335"/>
      <c r="I494" s="335"/>
      <c r="J494" s="335"/>
      <c r="K494" s="335"/>
      <c r="L494" s="335"/>
      <c r="M494" s="335"/>
      <c r="N494" s="335"/>
      <c r="O494" s="335"/>
      <c r="P494" s="335"/>
      <c r="Q494" s="335"/>
      <c r="R494" s="335"/>
      <c r="S494" s="335"/>
      <c r="T494" s="335">
        <f>SUM(H494:S494)</f>
        <v>0</v>
      </c>
      <c r="U494" s="281">
        <f>G494-T494</f>
        <v>1576000</v>
      </c>
      <c r="V494" s="335"/>
    </row>
    <row r="495" spans="1:78" ht="15" x14ac:dyDescent="0.25">
      <c r="A495" s="259"/>
      <c r="B495" s="256" t="s">
        <v>127</v>
      </c>
      <c r="C495" s="257" t="s">
        <v>127</v>
      </c>
      <c r="D495" s="235" t="s">
        <v>371</v>
      </c>
      <c r="E495" s="313"/>
      <c r="F495" s="313"/>
      <c r="G495" s="312">
        <f>SUM(E495+F495)</f>
        <v>0</v>
      </c>
      <c r="H495" s="335"/>
      <c r="I495" s="335"/>
      <c r="J495" s="335"/>
      <c r="K495" s="335"/>
      <c r="L495" s="335"/>
      <c r="M495" s="335"/>
      <c r="N495" s="335"/>
      <c r="O495" s="335"/>
      <c r="P495" s="335"/>
      <c r="Q495" s="335"/>
      <c r="R495" s="335"/>
      <c r="S495" s="335"/>
      <c r="T495" s="335">
        <f>SUM(H495:S495)</f>
        <v>0</v>
      </c>
      <c r="U495" s="281">
        <f>G495-T495</f>
        <v>0</v>
      </c>
      <c r="V495" s="335"/>
    </row>
    <row r="496" spans="1:78" s="293" customFormat="1" ht="15" x14ac:dyDescent="0.25">
      <c r="A496" s="212"/>
      <c r="B496" s="255" t="s">
        <v>129</v>
      </c>
      <c r="C496" s="255"/>
      <c r="D496" s="239"/>
      <c r="E496" s="213">
        <f>E497+E498</f>
        <v>2490000</v>
      </c>
      <c r="F496" s="213">
        <f>F497+F498</f>
        <v>0</v>
      </c>
      <c r="G496" s="213">
        <f>G497+G498</f>
        <v>2490000</v>
      </c>
      <c r="H496" s="213">
        <f t="shared" ref="H496:S496" si="98">H497+H498</f>
        <v>0</v>
      </c>
      <c r="I496" s="213">
        <f t="shared" si="98"/>
        <v>0</v>
      </c>
      <c r="J496" s="213">
        <f t="shared" si="98"/>
        <v>0</v>
      </c>
      <c r="K496" s="213">
        <f t="shared" si="98"/>
        <v>0</v>
      </c>
      <c r="L496" s="213">
        <f t="shared" si="98"/>
        <v>0</v>
      </c>
      <c r="M496" s="213">
        <f t="shared" si="98"/>
        <v>0</v>
      </c>
      <c r="N496" s="213">
        <f t="shared" si="98"/>
        <v>0</v>
      </c>
      <c r="O496" s="213">
        <f t="shared" si="98"/>
        <v>0</v>
      </c>
      <c r="P496" s="213">
        <f t="shared" si="98"/>
        <v>0</v>
      </c>
      <c r="Q496" s="213">
        <f t="shared" si="98"/>
        <v>0</v>
      </c>
      <c r="R496" s="213">
        <f t="shared" si="98"/>
        <v>0</v>
      </c>
      <c r="S496" s="213">
        <f t="shared" si="98"/>
        <v>0</v>
      </c>
      <c r="T496" s="213">
        <f>T497+T498</f>
        <v>0</v>
      </c>
      <c r="U496" s="213">
        <f>U497+U498</f>
        <v>2490000</v>
      </c>
      <c r="V496" s="215"/>
      <c r="W496" s="292"/>
      <c r="X496" s="292"/>
      <c r="Y496" s="292"/>
      <c r="Z496" s="292"/>
      <c r="AA496" s="292"/>
      <c r="AB496" s="292"/>
      <c r="AC496" s="292"/>
      <c r="AD496" s="292"/>
      <c r="AE496" s="292"/>
      <c r="AF496" s="292"/>
      <c r="AG496" s="292"/>
      <c r="AH496" s="292"/>
      <c r="AI496" s="292"/>
      <c r="AJ496" s="292"/>
      <c r="AK496" s="292"/>
      <c r="AL496" s="292"/>
      <c r="AM496" s="292"/>
      <c r="AN496" s="292"/>
      <c r="AO496" s="292"/>
      <c r="AP496" s="292"/>
      <c r="AQ496" s="292"/>
      <c r="AR496" s="292"/>
      <c r="AS496" s="292"/>
      <c r="AT496" s="292"/>
      <c r="AU496" s="292"/>
      <c r="AV496" s="292"/>
      <c r="AW496" s="292"/>
      <c r="AX496" s="292"/>
      <c r="AY496" s="292"/>
      <c r="AZ496" s="292"/>
      <c r="BA496" s="292"/>
      <c r="BB496" s="292"/>
      <c r="BC496" s="292"/>
      <c r="BD496" s="292"/>
      <c r="BE496" s="292"/>
      <c r="BF496" s="292"/>
      <c r="BG496" s="292"/>
      <c r="BH496" s="292"/>
      <c r="BI496" s="292"/>
      <c r="BJ496" s="292"/>
      <c r="BK496" s="292"/>
      <c r="BL496" s="292"/>
      <c r="BM496" s="292"/>
      <c r="BN496" s="292"/>
      <c r="BO496" s="292"/>
      <c r="BP496" s="292"/>
      <c r="BQ496" s="292"/>
      <c r="BR496" s="292"/>
      <c r="BS496" s="292"/>
      <c r="BT496" s="292"/>
      <c r="BU496" s="292"/>
      <c r="BV496" s="292"/>
      <c r="BW496" s="292"/>
      <c r="BX496" s="292"/>
      <c r="BY496" s="292"/>
      <c r="BZ496" s="292"/>
    </row>
    <row r="497" spans="1:78" ht="15" x14ac:dyDescent="0.25">
      <c r="A497" s="314"/>
      <c r="B497" s="269"/>
      <c r="C497" s="258" t="s">
        <v>130</v>
      </c>
      <c r="D497" s="235" t="s">
        <v>372</v>
      </c>
      <c r="E497" s="312">
        <f>191000+1149000+850000+300000</f>
        <v>2490000</v>
      </c>
      <c r="F497" s="312"/>
      <c r="G497" s="312">
        <f>SUM(E497+F497)</f>
        <v>2490000</v>
      </c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335">
        <f>SUM(H497:S497)</f>
        <v>0</v>
      </c>
      <c r="U497" s="281">
        <f>G497-T497</f>
        <v>2490000</v>
      </c>
      <c r="V497" s="342"/>
    </row>
    <row r="498" spans="1:78" ht="15" x14ac:dyDescent="0.25">
      <c r="A498" s="203"/>
      <c r="B498" s="255"/>
      <c r="C498" s="257" t="s">
        <v>132</v>
      </c>
      <c r="D498" s="235" t="s">
        <v>373</v>
      </c>
      <c r="E498" s="313"/>
      <c r="F498" s="313"/>
      <c r="G498" s="312">
        <f>SUM(E498+F498)</f>
        <v>0</v>
      </c>
      <c r="H498" s="335"/>
      <c r="I498" s="335"/>
      <c r="J498" s="335"/>
      <c r="K498" s="335"/>
      <c r="L498" s="335"/>
      <c r="M498" s="335"/>
      <c r="N498" s="335"/>
      <c r="O498" s="335"/>
      <c r="P498" s="335"/>
      <c r="Q498" s="335"/>
      <c r="R498" s="335"/>
      <c r="S498" s="335"/>
      <c r="T498" s="335">
        <f>SUM(H498:S498)</f>
        <v>0</v>
      </c>
      <c r="U498" s="281">
        <f>G498-T498</f>
        <v>0</v>
      </c>
      <c r="V498" s="335"/>
    </row>
    <row r="499" spans="1:78" s="296" customFormat="1" ht="15" x14ac:dyDescent="0.25">
      <c r="A499" s="216"/>
      <c r="B499" s="255" t="s">
        <v>134</v>
      </c>
      <c r="C499" s="275"/>
      <c r="D499" s="239"/>
      <c r="E499" s="213">
        <f>SUM(E500:E519)</f>
        <v>1034135.6699999999</v>
      </c>
      <c r="F499" s="213">
        <f>SUM(F500:F519)</f>
        <v>0</v>
      </c>
      <c r="G499" s="213">
        <f>SUM(G500:G519)</f>
        <v>1034135.6699999999</v>
      </c>
      <c r="H499" s="213">
        <f t="shared" ref="H499:S499" si="99">SUM(H500:H519)</f>
        <v>0</v>
      </c>
      <c r="I499" s="213">
        <f t="shared" si="99"/>
        <v>0</v>
      </c>
      <c r="J499" s="213">
        <f t="shared" si="99"/>
        <v>0</v>
      </c>
      <c r="K499" s="213">
        <f t="shared" si="99"/>
        <v>0</v>
      </c>
      <c r="L499" s="213">
        <f t="shared" si="99"/>
        <v>0</v>
      </c>
      <c r="M499" s="213">
        <f t="shared" si="99"/>
        <v>0</v>
      </c>
      <c r="N499" s="213">
        <f t="shared" si="99"/>
        <v>0</v>
      </c>
      <c r="O499" s="213">
        <f t="shared" si="99"/>
        <v>0</v>
      </c>
      <c r="P499" s="213">
        <f t="shared" si="99"/>
        <v>0</v>
      </c>
      <c r="Q499" s="213">
        <f t="shared" si="99"/>
        <v>0</v>
      </c>
      <c r="R499" s="213">
        <f t="shared" si="99"/>
        <v>0</v>
      </c>
      <c r="S499" s="213">
        <f t="shared" si="99"/>
        <v>0</v>
      </c>
      <c r="T499" s="217">
        <f>SUM(T500:T519)</f>
        <v>0</v>
      </c>
      <c r="U499" s="213">
        <f>SUM(U500:U519)</f>
        <v>1034135.6699999999</v>
      </c>
      <c r="V499" s="218"/>
      <c r="W499" s="295"/>
      <c r="X499" s="295"/>
      <c r="Y499" s="295"/>
      <c r="Z499" s="295"/>
      <c r="AA499" s="295"/>
      <c r="AB499" s="295"/>
      <c r="AC499" s="295"/>
      <c r="AD499" s="295"/>
      <c r="AE499" s="295"/>
      <c r="AF499" s="295"/>
      <c r="AG499" s="295"/>
      <c r="AH499" s="295"/>
      <c r="AI499" s="295"/>
      <c r="AJ499" s="295"/>
      <c r="AK499" s="295"/>
      <c r="AL499" s="295"/>
      <c r="AM499" s="295"/>
      <c r="AN499" s="295"/>
      <c r="AO499" s="295"/>
      <c r="AP499" s="295"/>
      <c r="AQ499" s="295"/>
      <c r="AR499" s="295"/>
      <c r="AS499" s="295"/>
      <c r="AT499" s="295"/>
      <c r="AU499" s="295"/>
      <c r="AV499" s="295"/>
      <c r="AW499" s="295"/>
      <c r="AX499" s="295"/>
      <c r="AY499" s="295"/>
      <c r="AZ499" s="295"/>
      <c r="BA499" s="295"/>
      <c r="BB499" s="295"/>
      <c r="BC499" s="295"/>
      <c r="BD499" s="295"/>
      <c r="BE499" s="295"/>
      <c r="BF499" s="295"/>
      <c r="BG499" s="295"/>
      <c r="BH499" s="295"/>
      <c r="BI499" s="295"/>
      <c r="BJ499" s="295"/>
      <c r="BK499" s="295"/>
      <c r="BL499" s="295"/>
      <c r="BM499" s="295"/>
      <c r="BN499" s="295"/>
      <c r="BO499" s="295"/>
      <c r="BP499" s="295"/>
      <c r="BQ499" s="295"/>
      <c r="BR499" s="295"/>
      <c r="BS499" s="295"/>
      <c r="BT499" s="295"/>
      <c r="BU499" s="295"/>
      <c r="BV499" s="295"/>
      <c r="BW499" s="295"/>
      <c r="BX499" s="295"/>
      <c r="BY499" s="295"/>
      <c r="BZ499" s="295"/>
    </row>
    <row r="500" spans="1:78" ht="15" x14ac:dyDescent="0.25">
      <c r="A500" s="203"/>
      <c r="B500" s="255"/>
      <c r="C500" s="257" t="s">
        <v>135</v>
      </c>
      <c r="D500" s="235" t="s">
        <v>374</v>
      </c>
      <c r="E500" s="315">
        <f>130666.67+20000+277333+77200</f>
        <v>505199.67</v>
      </c>
      <c r="F500" s="315"/>
      <c r="G500" s="312">
        <f t="shared" ref="G500:G519" si="100">SUM(E500+F500)</f>
        <v>505199.67</v>
      </c>
      <c r="H500" s="326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326"/>
      <c r="T500" s="335">
        <f t="shared" ref="T500:T505" si="101">SUM(H500:S500)</f>
        <v>0</v>
      </c>
      <c r="U500" s="281">
        <f t="shared" ref="U500:U519" si="102">G500-T500</f>
        <v>505199.67</v>
      </c>
      <c r="V500" s="335"/>
    </row>
    <row r="501" spans="1:78" ht="15" hidden="1" x14ac:dyDescent="0.25">
      <c r="A501" s="203"/>
      <c r="B501" s="255"/>
      <c r="C501" s="257" t="s">
        <v>137</v>
      </c>
      <c r="D501" s="235" t="s">
        <v>375</v>
      </c>
      <c r="E501" s="312"/>
      <c r="F501" s="312"/>
      <c r="G501" s="312">
        <f t="shared" si="100"/>
        <v>0</v>
      </c>
      <c r="H501" s="335"/>
      <c r="I501" s="335"/>
      <c r="J501" s="335"/>
      <c r="K501" s="335"/>
      <c r="L501" s="335"/>
      <c r="M501" s="335"/>
      <c r="N501" s="335"/>
      <c r="O501" s="335"/>
      <c r="P501" s="335"/>
      <c r="Q501" s="335"/>
      <c r="R501" s="335"/>
      <c r="S501" s="335"/>
      <c r="T501" s="335">
        <f t="shared" si="101"/>
        <v>0</v>
      </c>
      <c r="U501" s="281">
        <f t="shared" si="102"/>
        <v>0</v>
      </c>
      <c r="V501" s="335"/>
    </row>
    <row r="502" spans="1:78" ht="15" hidden="1" x14ac:dyDescent="0.25">
      <c r="A502" s="203"/>
      <c r="B502" s="255"/>
      <c r="C502" s="257" t="s">
        <v>139</v>
      </c>
      <c r="D502" s="235" t="s">
        <v>376</v>
      </c>
      <c r="E502" s="312"/>
      <c r="F502" s="312"/>
      <c r="G502" s="312">
        <f t="shared" si="100"/>
        <v>0</v>
      </c>
      <c r="H502" s="335"/>
      <c r="I502" s="335"/>
      <c r="J502" s="335"/>
      <c r="K502" s="335"/>
      <c r="L502" s="335"/>
      <c r="M502" s="335"/>
      <c r="N502" s="335"/>
      <c r="O502" s="335"/>
      <c r="P502" s="335"/>
      <c r="Q502" s="335"/>
      <c r="R502" s="335"/>
      <c r="S502" s="335"/>
      <c r="T502" s="335">
        <f t="shared" si="101"/>
        <v>0</v>
      </c>
      <c r="U502" s="281">
        <f t="shared" si="102"/>
        <v>0</v>
      </c>
      <c r="V502" s="335"/>
    </row>
    <row r="503" spans="1:78" ht="15" hidden="1" x14ac:dyDescent="0.25">
      <c r="A503" s="203"/>
      <c r="B503" s="255"/>
      <c r="C503" s="258" t="s">
        <v>141</v>
      </c>
      <c r="D503" s="204" t="s">
        <v>377</v>
      </c>
      <c r="E503" s="312"/>
      <c r="F503" s="312"/>
      <c r="G503" s="312">
        <f t="shared" si="100"/>
        <v>0</v>
      </c>
      <c r="H503" s="335"/>
      <c r="I503" s="335"/>
      <c r="J503" s="335"/>
      <c r="K503" s="335"/>
      <c r="L503" s="335"/>
      <c r="M503" s="335"/>
      <c r="N503" s="335"/>
      <c r="O503" s="335"/>
      <c r="P503" s="335"/>
      <c r="Q503" s="335"/>
      <c r="R503" s="335"/>
      <c r="S503" s="335"/>
      <c r="T503" s="335">
        <f t="shared" si="101"/>
        <v>0</v>
      </c>
      <c r="U503" s="281">
        <f t="shared" si="102"/>
        <v>0</v>
      </c>
      <c r="V503" s="335"/>
    </row>
    <row r="504" spans="1:78" ht="15" hidden="1" x14ac:dyDescent="0.25">
      <c r="A504" s="203"/>
      <c r="B504" s="255"/>
      <c r="C504" s="257" t="s">
        <v>143</v>
      </c>
      <c r="D504" s="235" t="s">
        <v>378</v>
      </c>
      <c r="E504" s="312"/>
      <c r="F504" s="312"/>
      <c r="G504" s="312">
        <f t="shared" si="100"/>
        <v>0</v>
      </c>
      <c r="H504" s="335"/>
      <c r="I504" s="335"/>
      <c r="J504" s="335"/>
      <c r="K504" s="335"/>
      <c r="L504" s="335"/>
      <c r="M504" s="335"/>
      <c r="N504" s="335"/>
      <c r="O504" s="335"/>
      <c r="P504" s="335"/>
      <c r="Q504" s="335"/>
      <c r="R504" s="335"/>
      <c r="S504" s="335"/>
      <c r="T504" s="335">
        <f t="shared" si="101"/>
        <v>0</v>
      </c>
      <c r="U504" s="281">
        <f t="shared" si="102"/>
        <v>0</v>
      </c>
      <c r="V504" s="335"/>
    </row>
    <row r="505" spans="1:78" ht="15" x14ac:dyDescent="0.25">
      <c r="A505" s="203"/>
      <c r="B505" s="255"/>
      <c r="C505" s="257" t="s">
        <v>145</v>
      </c>
      <c r="D505" s="235" t="s">
        <v>379</v>
      </c>
      <c r="E505" s="312">
        <f>12000+5096</f>
        <v>17096</v>
      </c>
      <c r="F505" s="312"/>
      <c r="G505" s="312">
        <f t="shared" si="100"/>
        <v>17096</v>
      </c>
      <c r="H505" s="335"/>
      <c r="I505" s="335"/>
      <c r="J505" s="335"/>
      <c r="K505" s="335"/>
      <c r="L505" s="335"/>
      <c r="M505" s="335"/>
      <c r="N505" s="335"/>
      <c r="O505" s="335"/>
      <c r="P505" s="335"/>
      <c r="Q505" s="335"/>
      <c r="R505" s="335"/>
      <c r="S505" s="335"/>
      <c r="T505" s="335">
        <f t="shared" si="101"/>
        <v>0</v>
      </c>
      <c r="U505" s="281">
        <f t="shared" si="102"/>
        <v>17096</v>
      </c>
      <c r="V505" s="335"/>
    </row>
    <row r="506" spans="1:78" ht="15" x14ac:dyDescent="0.25">
      <c r="A506" s="203"/>
      <c r="B506" s="255"/>
      <c r="C506" s="257" t="s">
        <v>147</v>
      </c>
      <c r="D506" s="235" t="s">
        <v>380</v>
      </c>
      <c r="E506" s="312">
        <v>50000</v>
      </c>
      <c r="F506" s="312"/>
      <c r="G506" s="312">
        <f t="shared" si="100"/>
        <v>50000</v>
      </c>
      <c r="H506" s="336"/>
      <c r="I506" s="335"/>
      <c r="J506" s="336"/>
      <c r="K506" s="335"/>
      <c r="L506" s="335"/>
      <c r="M506" s="335"/>
      <c r="N506" s="335"/>
      <c r="O506" s="336"/>
      <c r="P506" s="335"/>
      <c r="Q506" s="335"/>
      <c r="R506" s="335"/>
      <c r="S506" s="335"/>
      <c r="T506" s="335">
        <f>SUM(H506:S506)</f>
        <v>0</v>
      </c>
      <c r="U506" s="281">
        <f t="shared" si="102"/>
        <v>50000</v>
      </c>
      <c r="V506" s="335"/>
    </row>
    <row r="507" spans="1:78" ht="15" hidden="1" x14ac:dyDescent="0.25">
      <c r="A507" s="203"/>
      <c r="B507" s="255"/>
      <c r="C507" s="258" t="s">
        <v>149</v>
      </c>
      <c r="D507" s="235" t="s">
        <v>381</v>
      </c>
      <c r="E507" s="199"/>
      <c r="F507" s="199"/>
      <c r="G507" s="312">
        <f t="shared" si="100"/>
        <v>0</v>
      </c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  <c r="T507" s="335">
        <f t="shared" ref="T507:T519" si="103">SUM(H507:S507)</f>
        <v>0</v>
      </c>
      <c r="U507" s="281">
        <f t="shared" si="102"/>
        <v>0</v>
      </c>
      <c r="V507" s="199"/>
    </row>
    <row r="508" spans="1:78" ht="15" hidden="1" x14ac:dyDescent="0.25">
      <c r="A508" s="203"/>
      <c r="B508" s="255"/>
      <c r="C508" s="258" t="s">
        <v>151</v>
      </c>
      <c r="D508" s="235" t="s">
        <v>382</v>
      </c>
      <c r="E508" s="199"/>
      <c r="F508" s="199"/>
      <c r="G508" s="312">
        <f t="shared" si="100"/>
        <v>0</v>
      </c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  <c r="T508" s="335">
        <f t="shared" si="103"/>
        <v>0</v>
      </c>
      <c r="U508" s="281">
        <f t="shared" si="102"/>
        <v>0</v>
      </c>
      <c r="V508" s="199"/>
    </row>
    <row r="509" spans="1:78" ht="15" hidden="1" x14ac:dyDescent="0.25">
      <c r="A509" s="203"/>
      <c r="B509" s="255"/>
      <c r="C509" s="258" t="s">
        <v>153</v>
      </c>
      <c r="D509" s="235" t="s">
        <v>383</v>
      </c>
      <c r="E509" s="199"/>
      <c r="F509" s="199"/>
      <c r="G509" s="312">
        <f t="shared" si="100"/>
        <v>0</v>
      </c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  <c r="T509" s="335">
        <f t="shared" si="103"/>
        <v>0</v>
      </c>
      <c r="U509" s="281">
        <f t="shared" si="102"/>
        <v>0</v>
      </c>
      <c r="V509" s="199"/>
    </row>
    <row r="510" spans="1:78" ht="15" hidden="1" x14ac:dyDescent="0.25">
      <c r="A510" s="203"/>
      <c r="B510" s="255"/>
      <c r="C510" s="258" t="s">
        <v>155</v>
      </c>
      <c r="D510" s="235" t="s">
        <v>384</v>
      </c>
      <c r="E510" s="199"/>
      <c r="F510" s="199"/>
      <c r="G510" s="312">
        <f t="shared" si="100"/>
        <v>0</v>
      </c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335">
        <f t="shared" si="103"/>
        <v>0</v>
      </c>
      <c r="U510" s="281">
        <f t="shared" si="102"/>
        <v>0</v>
      </c>
      <c r="V510" s="199"/>
    </row>
    <row r="511" spans="1:78" ht="15" hidden="1" x14ac:dyDescent="0.25">
      <c r="A511" s="203"/>
      <c r="B511" s="255"/>
      <c r="C511" s="258" t="s">
        <v>157</v>
      </c>
      <c r="D511" s="235" t="s">
        <v>385</v>
      </c>
      <c r="E511" s="199"/>
      <c r="F511" s="199"/>
      <c r="G511" s="312">
        <f t="shared" si="100"/>
        <v>0</v>
      </c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  <c r="T511" s="335">
        <f t="shared" si="103"/>
        <v>0</v>
      </c>
      <c r="U511" s="281">
        <f t="shared" si="102"/>
        <v>0</v>
      </c>
      <c r="V511" s="199"/>
    </row>
    <row r="512" spans="1:78" ht="15" hidden="1" x14ac:dyDescent="0.25">
      <c r="A512" s="203"/>
      <c r="B512" s="255"/>
      <c r="C512" s="258" t="s">
        <v>159</v>
      </c>
      <c r="D512" s="235" t="s">
        <v>386</v>
      </c>
      <c r="E512" s="199"/>
      <c r="F512" s="199"/>
      <c r="G512" s="312">
        <f t="shared" si="100"/>
        <v>0</v>
      </c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335">
        <f t="shared" si="103"/>
        <v>0</v>
      </c>
      <c r="U512" s="281">
        <f t="shared" si="102"/>
        <v>0</v>
      </c>
      <c r="V512" s="199"/>
    </row>
    <row r="513" spans="1:78" ht="15" hidden="1" x14ac:dyDescent="0.25">
      <c r="A513" s="203"/>
      <c r="B513" s="255"/>
      <c r="C513" s="258" t="s">
        <v>161</v>
      </c>
      <c r="D513" s="235" t="s">
        <v>387</v>
      </c>
      <c r="E513" s="199"/>
      <c r="F513" s="199"/>
      <c r="G513" s="312">
        <f t="shared" si="100"/>
        <v>0</v>
      </c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335">
        <f t="shared" si="103"/>
        <v>0</v>
      </c>
      <c r="U513" s="281">
        <f t="shared" si="102"/>
        <v>0</v>
      </c>
      <c r="V513" s="199"/>
    </row>
    <row r="514" spans="1:78" ht="15" hidden="1" x14ac:dyDescent="0.25">
      <c r="A514" s="203"/>
      <c r="B514" s="255"/>
      <c r="C514" s="258" t="s">
        <v>163</v>
      </c>
      <c r="D514" s="235" t="s">
        <v>388</v>
      </c>
      <c r="E514" s="199"/>
      <c r="F514" s="199"/>
      <c r="G514" s="312">
        <f t="shared" si="100"/>
        <v>0</v>
      </c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335">
        <f t="shared" si="103"/>
        <v>0</v>
      </c>
      <c r="U514" s="281">
        <f t="shared" si="102"/>
        <v>0</v>
      </c>
      <c r="V514" s="199"/>
    </row>
    <row r="515" spans="1:78" ht="15" hidden="1" x14ac:dyDescent="0.25">
      <c r="A515" s="203"/>
      <c r="B515" s="255"/>
      <c r="C515" s="258" t="s">
        <v>165</v>
      </c>
      <c r="D515" s="235" t="s">
        <v>389</v>
      </c>
      <c r="E515" s="199"/>
      <c r="F515" s="199"/>
      <c r="G515" s="312">
        <f t="shared" si="100"/>
        <v>0</v>
      </c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  <c r="T515" s="335">
        <f t="shared" si="103"/>
        <v>0</v>
      </c>
      <c r="U515" s="281">
        <f t="shared" si="102"/>
        <v>0</v>
      </c>
      <c r="V515" s="199"/>
    </row>
    <row r="516" spans="1:78" ht="15" x14ac:dyDescent="0.25">
      <c r="A516" s="203"/>
      <c r="B516" s="255"/>
      <c r="C516" s="258" t="s">
        <v>167</v>
      </c>
      <c r="D516" s="235" t="s">
        <v>390</v>
      </c>
      <c r="E516" s="199"/>
      <c r="F516" s="199"/>
      <c r="G516" s="312">
        <f t="shared" si="100"/>
        <v>0</v>
      </c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  <c r="T516" s="335">
        <f t="shared" si="103"/>
        <v>0</v>
      </c>
      <c r="U516" s="281">
        <f t="shared" si="102"/>
        <v>0</v>
      </c>
      <c r="V516" s="199"/>
    </row>
    <row r="517" spans="1:78" ht="15" x14ac:dyDescent="0.25">
      <c r="A517" s="203"/>
      <c r="B517" s="255"/>
      <c r="C517" s="258" t="s">
        <v>169</v>
      </c>
      <c r="D517" s="235" t="s">
        <v>391</v>
      </c>
      <c r="E517" s="327">
        <v>461840</v>
      </c>
      <c r="F517" s="199"/>
      <c r="G517" s="312">
        <f t="shared" si="100"/>
        <v>461840</v>
      </c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  <c r="T517" s="335">
        <f t="shared" si="103"/>
        <v>0</v>
      </c>
      <c r="U517" s="281">
        <f t="shared" si="102"/>
        <v>461840</v>
      </c>
      <c r="V517" s="199"/>
    </row>
    <row r="518" spans="1:78" ht="15" hidden="1" x14ac:dyDescent="0.25">
      <c r="A518" s="203"/>
      <c r="B518" s="255"/>
      <c r="C518" s="258" t="s">
        <v>171</v>
      </c>
      <c r="D518" s="235" t="s">
        <v>392</v>
      </c>
      <c r="E518" s="199"/>
      <c r="F518" s="199"/>
      <c r="G518" s="312">
        <f t="shared" si="100"/>
        <v>0</v>
      </c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  <c r="T518" s="335">
        <f t="shared" si="103"/>
        <v>0</v>
      </c>
      <c r="U518" s="281">
        <f t="shared" si="102"/>
        <v>0</v>
      </c>
      <c r="V518" s="199"/>
    </row>
    <row r="519" spans="1:78" ht="15" hidden="1" x14ac:dyDescent="0.25">
      <c r="A519" s="203"/>
      <c r="B519" s="255"/>
      <c r="C519" s="257" t="s">
        <v>173</v>
      </c>
      <c r="D519" s="235" t="s">
        <v>393</v>
      </c>
      <c r="E519" s="313"/>
      <c r="F519" s="313"/>
      <c r="G519" s="312">
        <f t="shared" si="100"/>
        <v>0</v>
      </c>
      <c r="H519" s="335"/>
      <c r="I519" s="335"/>
      <c r="J519" s="335"/>
      <c r="K519" s="335"/>
      <c r="L519" s="335"/>
      <c r="M519" s="336"/>
      <c r="N519" s="335"/>
      <c r="O519" s="335"/>
      <c r="P519" s="335"/>
      <c r="Q519" s="336"/>
      <c r="R519" s="335"/>
      <c r="S519" s="335"/>
      <c r="T519" s="335">
        <f t="shared" si="103"/>
        <v>0</v>
      </c>
      <c r="U519" s="281">
        <f t="shared" si="102"/>
        <v>0</v>
      </c>
      <c r="V519" s="335"/>
    </row>
    <row r="520" spans="1:78" s="293" customFormat="1" ht="15" x14ac:dyDescent="0.25">
      <c r="A520" s="212"/>
      <c r="B520" s="255" t="s">
        <v>175</v>
      </c>
      <c r="C520" s="255"/>
      <c r="D520" s="239"/>
      <c r="E520" s="213">
        <f>E521+E522</f>
        <v>19000</v>
      </c>
      <c r="F520" s="213">
        <f>F521+F522</f>
        <v>0</v>
      </c>
      <c r="G520" s="213">
        <f>G521+G522</f>
        <v>19000</v>
      </c>
      <c r="H520" s="213">
        <f t="shared" ref="H520:S520" si="104">H521+H522</f>
        <v>0</v>
      </c>
      <c r="I520" s="213">
        <f t="shared" si="104"/>
        <v>0</v>
      </c>
      <c r="J520" s="213">
        <f t="shared" si="104"/>
        <v>0</v>
      </c>
      <c r="K520" s="213">
        <f t="shared" si="104"/>
        <v>0</v>
      </c>
      <c r="L520" s="213">
        <f t="shared" si="104"/>
        <v>0</v>
      </c>
      <c r="M520" s="214">
        <f t="shared" si="104"/>
        <v>0</v>
      </c>
      <c r="N520" s="213">
        <f t="shared" si="104"/>
        <v>0</v>
      </c>
      <c r="O520" s="213">
        <f t="shared" si="104"/>
        <v>0</v>
      </c>
      <c r="P520" s="213">
        <f t="shared" si="104"/>
        <v>0</v>
      </c>
      <c r="Q520" s="213">
        <f t="shared" si="104"/>
        <v>0</v>
      </c>
      <c r="R520" s="213">
        <f t="shared" si="104"/>
        <v>0</v>
      </c>
      <c r="S520" s="213">
        <f t="shared" si="104"/>
        <v>0</v>
      </c>
      <c r="T520" s="213">
        <f>T521+T522</f>
        <v>0</v>
      </c>
      <c r="U520" s="213">
        <f>U521+U522</f>
        <v>19000</v>
      </c>
      <c r="V520" s="215"/>
      <c r="W520" s="292"/>
      <c r="X520" s="292"/>
      <c r="Y520" s="292"/>
      <c r="Z520" s="292"/>
      <c r="AA520" s="292"/>
      <c r="AB520" s="292"/>
      <c r="AC520" s="292"/>
      <c r="AD520" s="292"/>
      <c r="AE520" s="292"/>
      <c r="AF520" s="292"/>
      <c r="AG520" s="292"/>
      <c r="AH520" s="292"/>
      <c r="AI520" s="292"/>
      <c r="AJ520" s="292"/>
      <c r="AK520" s="292"/>
      <c r="AL520" s="292"/>
      <c r="AM520" s="292"/>
      <c r="AN520" s="292"/>
      <c r="AO520" s="292"/>
      <c r="AP520" s="292"/>
      <c r="AQ520" s="292"/>
      <c r="AR520" s="292"/>
      <c r="AS520" s="292"/>
      <c r="AT520" s="292"/>
      <c r="AU520" s="292"/>
      <c r="AV520" s="292"/>
      <c r="AW520" s="292"/>
      <c r="AX520" s="292"/>
      <c r="AY520" s="292"/>
      <c r="AZ520" s="292"/>
      <c r="BA520" s="292"/>
      <c r="BB520" s="292"/>
      <c r="BC520" s="292"/>
      <c r="BD520" s="292"/>
      <c r="BE520" s="292"/>
      <c r="BF520" s="292"/>
      <c r="BG520" s="292"/>
      <c r="BH520" s="292"/>
      <c r="BI520" s="292"/>
      <c r="BJ520" s="292"/>
      <c r="BK520" s="292"/>
      <c r="BL520" s="292"/>
      <c r="BM520" s="292"/>
      <c r="BN520" s="292"/>
      <c r="BO520" s="292"/>
      <c r="BP520" s="292"/>
      <c r="BQ520" s="292"/>
      <c r="BR520" s="292"/>
      <c r="BS520" s="292"/>
      <c r="BT520" s="292"/>
      <c r="BU520" s="292"/>
      <c r="BV520" s="292"/>
      <c r="BW520" s="292"/>
      <c r="BX520" s="292"/>
      <c r="BY520" s="292"/>
      <c r="BZ520" s="292"/>
    </row>
    <row r="521" spans="1:78" ht="15" x14ac:dyDescent="0.25">
      <c r="A521" s="203"/>
      <c r="B521" s="255"/>
      <c r="C521" s="257" t="s">
        <v>176</v>
      </c>
      <c r="D521" s="235" t="s">
        <v>394</v>
      </c>
      <c r="E521" s="312">
        <v>4000</v>
      </c>
      <c r="F521" s="312"/>
      <c r="G521" s="312">
        <f>SUM(E521+F521)</f>
        <v>4000</v>
      </c>
      <c r="H521" s="335"/>
      <c r="I521" s="335"/>
      <c r="J521" s="335"/>
      <c r="K521" s="335"/>
      <c r="L521" s="335"/>
      <c r="M521" s="335"/>
      <c r="N521" s="335"/>
      <c r="O521" s="335"/>
      <c r="P521" s="335"/>
      <c r="Q521" s="335"/>
      <c r="R521" s="335"/>
      <c r="S521" s="335"/>
      <c r="T521" s="335">
        <f>SUM(H521:S521)</f>
        <v>0</v>
      </c>
      <c r="U521" s="281">
        <f>G521-T521</f>
        <v>4000</v>
      </c>
      <c r="V521" s="335"/>
    </row>
    <row r="522" spans="1:78" ht="15" x14ac:dyDescent="0.25">
      <c r="A522" s="203"/>
      <c r="B522" s="255"/>
      <c r="C522" s="257" t="s">
        <v>178</v>
      </c>
      <c r="D522" s="235" t="s">
        <v>395</v>
      </c>
      <c r="E522" s="315">
        <v>15000</v>
      </c>
      <c r="F522" s="315"/>
      <c r="G522" s="312">
        <f>SUM(E522+F522)</f>
        <v>15000</v>
      </c>
      <c r="H522" s="335"/>
      <c r="I522" s="335"/>
      <c r="J522" s="335"/>
      <c r="K522" s="335"/>
      <c r="L522" s="335"/>
      <c r="M522" s="335"/>
      <c r="N522" s="335"/>
      <c r="O522" s="335"/>
      <c r="P522" s="335"/>
      <c r="Q522" s="335"/>
      <c r="R522" s="335"/>
      <c r="S522" s="335"/>
      <c r="T522" s="335">
        <f>SUM(H522:S522)</f>
        <v>0</v>
      </c>
      <c r="U522" s="281">
        <f>G522-T522</f>
        <v>15000</v>
      </c>
      <c r="V522" s="335"/>
    </row>
    <row r="523" spans="1:78" s="293" customFormat="1" ht="15" x14ac:dyDescent="0.25">
      <c r="A523" s="212"/>
      <c r="B523" s="255" t="s">
        <v>180</v>
      </c>
      <c r="C523" s="255"/>
      <c r="D523" s="239"/>
      <c r="E523" s="213">
        <f>SUM(E524:E528)</f>
        <v>285800</v>
      </c>
      <c r="F523" s="213">
        <f>SUM(F524:F528)</f>
        <v>0</v>
      </c>
      <c r="G523" s="213">
        <f>SUM(G524:G528)</f>
        <v>285800</v>
      </c>
      <c r="H523" s="213">
        <f t="shared" ref="H523:S523" si="105">SUM(H524:H528)</f>
        <v>0</v>
      </c>
      <c r="I523" s="213">
        <f t="shared" si="105"/>
        <v>0</v>
      </c>
      <c r="J523" s="213">
        <f t="shared" si="105"/>
        <v>0</v>
      </c>
      <c r="K523" s="213">
        <f t="shared" si="105"/>
        <v>0</v>
      </c>
      <c r="L523" s="213">
        <f t="shared" si="105"/>
        <v>0</v>
      </c>
      <c r="M523" s="213">
        <f t="shared" si="105"/>
        <v>0</v>
      </c>
      <c r="N523" s="213">
        <f t="shared" si="105"/>
        <v>0</v>
      </c>
      <c r="O523" s="213">
        <f t="shared" si="105"/>
        <v>0</v>
      </c>
      <c r="P523" s="213">
        <f t="shared" si="105"/>
        <v>0</v>
      </c>
      <c r="Q523" s="213">
        <f t="shared" si="105"/>
        <v>0</v>
      </c>
      <c r="R523" s="213">
        <f t="shared" si="105"/>
        <v>0</v>
      </c>
      <c r="S523" s="213">
        <f t="shared" si="105"/>
        <v>0</v>
      </c>
      <c r="T523" s="213">
        <f>SUM(T524:T528)</f>
        <v>0</v>
      </c>
      <c r="U523" s="213">
        <f>SUM(U524:U528)</f>
        <v>285800</v>
      </c>
      <c r="V523" s="215"/>
      <c r="W523" s="292"/>
      <c r="X523" s="292"/>
      <c r="Y523" s="292"/>
      <c r="Z523" s="292"/>
      <c r="AA523" s="292"/>
      <c r="AB523" s="292"/>
      <c r="AC523" s="292"/>
      <c r="AD523" s="292"/>
      <c r="AE523" s="292"/>
      <c r="AF523" s="292"/>
      <c r="AG523" s="292"/>
      <c r="AH523" s="292"/>
      <c r="AI523" s="292"/>
      <c r="AJ523" s="292"/>
      <c r="AK523" s="292"/>
      <c r="AL523" s="292"/>
      <c r="AM523" s="292"/>
      <c r="AN523" s="292"/>
      <c r="AO523" s="292"/>
      <c r="AP523" s="292"/>
      <c r="AQ523" s="292"/>
      <c r="AR523" s="292"/>
      <c r="AS523" s="292"/>
      <c r="AT523" s="292"/>
      <c r="AU523" s="292"/>
      <c r="AV523" s="292"/>
      <c r="AW523" s="292"/>
      <c r="AX523" s="292"/>
      <c r="AY523" s="292"/>
      <c r="AZ523" s="292"/>
      <c r="BA523" s="292"/>
      <c r="BB523" s="292"/>
      <c r="BC523" s="292"/>
      <c r="BD523" s="292"/>
      <c r="BE523" s="292"/>
      <c r="BF523" s="292"/>
      <c r="BG523" s="292"/>
      <c r="BH523" s="292"/>
      <c r="BI523" s="292"/>
      <c r="BJ523" s="292"/>
      <c r="BK523" s="292"/>
      <c r="BL523" s="292"/>
      <c r="BM523" s="292"/>
      <c r="BN523" s="292"/>
      <c r="BO523" s="292"/>
      <c r="BP523" s="292"/>
      <c r="BQ523" s="292"/>
      <c r="BR523" s="292"/>
      <c r="BS523" s="292"/>
      <c r="BT523" s="292"/>
      <c r="BU523" s="292"/>
      <c r="BV523" s="292"/>
      <c r="BW523" s="292"/>
      <c r="BX523" s="292"/>
      <c r="BY523" s="292"/>
      <c r="BZ523" s="292"/>
    </row>
    <row r="524" spans="1:78" ht="15" hidden="1" x14ac:dyDescent="0.25">
      <c r="A524" s="203"/>
      <c r="B524" s="255"/>
      <c r="C524" s="263" t="s">
        <v>181</v>
      </c>
      <c r="D524" s="235" t="s">
        <v>396</v>
      </c>
      <c r="E524" s="313"/>
      <c r="F524" s="313"/>
      <c r="G524" s="312">
        <f>SUM(E524+F524)</f>
        <v>0</v>
      </c>
      <c r="H524" s="335"/>
      <c r="I524" s="335"/>
      <c r="J524" s="335"/>
      <c r="K524" s="335"/>
      <c r="L524" s="335"/>
      <c r="M524" s="335"/>
      <c r="N524" s="335"/>
      <c r="O524" s="335"/>
      <c r="P524" s="335"/>
      <c r="Q524" s="335"/>
      <c r="R524" s="335"/>
      <c r="S524" s="335"/>
      <c r="T524" s="335">
        <f>SUM(H524:S524)</f>
        <v>0</v>
      </c>
      <c r="U524" s="281">
        <f>G524-T524</f>
        <v>0</v>
      </c>
      <c r="V524" s="335"/>
    </row>
    <row r="525" spans="1:78" ht="15" x14ac:dyDescent="0.25">
      <c r="A525" s="203"/>
      <c r="B525" s="255"/>
      <c r="C525" s="263" t="s">
        <v>183</v>
      </c>
      <c r="D525" s="235" t="s">
        <v>397</v>
      </c>
      <c r="E525" s="315">
        <f>176400+26800+82600</f>
        <v>285800</v>
      </c>
      <c r="F525" s="315"/>
      <c r="G525" s="312">
        <f>SUM(E525+F525)</f>
        <v>285800</v>
      </c>
      <c r="H525" s="335"/>
      <c r="I525" s="335"/>
      <c r="J525" s="335"/>
      <c r="K525" s="335"/>
      <c r="L525" s="335"/>
      <c r="M525" s="335"/>
      <c r="N525" s="335"/>
      <c r="O525" s="335"/>
      <c r="P525" s="335"/>
      <c r="Q525" s="335"/>
      <c r="R525" s="335"/>
      <c r="S525" s="335"/>
      <c r="T525" s="335">
        <f>SUM(H525:S525)</f>
        <v>0</v>
      </c>
      <c r="U525" s="281">
        <f>G525-T525</f>
        <v>285800</v>
      </c>
      <c r="V525" s="335"/>
    </row>
    <row r="526" spans="1:78" ht="15" hidden="1" x14ac:dyDescent="0.25">
      <c r="A526" s="203"/>
      <c r="B526" s="255"/>
      <c r="C526" s="263" t="s">
        <v>185</v>
      </c>
      <c r="D526" s="235" t="s">
        <v>398</v>
      </c>
      <c r="E526" s="312"/>
      <c r="F526" s="312"/>
      <c r="G526" s="312">
        <f>SUM(E526+F526)</f>
        <v>0</v>
      </c>
      <c r="H526" s="335"/>
      <c r="I526" s="335"/>
      <c r="J526" s="335"/>
      <c r="K526" s="335"/>
      <c r="L526" s="335"/>
      <c r="M526" s="335"/>
      <c r="N526" s="335"/>
      <c r="O526" s="335"/>
      <c r="P526" s="335"/>
      <c r="Q526" s="335"/>
      <c r="R526" s="335"/>
      <c r="S526" s="335"/>
      <c r="T526" s="335">
        <f>SUM(H526:S526)</f>
        <v>0</v>
      </c>
      <c r="U526" s="281">
        <f>G526-T526</f>
        <v>0</v>
      </c>
      <c r="V526" s="335"/>
    </row>
    <row r="527" spans="1:78" ht="15" hidden="1" x14ac:dyDescent="0.25">
      <c r="A527" s="203"/>
      <c r="B527" s="255"/>
      <c r="C527" s="263" t="s">
        <v>187</v>
      </c>
      <c r="D527" s="235" t="s">
        <v>399</v>
      </c>
      <c r="E527" s="312"/>
      <c r="F527" s="312"/>
      <c r="G527" s="312">
        <f>SUM(E527+F527)</f>
        <v>0</v>
      </c>
      <c r="H527" s="335"/>
      <c r="I527" s="335"/>
      <c r="J527" s="335"/>
      <c r="K527" s="335"/>
      <c r="L527" s="335"/>
      <c r="M527" s="335"/>
      <c r="N527" s="335"/>
      <c r="O527" s="335"/>
      <c r="P527" s="335"/>
      <c r="Q527" s="335"/>
      <c r="R527" s="335"/>
      <c r="S527" s="335"/>
      <c r="T527" s="335">
        <f>SUM(H527:S527)</f>
        <v>0</v>
      </c>
      <c r="U527" s="281">
        <f>G527-T527</f>
        <v>0</v>
      </c>
      <c r="V527" s="335"/>
    </row>
    <row r="528" spans="1:78" ht="15" hidden="1" x14ac:dyDescent="0.25">
      <c r="A528" s="203"/>
      <c r="B528" s="255"/>
      <c r="C528" s="263" t="s">
        <v>189</v>
      </c>
      <c r="D528" s="235" t="s">
        <v>400</v>
      </c>
      <c r="E528" s="312"/>
      <c r="F528" s="312"/>
      <c r="G528" s="312">
        <f>SUM(E528+F528)</f>
        <v>0</v>
      </c>
      <c r="H528" s="335"/>
      <c r="I528" s="335"/>
      <c r="J528" s="335"/>
      <c r="K528" s="335"/>
      <c r="L528" s="335"/>
      <c r="M528" s="335"/>
      <c r="N528" s="335"/>
      <c r="O528" s="335"/>
      <c r="P528" s="335"/>
      <c r="Q528" s="335"/>
      <c r="R528" s="335"/>
      <c r="S528" s="335"/>
      <c r="T528" s="335">
        <f>SUM(H528:S528)</f>
        <v>0</v>
      </c>
      <c r="U528" s="281">
        <f>G528-T528</f>
        <v>0</v>
      </c>
      <c r="V528" s="335"/>
    </row>
    <row r="529" spans="1:78" s="293" customFormat="1" ht="15" hidden="1" x14ac:dyDescent="0.25">
      <c r="A529" s="212"/>
      <c r="B529" s="255" t="s">
        <v>191</v>
      </c>
      <c r="C529" s="250"/>
      <c r="D529" s="235"/>
      <c r="E529" s="213">
        <f>E530+E531</f>
        <v>0</v>
      </c>
      <c r="F529" s="213">
        <f>F530+F531</f>
        <v>0</v>
      </c>
      <c r="G529" s="213">
        <f>G530+G531</f>
        <v>0</v>
      </c>
      <c r="H529" s="213">
        <f t="shared" ref="H529:S529" si="106">H530+H531</f>
        <v>0</v>
      </c>
      <c r="I529" s="213">
        <f t="shared" si="106"/>
        <v>0</v>
      </c>
      <c r="J529" s="213">
        <f t="shared" si="106"/>
        <v>0</v>
      </c>
      <c r="K529" s="213">
        <f t="shared" si="106"/>
        <v>0</v>
      </c>
      <c r="L529" s="213">
        <f t="shared" si="106"/>
        <v>0</v>
      </c>
      <c r="M529" s="213">
        <f t="shared" si="106"/>
        <v>0</v>
      </c>
      <c r="N529" s="213">
        <f t="shared" si="106"/>
        <v>0</v>
      </c>
      <c r="O529" s="213">
        <f t="shared" si="106"/>
        <v>0</v>
      </c>
      <c r="P529" s="213">
        <f t="shared" si="106"/>
        <v>0</v>
      </c>
      <c r="Q529" s="213">
        <f t="shared" si="106"/>
        <v>0</v>
      </c>
      <c r="R529" s="213">
        <f t="shared" si="106"/>
        <v>0</v>
      </c>
      <c r="S529" s="213">
        <f t="shared" si="106"/>
        <v>0</v>
      </c>
      <c r="T529" s="213">
        <f>T530+T531</f>
        <v>0</v>
      </c>
      <c r="U529" s="213">
        <f>U530+U531</f>
        <v>0</v>
      </c>
      <c r="V529" s="215"/>
      <c r="W529" s="292"/>
      <c r="X529" s="292"/>
      <c r="Y529" s="292"/>
      <c r="Z529" s="292"/>
      <c r="AA529" s="292"/>
      <c r="AB529" s="292"/>
      <c r="AC529" s="292"/>
      <c r="AD529" s="292"/>
      <c r="AE529" s="292"/>
      <c r="AF529" s="292"/>
      <c r="AG529" s="292"/>
      <c r="AH529" s="292"/>
      <c r="AI529" s="292"/>
      <c r="AJ529" s="292"/>
      <c r="AK529" s="292"/>
      <c r="AL529" s="292"/>
      <c r="AM529" s="292"/>
      <c r="AN529" s="292"/>
      <c r="AO529" s="292"/>
      <c r="AP529" s="292"/>
      <c r="AQ529" s="292"/>
      <c r="AR529" s="292"/>
      <c r="AS529" s="292"/>
      <c r="AT529" s="292"/>
      <c r="AU529" s="292"/>
      <c r="AV529" s="292"/>
      <c r="AW529" s="292"/>
      <c r="AX529" s="292"/>
      <c r="AY529" s="292"/>
      <c r="AZ529" s="292"/>
      <c r="BA529" s="292"/>
      <c r="BB529" s="292"/>
      <c r="BC529" s="292"/>
      <c r="BD529" s="292"/>
      <c r="BE529" s="292"/>
      <c r="BF529" s="292"/>
      <c r="BG529" s="292"/>
      <c r="BH529" s="292"/>
      <c r="BI529" s="292"/>
      <c r="BJ529" s="292"/>
      <c r="BK529" s="292"/>
      <c r="BL529" s="292"/>
      <c r="BM529" s="292"/>
      <c r="BN529" s="292"/>
      <c r="BO529" s="292"/>
      <c r="BP529" s="292"/>
      <c r="BQ529" s="292"/>
      <c r="BR529" s="292"/>
      <c r="BS529" s="292"/>
      <c r="BT529" s="292"/>
      <c r="BU529" s="292"/>
      <c r="BV529" s="292"/>
      <c r="BW529" s="292"/>
      <c r="BX529" s="292"/>
      <c r="BY529" s="292"/>
      <c r="BZ529" s="292"/>
    </row>
    <row r="530" spans="1:78" ht="15" hidden="1" x14ac:dyDescent="0.25">
      <c r="A530" s="203"/>
      <c r="B530" s="255"/>
      <c r="C530" s="263" t="s">
        <v>192</v>
      </c>
      <c r="D530" s="235" t="s">
        <v>401</v>
      </c>
      <c r="E530" s="313"/>
      <c r="F530" s="313"/>
      <c r="G530" s="312">
        <f>SUM(E530+F530)</f>
        <v>0</v>
      </c>
      <c r="H530" s="335"/>
      <c r="I530" s="335"/>
      <c r="J530" s="335"/>
      <c r="K530" s="335"/>
      <c r="L530" s="335"/>
      <c r="M530" s="335"/>
      <c r="N530" s="335"/>
      <c r="O530" s="335"/>
      <c r="P530" s="335"/>
      <c r="Q530" s="335"/>
      <c r="R530" s="335"/>
      <c r="S530" s="335"/>
      <c r="T530" s="335">
        <f>SUM(H530:S530)</f>
        <v>0</v>
      </c>
      <c r="U530" s="281">
        <f>G530-T530</f>
        <v>0</v>
      </c>
      <c r="V530" s="335"/>
    </row>
    <row r="531" spans="1:78" ht="15" hidden="1" x14ac:dyDescent="0.25">
      <c r="A531" s="203"/>
      <c r="B531" s="255"/>
      <c r="C531" s="263" t="s">
        <v>194</v>
      </c>
      <c r="D531" s="235" t="s">
        <v>402</v>
      </c>
      <c r="E531" s="313"/>
      <c r="F531" s="313"/>
      <c r="G531" s="312">
        <f>SUM(E531+F531)</f>
        <v>0</v>
      </c>
      <c r="H531" s="335"/>
      <c r="I531" s="335"/>
      <c r="J531" s="335"/>
      <c r="K531" s="335"/>
      <c r="L531" s="335"/>
      <c r="M531" s="335"/>
      <c r="N531" s="335"/>
      <c r="O531" s="335"/>
      <c r="P531" s="335"/>
      <c r="Q531" s="335"/>
      <c r="R531" s="335"/>
      <c r="S531" s="335"/>
      <c r="T531" s="335">
        <f>SUM(H531:S531)</f>
        <v>0</v>
      </c>
      <c r="U531" s="281">
        <f>G531-T531</f>
        <v>0</v>
      </c>
      <c r="V531" s="335"/>
    </row>
    <row r="532" spans="1:78" s="293" customFormat="1" ht="15" hidden="1" x14ac:dyDescent="0.25">
      <c r="A532" s="212"/>
      <c r="B532" s="255" t="s">
        <v>196</v>
      </c>
      <c r="C532" s="250"/>
      <c r="D532" s="235" t="s">
        <v>403</v>
      </c>
      <c r="E532" s="318"/>
      <c r="F532" s="318"/>
      <c r="G532" s="312">
        <f>SUM(E532+F532)</f>
        <v>0</v>
      </c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  <c r="R532" s="213"/>
      <c r="S532" s="213"/>
      <c r="T532" s="213">
        <f>SUM(H532:S532)</f>
        <v>0</v>
      </c>
      <c r="U532" s="281">
        <f>G532-T532</f>
        <v>0</v>
      </c>
      <c r="V532" s="215"/>
      <c r="W532" s="292"/>
      <c r="X532" s="292"/>
      <c r="Y532" s="292"/>
      <c r="Z532" s="292"/>
      <c r="AA532" s="292"/>
      <c r="AB532" s="292"/>
      <c r="AC532" s="292"/>
      <c r="AD532" s="292"/>
      <c r="AE532" s="292"/>
      <c r="AF532" s="292"/>
      <c r="AG532" s="292"/>
      <c r="AH532" s="292"/>
      <c r="AI532" s="292"/>
      <c r="AJ532" s="292"/>
      <c r="AK532" s="292"/>
      <c r="AL532" s="292"/>
      <c r="AM532" s="292"/>
      <c r="AN532" s="292"/>
      <c r="AO532" s="292"/>
      <c r="AP532" s="292"/>
      <c r="AQ532" s="292"/>
      <c r="AR532" s="292"/>
      <c r="AS532" s="292"/>
      <c r="AT532" s="292"/>
      <c r="AU532" s="292"/>
      <c r="AV532" s="292"/>
      <c r="AW532" s="292"/>
      <c r="AX532" s="292"/>
      <c r="AY532" s="292"/>
      <c r="AZ532" s="292"/>
      <c r="BA532" s="292"/>
      <c r="BB532" s="292"/>
      <c r="BC532" s="292"/>
      <c r="BD532" s="292"/>
      <c r="BE532" s="292"/>
      <c r="BF532" s="292"/>
      <c r="BG532" s="292"/>
      <c r="BH532" s="292"/>
      <c r="BI532" s="292"/>
      <c r="BJ532" s="292"/>
      <c r="BK532" s="292"/>
      <c r="BL532" s="292"/>
      <c r="BM532" s="292"/>
      <c r="BN532" s="292"/>
      <c r="BO532" s="292"/>
      <c r="BP532" s="292"/>
      <c r="BQ532" s="292"/>
      <c r="BR532" s="292"/>
      <c r="BS532" s="292"/>
      <c r="BT532" s="292"/>
      <c r="BU532" s="292"/>
      <c r="BV532" s="292"/>
      <c r="BW532" s="292"/>
      <c r="BX532" s="292"/>
      <c r="BY532" s="292"/>
      <c r="BZ532" s="292"/>
    </row>
    <row r="533" spans="1:78" s="293" customFormat="1" ht="15" hidden="1" x14ac:dyDescent="0.25">
      <c r="A533" s="212"/>
      <c r="B533" s="255" t="s">
        <v>198</v>
      </c>
      <c r="C533" s="250"/>
      <c r="D533" s="235" t="s">
        <v>404</v>
      </c>
      <c r="E533" s="318"/>
      <c r="F533" s="318"/>
      <c r="G533" s="319">
        <f>SUM(E533+F533)</f>
        <v>0</v>
      </c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  <c r="R533" s="213"/>
      <c r="S533" s="213"/>
      <c r="T533" s="213">
        <f>SUM(H533:S533)</f>
        <v>0</v>
      </c>
      <c r="U533" s="298">
        <f>G533-T533</f>
        <v>0</v>
      </c>
      <c r="V533" s="229"/>
      <c r="W533" s="292"/>
      <c r="X533" s="292"/>
      <c r="Y533" s="292"/>
      <c r="Z533" s="292"/>
      <c r="AA533" s="292"/>
      <c r="AB533" s="292"/>
      <c r="AC533" s="292"/>
      <c r="AD533" s="292"/>
      <c r="AE533" s="292"/>
      <c r="AF533" s="292"/>
      <c r="AG533" s="292"/>
      <c r="AH533" s="292"/>
      <c r="AI533" s="292"/>
      <c r="AJ533" s="292"/>
      <c r="AK533" s="292"/>
      <c r="AL533" s="292"/>
      <c r="AM533" s="292"/>
      <c r="AN533" s="292"/>
      <c r="AO533" s="292"/>
      <c r="AP533" s="292"/>
      <c r="AQ533" s="292"/>
      <c r="AR533" s="292"/>
      <c r="AS533" s="292"/>
      <c r="AT533" s="292"/>
      <c r="AU533" s="292"/>
      <c r="AV533" s="292"/>
      <c r="AW533" s="292"/>
      <c r="AX533" s="292"/>
      <c r="AY533" s="292"/>
      <c r="AZ533" s="292"/>
      <c r="BA533" s="292"/>
      <c r="BB533" s="292"/>
      <c r="BC533" s="292"/>
      <c r="BD533" s="292"/>
      <c r="BE533" s="292"/>
      <c r="BF533" s="292"/>
      <c r="BG533" s="292"/>
      <c r="BH533" s="292"/>
      <c r="BI533" s="292"/>
      <c r="BJ533" s="292"/>
      <c r="BK533" s="292"/>
      <c r="BL533" s="292"/>
      <c r="BM533" s="292"/>
      <c r="BN533" s="292"/>
      <c r="BO533" s="292"/>
      <c r="BP533" s="292"/>
      <c r="BQ533" s="292"/>
      <c r="BR533" s="292"/>
      <c r="BS533" s="292"/>
      <c r="BT533" s="292"/>
      <c r="BU533" s="292"/>
      <c r="BV533" s="292"/>
      <c r="BW533" s="292"/>
      <c r="BX533" s="292"/>
      <c r="BY533" s="292"/>
      <c r="BZ533" s="292"/>
    </row>
    <row r="534" spans="1:78" s="293" customFormat="1" ht="15" x14ac:dyDescent="0.25">
      <c r="A534" s="212"/>
      <c r="B534" s="255" t="s">
        <v>200</v>
      </c>
      <c r="C534" s="255"/>
      <c r="D534" s="235"/>
      <c r="E534" s="213">
        <f>SUM(E535:E538)</f>
        <v>30704828.190000001</v>
      </c>
      <c r="F534" s="213">
        <f>SUM(F535:F538)</f>
        <v>0</v>
      </c>
      <c r="G534" s="213">
        <f>SUM(G535:G538)</f>
        <v>30704828.190000001</v>
      </c>
      <c r="H534" s="213">
        <f t="shared" ref="H534:S534" si="107">SUM(H535:H538)</f>
        <v>0</v>
      </c>
      <c r="I534" s="213">
        <f t="shared" si="107"/>
        <v>0</v>
      </c>
      <c r="J534" s="213">
        <f t="shared" si="107"/>
        <v>0</v>
      </c>
      <c r="K534" s="213">
        <f t="shared" si="107"/>
        <v>0</v>
      </c>
      <c r="L534" s="213">
        <f t="shared" si="107"/>
        <v>0</v>
      </c>
      <c r="M534" s="213">
        <f t="shared" si="107"/>
        <v>2362529.4500000002</v>
      </c>
      <c r="N534" s="213">
        <f t="shared" si="107"/>
        <v>0</v>
      </c>
      <c r="O534" s="213">
        <f t="shared" si="107"/>
        <v>0</v>
      </c>
      <c r="P534" s="213">
        <f t="shared" si="107"/>
        <v>0</v>
      </c>
      <c r="Q534" s="213">
        <f t="shared" si="107"/>
        <v>0</v>
      </c>
      <c r="R534" s="213">
        <f t="shared" si="107"/>
        <v>0</v>
      </c>
      <c r="S534" s="213">
        <f t="shared" si="107"/>
        <v>0</v>
      </c>
      <c r="T534" s="213">
        <f>SUM(T535:T538)</f>
        <v>2362529.4500000002</v>
      </c>
      <c r="U534" s="213">
        <f>SUM(U535:U538)</f>
        <v>28342298.740000002</v>
      </c>
      <c r="V534" s="215"/>
      <c r="W534" s="292"/>
      <c r="X534" s="292"/>
      <c r="Y534" s="292"/>
      <c r="Z534" s="292"/>
      <c r="AA534" s="292"/>
      <c r="AB534" s="292"/>
      <c r="AC534" s="292"/>
      <c r="AD534" s="292"/>
      <c r="AE534" s="292"/>
      <c r="AF534" s="292"/>
      <c r="AG534" s="292"/>
      <c r="AH534" s="292"/>
      <c r="AI534" s="292"/>
      <c r="AJ534" s="292"/>
      <c r="AK534" s="292"/>
      <c r="AL534" s="292"/>
      <c r="AM534" s="292"/>
      <c r="AN534" s="292"/>
      <c r="AO534" s="292"/>
      <c r="AP534" s="292"/>
      <c r="AQ534" s="292"/>
      <c r="AR534" s="292"/>
      <c r="AS534" s="292"/>
      <c r="AT534" s="292"/>
      <c r="AU534" s="292"/>
      <c r="AV534" s="292"/>
      <c r="AW534" s="292"/>
      <c r="AX534" s="292"/>
      <c r="AY534" s="292"/>
      <c r="AZ534" s="292"/>
      <c r="BA534" s="292"/>
      <c r="BB534" s="292"/>
      <c r="BC534" s="292"/>
      <c r="BD534" s="292"/>
      <c r="BE534" s="292"/>
      <c r="BF534" s="292"/>
      <c r="BG534" s="292"/>
      <c r="BH534" s="292"/>
      <c r="BI534" s="292"/>
      <c r="BJ534" s="292"/>
      <c r="BK534" s="292"/>
      <c r="BL534" s="292"/>
      <c r="BM534" s="292"/>
      <c r="BN534" s="292"/>
      <c r="BO534" s="292"/>
      <c r="BP534" s="292"/>
      <c r="BQ534" s="292"/>
      <c r="BR534" s="292"/>
      <c r="BS534" s="292"/>
      <c r="BT534" s="292"/>
      <c r="BU534" s="292"/>
      <c r="BV534" s="292"/>
      <c r="BW534" s="292"/>
      <c r="BX534" s="292"/>
      <c r="BY534" s="292"/>
      <c r="BZ534" s="292"/>
    </row>
    <row r="535" spans="1:78" ht="15" hidden="1" x14ac:dyDescent="0.25">
      <c r="A535" s="203"/>
      <c r="B535" s="255"/>
      <c r="C535" s="257" t="s">
        <v>201</v>
      </c>
      <c r="D535" s="235" t="s">
        <v>405</v>
      </c>
      <c r="E535" s="313"/>
      <c r="F535" s="313"/>
      <c r="G535" s="312">
        <f>SUM(E535+F535)</f>
        <v>0</v>
      </c>
      <c r="H535" s="335"/>
      <c r="I535" s="335"/>
      <c r="J535" s="335"/>
      <c r="K535" s="335"/>
      <c r="L535" s="335"/>
      <c r="M535" s="335"/>
      <c r="N535" s="335"/>
      <c r="O535" s="335"/>
      <c r="P535" s="335"/>
      <c r="Q535" s="335"/>
      <c r="R535" s="335"/>
      <c r="S535" s="335"/>
      <c r="T535" s="335">
        <f>SUM(H535:S535)</f>
        <v>0</v>
      </c>
      <c r="U535" s="281">
        <f>G535-T535</f>
        <v>0</v>
      </c>
      <c r="V535" s="335"/>
    </row>
    <row r="536" spans="1:78" ht="15" hidden="1" x14ac:dyDescent="0.25">
      <c r="A536" s="203"/>
      <c r="B536" s="255"/>
      <c r="C536" s="257" t="s">
        <v>203</v>
      </c>
      <c r="D536" s="235" t="s">
        <v>406</v>
      </c>
      <c r="E536" s="313"/>
      <c r="F536" s="313"/>
      <c r="G536" s="312">
        <f>SUM(E536+F536)</f>
        <v>0</v>
      </c>
      <c r="H536" s="335"/>
      <c r="I536" s="335"/>
      <c r="J536" s="335"/>
      <c r="K536" s="335"/>
      <c r="L536" s="335"/>
      <c r="M536" s="335"/>
      <c r="N536" s="335"/>
      <c r="O536" s="335"/>
      <c r="Q536" s="335"/>
      <c r="R536" s="335"/>
      <c r="S536" s="335"/>
      <c r="T536" s="335">
        <f>SUM(H536:S536)</f>
        <v>0</v>
      </c>
      <c r="U536" s="281">
        <f>G536-T536</f>
        <v>0</v>
      </c>
      <c r="V536" s="335"/>
    </row>
    <row r="537" spans="1:78" ht="15" hidden="1" x14ac:dyDescent="0.25">
      <c r="A537" s="203"/>
      <c r="B537" s="255"/>
      <c r="C537" s="257" t="s">
        <v>205</v>
      </c>
      <c r="D537" s="235" t="s">
        <v>407</v>
      </c>
      <c r="E537" s="313"/>
      <c r="F537" s="313"/>
      <c r="G537" s="312">
        <f>SUM(E537+F537)</f>
        <v>0</v>
      </c>
      <c r="H537" s="335"/>
      <c r="I537" s="335"/>
      <c r="J537" s="335"/>
      <c r="K537" s="335"/>
      <c r="L537" s="335"/>
      <c r="M537" s="335"/>
      <c r="N537" s="335"/>
      <c r="O537" s="335"/>
      <c r="P537" s="335"/>
      <c r="Q537" s="335"/>
      <c r="R537" s="335"/>
      <c r="S537" s="335"/>
      <c r="T537" s="335">
        <f>SUM(H537:S537)</f>
        <v>0</v>
      </c>
      <c r="U537" s="281">
        <f>G537-T537</f>
        <v>0</v>
      </c>
      <c r="V537" s="335"/>
    </row>
    <row r="538" spans="1:78" ht="15" x14ac:dyDescent="0.25">
      <c r="A538" s="203"/>
      <c r="B538" s="255"/>
      <c r="C538" s="257" t="s">
        <v>207</v>
      </c>
      <c r="D538" s="235" t="s">
        <v>408</v>
      </c>
      <c r="E538" s="312">
        <f>23978835.12+6725993.07</f>
        <v>30704828.190000001</v>
      </c>
      <c r="F538" s="312"/>
      <c r="G538" s="312">
        <f>SUM(E538+F538)</f>
        <v>30704828.190000001</v>
      </c>
      <c r="H538" s="335"/>
      <c r="I538" s="335"/>
      <c r="J538" s="335"/>
      <c r="K538" s="335"/>
      <c r="L538" s="335"/>
      <c r="M538" s="335">
        <f>'[4]CFM Monitoring'!N13</f>
        <v>2362529.4500000002</v>
      </c>
      <c r="N538" s="335"/>
      <c r="O538" s="335"/>
      <c r="P538" s="335"/>
      <c r="Q538" s="335"/>
      <c r="R538" s="335"/>
      <c r="S538" s="335"/>
      <c r="T538" s="335">
        <f>SUM(H538:S538)</f>
        <v>2362529.4500000002</v>
      </c>
      <c r="U538" s="281">
        <f>G538-T538</f>
        <v>28342298.740000002</v>
      </c>
      <c r="V538" s="335"/>
    </row>
    <row r="539" spans="1:78" s="293" customFormat="1" ht="15" hidden="1" x14ac:dyDescent="0.25">
      <c r="A539" s="212"/>
      <c r="B539" s="255" t="s">
        <v>209</v>
      </c>
      <c r="C539" s="255"/>
      <c r="D539" s="239"/>
      <c r="E539" s="213">
        <f>SUM(E540:E542)</f>
        <v>0</v>
      </c>
      <c r="F539" s="213">
        <f>SUM(F540:F542)</f>
        <v>0</v>
      </c>
      <c r="G539" s="213">
        <f>SUM(G540:G542)</f>
        <v>0</v>
      </c>
      <c r="H539" s="213">
        <f t="shared" ref="H539:S539" si="108">SUM(H540:H542)</f>
        <v>0</v>
      </c>
      <c r="I539" s="213">
        <f t="shared" si="108"/>
        <v>0</v>
      </c>
      <c r="J539" s="213">
        <f t="shared" si="108"/>
        <v>0</v>
      </c>
      <c r="K539" s="213">
        <f t="shared" si="108"/>
        <v>0</v>
      </c>
      <c r="L539" s="213">
        <f t="shared" si="108"/>
        <v>0</v>
      </c>
      <c r="M539" s="213">
        <f t="shared" si="108"/>
        <v>0</v>
      </c>
      <c r="N539" s="213">
        <f>SUM(N540:N542)</f>
        <v>0</v>
      </c>
      <c r="O539" s="213">
        <f t="shared" si="108"/>
        <v>0</v>
      </c>
      <c r="P539" s="213">
        <f t="shared" si="108"/>
        <v>0</v>
      </c>
      <c r="Q539" s="213">
        <f t="shared" si="108"/>
        <v>0</v>
      </c>
      <c r="R539" s="213">
        <f t="shared" si="108"/>
        <v>0</v>
      </c>
      <c r="S539" s="213">
        <f t="shared" si="108"/>
        <v>0</v>
      </c>
      <c r="T539" s="213">
        <f>SUM(T540:T542)</f>
        <v>0</v>
      </c>
      <c r="U539" s="213">
        <f>SUM(U540:U542)</f>
        <v>0</v>
      </c>
      <c r="V539" s="215"/>
      <c r="W539" s="292"/>
      <c r="X539" s="292"/>
      <c r="Y539" s="292"/>
      <c r="Z539" s="292"/>
      <c r="AA539" s="292"/>
      <c r="AB539" s="292"/>
      <c r="AC539" s="292"/>
      <c r="AD539" s="292"/>
      <c r="AE539" s="292"/>
      <c r="AF539" s="292"/>
      <c r="AG539" s="292"/>
      <c r="AH539" s="292"/>
      <c r="AI539" s="292"/>
      <c r="AJ539" s="292"/>
      <c r="AK539" s="292"/>
      <c r="AL539" s="292"/>
      <c r="AM539" s="292"/>
      <c r="AN539" s="292"/>
      <c r="AO539" s="292"/>
      <c r="AP539" s="292"/>
      <c r="AQ539" s="292"/>
      <c r="AR539" s="292"/>
      <c r="AS539" s="292"/>
      <c r="AT539" s="292"/>
      <c r="AU539" s="292"/>
      <c r="AV539" s="292"/>
      <c r="AW539" s="292"/>
      <c r="AX539" s="292"/>
      <c r="AY539" s="292"/>
      <c r="AZ539" s="292"/>
      <c r="BA539" s="292"/>
      <c r="BB539" s="292"/>
      <c r="BC539" s="292"/>
      <c r="BD539" s="292"/>
      <c r="BE539" s="292"/>
      <c r="BF539" s="292"/>
      <c r="BG539" s="292"/>
      <c r="BH539" s="292"/>
      <c r="BI539" s="292"/>
      <c r="BJ539" s="292"/>
      <c r="BK539" s="292"/>
      <c r="BL539" s="292"/>
      <c r="BM539" s="292"/>
      <c r="BN539" s="292"/>
      <c r="BO539" s="292"/>
      <c r="BP539" s="292"/>
      <c r="BQ539" s="292"/>
      <c r="BR539" s="292"/>
      <c r="BS539" s="292"/>
      <c r="BT539" s="292"/>
      <c r="BU539" s="292"/>
      <c r="BV539" s="292"/>
      <c r="BW539" s="292"/>
      <c r="BX539" s="292"/>
      <c r="BY539" s="292"/>
      <c r="BZ539" s="292"/>
    </row>
    <row r="540" spans="1:78" ht="15" hidden="1" x14ac:dyDescent="0.25">
      <c r="A540" s="203"/>
      <c r="B540" s="255"/>
      <c r="C540" s="257" t="s">
        <v>210</v>
      </c>
      <c r="D540" s="235" t="s">
        <v>409</v>
      </c>
      <c r="E540" s="312"/>
      <c r="F540" s="312"/>
      <c r="G540" s="312">
        <f>SUM(E540+F540)</f>
        <v>0</v>
      </c>
      <c r="H540" s="335"/>
      <c r="I540" s="335"/>
      <c r="J540" s="335"/>
      <c r="K540" s="335"/>
      <c r="L540" s="335"/>
      <c r="M540" s="335"/>
      <c r="N540" s="335"/>
      <c r="O540" s="335"/>
      <c r="P540" s="335"/>
      <c r="Q540" s="335"/>
      <c r="R540" s="335"/>
      <c r="S540" s="335"/>
      <c r="T540" s="335">
        <f>SUM(H540:S540)</f>
        <v>0</v>
      </c>
      <c r="U540" s="281">
        <f>G540-T540</f>
        <v>0</v>
      </c>
      <c r="V540" s="335"/>
    </row>
    <row r="541" spans="1:78" ht="15" hidden="1" x14ac:dyDescent="0.25">
      <c r="A541" s="203"/>
      <c r="B541" s="255"/>
      <c r="C541" s="257" t="s">
        <v>212</v>
      </c>
      <c r="D541" s="235" t="s">
        <v>410</v>
      </c>
      <c r="E541" s="312"/>
      <c r="F541" s="312"/>
      <c r="G541" s="312">
        <f>SUM(E541+F541)</f>
        <v>0</v>
      </c>
      <c r="H541" s="335"/>
      <c r="I541" s="335"/>
      <c r="J541" s="335"/>
      <c r="K541" s="335"/>
      <c r="L541" s="335"/>
      <c r="M541" s="335"/>
      <c r="N541" s="335"/>
      <c r="O541" s="335"/>
      <c r="P541" s="335"/>
      <c r="Q541" s="335"/>
      <c r="R541" s="335"/>
      <c r="S541" s="335"/>
      <c r="T541" s="335">
        <f>SUM(H541:S541)</f>
        <v>0</v>
      </c>
      <c r="U541" s="281">
        <f>G541-T541</f>
        <v>0</v>
      </c>
      <c r="V541" s="335"/>
    </row>
    <row r="542" spans="1:78" ht="15" hidden="1" x14ac:dyDescent="0.25">
      <c r="A542" s="203"/>
      <c r="B542" s="255"/>
      <c r="C542" s="257" t="s">
        <v>214</v>
      </c>
      <c r="D542" s="235" t="s">
        <v>411</v>
      </c>
      <c r="E542" s="313"/>
      <c r="F542" s="313"/>
      <c r="G542" s="312">
        <f>SUM(E542+F542)</f>
        <v>0</v>
      </c>
      <c r="H542" s="335"/>
      <c r="I542" s="335"/>
      <c r="J542" s="335"/>
      <c r="K542" s="335"/>
      <c r="L542" s="335"/>
      <c r="M542" s="335"/>
      <c r="N542" s="335"/>
      <c r="O542" s="335"/>
      <c r="P542" s="335"/>
      <c r="Q542" s="335"/>
      <c r="R542" s="335"/>
      <c r="S542" s="335"/>
      <c r="T542" s="335">
        <f>SUM(H542:S542)</f>
        <v>0</v>
      </c>
      <c r="U542" s="281">
        <f>G542-T542</f>
        <v>0</v>
      </c>
      <c r="V542" s="335"/>
    </row>
    <row r="543" spans="1:78" s="293" customFormat="1" ht="15" hidden="1" x14ac:dyDescent="0.25">
      <c r="A543" s="212"/>
      <c r="B543" s="255" t="s">
        <v>216</v>
      </c>
      <c r="C543" s="255"/>
      <c r="D543" s="239"/>
      <c r="E543" s="213">
        <f>SUM(E544:E574)</f>
        <v>0</v>
      </c>
      <c r="F543" s="213">
        <f>SUM(F544:F574)</f>
        <v>0</v>
      </c>
      <c r="G543" s="213">
        <f>SUM(G544:G574)</f>
        <v>0</v>
      </c>
      <c r="H543" s="213">
        <f t="shared" ref="H543:S543" si="109">SUM(H544:H574)</f>
        <v>0</v>
      </c>
      <c r="I543" s="213">
        <f t="shared" si="109"/>
        <v>0</v>
      </c>
      <c r="J543" s="213">
        <f t="shared" si="109"/>
        <v>0</v>
      </c>
      <c r="K543" s="213">
        <f t="shared" si="109"/>
        <v>0</v>
      </c>
      <c r="L543" s="213">
        <f t="shared" si="109"/>
        <v>0</v>
      </c>
      <c r="M543" s="213">
        <f t="shared" si="109"/>
        <v>0</v>
      </c>
      <c r="N543" s="213">
        <f t="shared" si="109"/>
        <v>0</v>
      </c>
      <c r="O543" s="213">
        <f t="shared" si="109"/>
        <v>0</v>
      </c>
      <c r="P543" s="213">
        <f t="shared" si="109"/>
        <v>0</v>
      </c>
      <c r="Q543" s="213">
        <f t="shared" si="109"/>
        <v>0</v>
      </c>
      <c r="R543" s="213">
        <f t="shared" si="109"/>
        <v>0</v>
      </c>
      <c r="S543" s="213">
        <f t="shared" si="109"/>
        <v>0</v>
      </c>
      <c r="T543" s="213">
        <f>SUM(T544:T574)</f>
        <v>0</v>
      </c>
      <c r="U543" s="213">
        <f>SUM(U544:U574)</f>
        <v>0</v>
      </c>
      <c r="V543" s="215"/>
      <c r="W543" s="292"/>
      <c r="X543" s="292"/>
      <c r="Y543" s="292"/>
      <c r="Z543" s="292"/>
      <c r="AA543" s="292"/>
      <c r="AB543" s="292"/>
      <c r="AC543" s="292"/>
      <c r="AD543" s="292"/>
      <c r="AE543" s="292"/>
      <c r="AF543" s="292"/>
      <c r="AG543" s="292"/>
      <c r="AH543" s="292"/>
      <c r="AI543" s="292"/>
      <c r="AJ543" s="292"/>
      <c r="AK543" s="292"/>
      <c r="AL543" s="292"/>
      <c r="AM543" s="292"/>
      <c r="AN543" s="292"/>
      <c r="AO543" s="292"/>
      <c r="AP543" s="292"/>
      <c r="AQ543" s="292"/>
      <c r="AR543" s="292"/>
      <c r="AS543" s="292"/>
      <c r="AT543" s="292"/>
      <c r="AU543" s="292"/>
      <c r="AV543" s="292"/>
      <c r="AW543" s="292"/>
      <c r="AX543" s="292"/>
      <c r="AY543" s="292"/>
      <c r="AZ543" s="292"/>
      <c r="BA543" s="292"/>
      <c r="BB543" s="292"/>
      <c r="BC543" s="292"/>
      <c r="BD543" s="292"/>
      <c r="BE543" s="292"/>
      <c r="BF543" s="292"/>
      <c r="BG543" s="292"/>
      <c r="BH543" s="292"/>
      <c r="BI543" s="292"/>
      <c r="BJ543" s="292"/>
      <c r="BK543" s="292"/>
      <c r="BL543" s="292"/>
      <c r="BM543" s="292"/>
      <c r="BN543" s="292"/>
      <c r="BO543" s="292"/>
      <c r="BP543" s="292"/>
      <c r="BQ543" s="292"/>
      <c r="BR543" s="292"/>
      <c r="BS543" s="292"/>
      <c r="BT543" s="292"/>
      <c r="BU543" s="292"/>
      <c r="BV543" s="292"/>
      <c r="BW543" s="292"/>
      <c r="BX543" s="292"/>
      <c r="BY543" s="292"/>
      <c r="BZ543" s="292"/>
    </row>
    <row r="544" spans="1:78" ht="15" hidden="1" x14ac:dyDescent="0.25">
      <c r="A544" s="203"/>
      <c r="B544" s="255" t="s">
        <v>217</v>
      </c>
      <c r="C544" s="257"/>
      <c r="D544" s="235" t="s">
        <v>412</v>
      </c>
      <c r="E544" s="313"/>
      <c r="F544" s="313"/>
      <c r="G544" s="312">
        <f t="shared" ref="G544:G574" si="110">SUM(E544+F544)</f>
        <v>0</v>
      </c>
      <c r="H544" s="335"/>
      <c r="I544" s="335"/>
      <c r="J544" s="335"/>
      <c r="K544" s="335"/>
      <c r="L544" s="335"/>
      <c r="M544" s="335"/>
      <c r="N544" s="335"/>
      <c r="O544" s="335"/>
      <c r="P544" s="335"/>
      <c r="Q544" s="335"/>
      <c r="R544" s="335"/>
      <c r="S544" s="335"/>
      <c r="T544" s="335">
        <f t="shared" ref="T544:T574" si="111">SUM(H544:S544)</f>
        <v>0</v>
      </c>
      <c r="U544" s="281">
        <f t="shared" ref="U544:U574" si="112">G544-T544</f>
        <v>0</v>
      </c>
      <c r="V544" s="335"/>
    </row>
    <row r="545" spans="1:22" s="282" customFormat="1" ht="15" hidden="1" x14ac:dyDescent="0.25">
      <c r="A545" s="203"/>
      <c r="B545" s="255" t="s">
        <v>219</v>
      </c>
      <c r="C545" s="257"/>
      <c r="D545" s="235" t="s">
        <v>413</v>
      </c>
      <c r="E545" s="313"/>
      <c r="F545" s="313"/>
      <c r="G545" s="312">
        <f t="shared" si="110"/>
        <v>0</v>
      </c>
      <c r="H545" s="335"/>
      <c r="I545" s="335"/>
      <c r="J545" s="335"/>
      <c r="K545" s="335"/>
      <c r="L545" s="335"/>
      <c r="M545" s="335"/>
      <c r="N545" s="335"/>
      <c r="O545" s="335"/>
      <c r="P545" s="335"/>
      <c r="Q545" s="335"/>
      <c r="R545" s="335"/>
      <c r="S545" s="335"/>
      <c r="T545" s="335">
        <f t="shared" si="111"/>
        <v>0</v>
      </c>
      <c r="U545" s="281">
        <f t="shared" si="112"/>
        <v>0</v>
      </c>
      <c r="V545" s="335"/>
    </row>
    <row r="546" spans="1:22" s="282" customFormat="1" ht="15" hidden="1" x14ac:dyDescent="0.25">
      <c r="A546" s="203"/>
      <c r="B546" s="255" t="s">
        <v>221</v>
      </c>
      <c r="C546" s="257"/>
      <c r="D546" s="235" t="s">
        <v>414</v>
      </c>
      <c r="E546" s="313"/>
      <c r="F546" s="313"/>
      <c r="G546" s="312">
        <f t="shared" si="110"/>
        <v>0</v>
      </c>
      <c r="H546" s="335"/>
      <c r="I546" s="335"/>
      <c r="J546" s="335"/>
      <c r="K546" s="335"/>
      <c r="L546" s="335"/>
      <c r="M546" s="335"/>
      <c r="N546" s="335"/>
      <c r="O546" s="335"/>
      <c r="P546" s="335"/>
      <c r="Q546" s="335"/>
      <c r="R546" s="335"/>
      <c r="S546" s="335"/>
      <c r="T546" s="335">
        <f t="shared" si="111"/>
        <v>0</v>
      </c>
      <c r="U546" s="281">
        <f t="shared" si="112"/>
        <v>0</v>
      </c>
      <c r="V546" s="335"/>
    </row>
    <row r="547" spans="1:22" s="282" customFormat="1" ht="15" hidden="1" x14ac:dyDescent="0.25">
      <c r="A547" s="203"/>
      <c r="B547" s="255" t="s">
        <v>223</v>
      </c>
      <c r="C547" s="257"/>
      <c r="D547" s="235" t="s">
        <v>415</v>
      </c>
      <c r="E547" s="313"/>
      <c r="F547" s="313"/>
      <c r="G547" s="312">
        <f t="shared" si="110"/>
        <v>0</v>
      </c>
      <c r="H547" s="335"/>
      <c r="I547" s="335"/>
      <c r="J547" s="335"/>
      <c r="K547" s="335"/>
      <c r="L547" s="335"/>
      <c r="M547" s="335"/>
      <c r="N547" s="335"/>
      <c r="O547" s="335"/>
      <c r="P547" s="335"/>
      <c r="Q547" s="335"/>
      <c r="R547" s="335"/>
      <c r="S547" s="335"/>
      <c r="T547" s="335">
        <f t="shared" si="111"/>
        <v>0</v>
      </c>
      <c r="U547" s="281">
        <f t="shared" si="112"/>
        <v>0</v>
      </c>
      <c r="V547" s="335"/>
    </row>
    <row r="548" spans="1:22" s="282" customFormat="1" ht="15" hidden="1" x14ac:dyDescent="0.25">
      <c r="A548" s="203"/>
      <c r="B548" s="255" t="s">
        <v>225</v>
      </c>
      <c r="C548" s="257"/>
      <c r="D548" s="235" t="s">
        <v>416</v>
      </c>
      <c r="E548" s="313"/>
      <c r="F548" s="313"/>
      <c r="G548" s="312">
        <f t="shared" si="110"/>
        <v>0</v>
      </c>
      <c r="H548" s="335"/>
      <c r="I548" s="335"/>
      <c r="J548" s="335"/>
      <c r="K548" s="335"/>
      <c r="L548" s="335"/>
      <c r="M548" s="335"/>
      <c r="N548" s="335"/>
      <c r="O548" s="335"/>
      <c r="P548" s="335"/>
      <c r="Q548" s="335"/>
      <c r="R548" s="335"/>
      <c r="S548" s="335"/>
      <c r="T548" s="335">
        <f t="shared" si="111"/>
        <v>0</v>
      </c>
      <c r="U548" s="281">
        <f t="shared" si="112"/>
        <v>0</v>
      </c>
      <c r="V548" s="335"/>
    </row>
    <row r="549" spans="1:22" s="282" customFormat="1" ht="15" hidden="1" x14ac:dyDescent="0.25">
      <c r="A549" s="203"/>
      <c r="B549" s="255" t="s">
        <v>227</v>
      </c>
      <c r="C549" s="257"/>
      <c r="D549" s="235" t="s">
        <v>417</v>
      </c>
      <c r="E549" s="313"/>
      <c r="F549" s="313"/>
      <c r="G549" s="312">
        <f t="shared" si="110"/>
        <v>0</v>
      </c>
      <c r="H549" s="335"/>
      <c r="I549" s="335"/>
      <c r="J549" s="335"/>
      <c r="K549" s="335"/>
      <c r="L549" s="335"/>
      <c r="M549" s="335"/>
      <c r="N549" s="335"/>
      <c r="O549" s="335"/>
      <c r="P549" s="335"/>
      <c r="Q549" s="335"/>
      <c r="R549" s="335"/>
      <c r="S549" s="335"/>
      <c r="T549" s="335">
        <f t="shared" si="111"/>
        <v>0</v>
      </c>
      <c r="U549" s="281">
        <f t="shared" si="112"/>
        <v>0</v>
      </c>
      <c r="V549" s="335"/>
    </row>
    <row r="550" spans="1:22" s="282" customFormat="1" ht="15" hidden="1" x14ac:dyDescent="0.25">
      <c r="A550" s="203"/>
      <c r="B550" s="255" t="s">
        <v>229</v>
      </c>
      <c r="C550" s="257"/>
      <c r="D550" s="235" t="s">
        <v>418</v>
      </c>
      <c r="E550" s="312"/>
      <c r="F550" s="312"/>
      <c r="G550" s="312">
        <f t="shared" si="110"/>
        <v>0</v>
      </c>
      <c r="H550" s="335"/>
      <c r="I550" s="335"/>
      <c r="J550" s="335"/>
      <c r="K550" s="335"/>
      <c r="L550" s="335"/>
      <c r="M550" s="335"/>
      <c r="N550" s="335"/>
      <c r="O550" s="335"/>
      <c r="P550" s="335"/>
      <c r="Q550" s="335"/>
      <c r="R550" s="335"/>
      <c r="S550" s="335"/>
      <c r="T550" s="335">
        <f t="shared" si="111"/>
        <v>0</v>
      </c>
      <c r="U550" s="281">
        <f t="shared" si="112"/>
        <v>0</v>
      </c>
      <c r="V550" s="335"/>
    </row>
    <row r="551" spans="1:22" s="282" customFormat="1" ht="15" hidden="1" x14ac:dyDescent="0.25">
      <c r="A551" s="203"/>
      <c r="B551" s="255" t="s">
        <v>231</v>
      </c>
      <c r="C551" s="257"/>
      <c r="D551" s="235" t="s">
        <v>419</v>
      </c>
      <c r="E551" s="312"/>
      <c r="F551" s="312"/>
      <c r="G551" s="312">
        <f t="shared" si="110"/>
        <v>0</v>
      </c>
      <c r="H551" s="335"/>
      <c r="I551" s="335"/>
      <c r="J551" s="335"/>
      <c r="K551" s="335"/>
      <c r="L551" s="335"/>
      <c r="M551" s="335"/>
      <c r="N551" s="335"/>
      <c r="O551" s="335"/>
      <c r="P551" s="335"/>
      <c r="Q551" s="335"/>
      <c r="R551" s="335"/>
      <c r="S551" s="335"/>
      <c r="T551" s="335">
        <f t="shared" si="111"/>
        <v>0</v>
      </c>
      <c r="U551" s="281">
        <f t="shared" si="112"/>
        <v>0</v>
      </c>
      <c r="V551" s="335"/>
    </row>
    <row r="552" spans="1:22" s="282" customFormat="1" ht="15" hidden="1" x14ac:dyDescent="0.25">
      <c r="A552" s="203"/>
      <c r="B552" s="255" t="s">
        <v>233</v>
      </c>
      <c r="C552" s="257"/>
      <c r="D552" s="235" t="s">
        <v>420</v>
      </c>
      <c r="E552" s="312"/>
      <c r="F552" s="312"/>
      <c r="G552" s="312">
        <f t="shared" si="110"/>
        <v>0</v>
      </c>
      <c r="H552" s="335"/>
      <c r="I552" s="335"/>
      <c r="J552" s="335"/>
      <c r="K552" s="335"/>
      <c r="L552" s="335"/>
      <c r="M552" s="335"/>
      <c r="N552" s="335"/>
      <c r="O552" s="335"/>
      <c r="P552" s="335"/>
      <c r="Q552" s="335"/>
      <c r="R552" s="335"/>
      <c r="S552" s="335"/>
      <c r="T552" s="335">
        <f t="shared" si="111"/>
        <v>0</v>
      </c>
      <c r="U552" s="281">
        <f t="shared" si="112"/>
        <v>0</v>
      </c>
      <c r="V552" s="335"/>
    </row>
    <row r="553" spans="1:22" s="282" customFormat="1" ht="15" hidden="1" x14ac:dyDescent="0.25">
      <c r="A553" s="203"/>
      <c r="B553" s="255" t="s">
        <v>235</v>
      </c>
      <c r="C553" s="257"/>
      <c r="D553" s="235" t="s">
        <v>421</v>
      </c>
      <c r="E553" s="312"/>
      <c r="F553" s="312"/>
      <c r="G553" s="312">
        <f t="shared" si="110"/>
        <v>0</v>
      </c>
      <c r="H553" s="335"/>
      <c r="I553" s="335"/>
      <c r="J553" s="335"/>
      <c r="K553" s="335"/>
      <c r="L553" s="335"/>
      <c r="M553" s="335"/>
      <c r="N553" s="335"/>
      <c r="O553" s="335"/>
      <c r="P553" s="335"/>
      <c r="Q553" s="335"/>
      <c r="R553" s="335"/>
      <c r="S553" s="335"/>
      <c r="T553" s="335">
        <f t="shared" si="111"/>
        <v>0</v>
      </c>
      <c r="U553" s="281">
        <f t="shared" si="112"/>
        <v>0</v>
      </c>
      <c r="V553" s="335"/>
    </row>
    <row r="554" spans="1:22" s="282" customFormat="1" ht="15" hidden="1" x14ac:dyDescent="0.25">
      <c r="A554" s="203"/>
      <c r="B554" s="255" t="s">
        <v>237</v>
      </c>
      <c r="C554" s="257"/>
      <c r="D554" s="235" t="s">
        <v>422</v>
      </c>
      <c r="E554" s="312"/>
      <c r="F554" s="312"/>
      <c r="G554" s="312">
        <f t="shared" si="110"/>
        <v>0</v>
      </c>
      <c r="H554" s="335"/>
      <c r="I554" s="335"/>
      <c r="J554" s="335"/>
      <c r="K554" s="335"/>
      <c r="L554" s="335"/>
      <c r="M554" s="335"/>
      <c r="N554" s="335"/>
      <c r="O554" s="335"/>
      <c r="P554" s="335"/>
      <c r="Q554" s="335"/>
      <c r="R554" s="335"/>
      <c r="S554" s="335"/>
      <c r="T554" s="335">
        <f t="shared" si="111"/>
        <v>0</v>
      </c>
      <c r="U554" s="281">
        <f t="shared" si="112"/>
        <v>0</v>
      </c>
      <c r="V554" s="335"/>
    </row>
    <row r="555" spans="1:22" s="282" customFormat="1" ht="15" hidden="1" x14ac:dyDescent="0.25">
      <c r="A555" s="203"/>
      <c r="B555" s="255" t="s">
        <v>239</v>
      </c>
      <c r="C555" s="257"/>
      <c r="D555" s="235" t="s">
        <v>423</v>
      </c>
      <c r="E555" s="312"/>
      <c r="F555" s="312"/>
      <c r="G555" s="312">
        <f t="shared" si="110"/>
        <v>0</v>
      </c>
      <c r="H555" s="335"/>
      <c r="I555" s="335"/>
      <c r="J555" s="335"/>
      <c r="K555" s="335"/>
      <c r="L555" s="335"/>
      <c r="M555" s="335"/>
      <c r="N555" s="335"/>
      <c r="O555" s="335"/>
      <c r="P555" s="335"/>
      <c r="Q555" s="335"/>
      <c r="R555" s="335"/>
      <c r="S555" s="335"/>
      <c r="T555" s="335">
        <f t="shared" si="111"/>
        <v>0</v>
      </c>
      <c r="U555" s="281">
        <f t="shared" si="112"/>
        <v>0</v>
      </c>
      <c r="V555" s="335"/>
    </row>
    <row r="556" spans="1:22" s="282" customFormat="1" ht="15" hidden="1" x14ac:dyDescent="0.25">
      <c r="A556" s="203"/>
      <c r="B556" s="255" t="s">
        <v>241</v>
      </c>
      <c r="C556" s="257"/>
      <c r="D556" s="235" t="s">
        <v>424</v>
      </c>
      <c r="E556" s="312"/>
      <c r="F556" s="312"/>
      <c r="G556" s="312">
        <f t="shared" si="110"/>
        <v>0</v>
      </c>
      <c r="H556" s="335"/>
      <c r="I556" s="335"/>
      <c r="J556" s="335"/>
      <c r="K556" s="335"/>
      <c r="L556" s="335"/>
      <c r="M556" s="335"/>
      <c r="N556" s="335"/>
      <c r="O556" s="335"/>
      <c r="P556" s="335"/>
      <c r="Q556" s="335"/>
      <c r="R556" s="335"/>
      <c r="S556" s="335"/>
      <c r="T556" s="335">
        <f t="shared" si="111"/>
        <v>0</v>
      </c>
      <c r="U556" s="281">
        <f t="shared" si="112"/>
        <v>0</v>
      </c>
      <c r="V556" s="335"/>
    </row>
    <row r="557" spans="1:22" s="282" customFormat="1" ht="15" hidden="1" x14ac:dyDescent="0.25">
      <c r="A557" s="203"/>
      <c r="B557" s="255" t="s">
        <v>243</v>
      </c>
      <c r="C557" s="257"/>
      <c r="D557" s="235" t="s">
        <v>425</v>
      </c>
      <c r="E557" s="312"/>
      <c r="F557" s="312"/>
      <c r="G557" s="312">
        <f t="shared" si="110"/>
        <v>0</v>
      </c>
      <c r="H557" s="335"/>
      <c r="I557" s="335"/>
      <c r="J557" s="335"/>
      <c r="K557" s="335"/>
      <c r="L557" s="335"/>
      <c r="M557" s="335"/>
      <c r="N557" s="335"/>
      <c r="O557" s="335"/>
      <c r="P557" s="335"/>
      <c r="Q557" s="335"/>
      <c r="R557" s="335"/>
      <c r="S557" s="335"/>
      <c r="T557" s="335">
        <f t="shared" si="111"/>
        <v>0</v>
      </c>
      <c r="U557" s="281">
        <f t="shared" si="112"/>
        <v>0</v>
      </c>
      <c r="V557" s="335"/>
    </row>
    <row r="558" spans="1:22" s="282" customFormat="1" ht="15" hidden="1" x14ac:dyDescent="0.25">
      <c r="A558" s="203"/>
      <c r="B558" s="255" t="s">
        <v>245</v>
      </c>
      <c r="C558" s="257"/>
      <c r="D558" s="235" t="s">
        <v>426</v>
      </c>
      <c r="E558" s="313"/>
      <c r="F558" s="313"/>
      <c r="G558" s="312">
        <f t="shared" si="110"/>
        <v>0</v>
      </c>
      <c r="H558" s="335"/>
      <c r="I558" s="335"/>
      <c r="J558" s="335"/>
      <c r="K558" s="335"/>
      <c r="L558" s="335"/>
      <c r="M558" s="335"/>
      <c r="N558" s="335"/>
      <c r="O558" s="335"/>
      <c r="P558" s="335"/>
      <c r="Q558" s="335"/>
      <c r="R558" s="335"/>
      <c r="S558" s="335"/>
      <c r="T558" s="335">
        <f t="shared" si="111"/>
        <v>0</v>
      </c>
      <c r="U558" s="281">
        <f t="shared" si="112"/>
        <v>0</v>
      </c>
      <c r="V558" s="335"/>
    </row>
    <row r="559" spans="1:22" s="282" customFormat="1" ht="15" hidden="1" x14ac:dyDescent="0.25">
      <c r="A559" s="203"/>
      <c r="B559" s="255" t="s">
        <v>247</v>
      </c>
      <c r="C559" s="257"/>
      <c r="D559" s="235" t="s">
        <v>427</v>
      </c>
      <c r="E559" s="312"/>
      <c r="F559" s="312"/>
      <c r="G559" s="312">
        <f t="shared" si="110"/>
        <v>0</v>
      </c>
      <c r="H559" s="335"/>
      <c r="I559" s="335"/>
      <c r="J559" s="335"/>
      <c r="K559" s="335"/>
      <c r="L559" s="335"/>
      <c r="M559" s="335"/>
      <c r="N559" s="335"/>
      <c r="O559" s="335"/>
      <c r="P559" s="335"/>
      <c r="Q559" s="335"/>
      <c r="R559" s="335"/>
      <c r="S559" s="335"/>
      <c r="T559" s="335">
        <f t="shared" si="111"/>
        <v>0</v>
      </c>
      <c r="U559" s="281">
        <f t="shared" si="112"/>
        <v>0</v>
      </c>
      <c r="V559" s="335"/>
    </row>
    <row r="560" spans="1:22" s="282" customFormat="1" ht="15" hidden="1" x14ac:dyDescent="0.25">
      <c r="A560" s="203"/>
      <c r="B560" s="255" t="s">
        <v>249</v>
      </c>
      <c r="C560" s="257"/>
      <c r="D560" s="235" t="s">
        <v>428</v>
      </c>
      <c r="E560" s="313"/>
      <c r="F560" s="313"/>
      <c r="G560" s="312">
        <f t="shared" si="110"/>
        <v>0</v>
      </c>
      <c r="H560" s="335"/>
      <c r="I560" s="336"/>
      <c r="J560" s="335"/>
      <c r="K560" s="335"/>
      <c r="L560" s="335"/>
      <c r="M560" s="335"/>
      <c r="N560" s="335"/>
      <c r="O560" s="335"/>
      <c r="P560" s="335"/>
      <c r="Q560" s="335"/>
      <c r="R560" s="335"/>
      <c r="S560" s="335"/>
      <c r="T560" s="336">
        <f t="shared" si="111"/>
        <v>0</v>
      </c>
      <c r="U560" s="281">
        <f t="shared" si="112"/>
        <v>0</v>
      </c>
      <c r="V560" s="335"/>
    </row>
    <row r="561" spans="1:78" ht="15" hidden="1" x14ac:dyDescent="0.25">
      <c r="A561" s="203"/>
      <c r="B561" s="255" t="s">
        <v>251</v>
      </c>
      <c r="C561" s="257"/>
      <c r="D561" s="235" t="s">
        <v>429</v>
      </c>
      <c r="E561" s="313"/>
      <c r="F561" s="313"/>
      <c r="G561" s="312">
        <f t="shared" si="110"/>
        <v>0</v>
      </c>
      <c r="H561" s="336"/>
      <c r="I561" s="336"/>
      <c r="J561" s="335"/>
      <c r="K561" s="335"/>
      <c r="L561" s="336"/>
      <c r="M561" s="336"/>
      <c r="N561" s="336"/>
      <c r="O561" s="335"/>
      <c r="P561" s="335"/>
      <c r="Q561" s="335"/>
      <c r="R561" s="335"/>
      <c r="S561" s="335"/>
      <c r="T561" s="336">
        <f t="shared" si="111"/>
        <v>0</v>
      </c>
      <c r="U561" s="281">
        <f t="shared" si="112"/>
        <v>0</v>
      </c>
      <c r="V561" s="335"/>
      <c r="W561" s="286"/>
      <c r="X561" s="286"/>
      <c r="Y561" s="286"/>
      <c r="Z561" s="286"/>
      <c r="AA561" s="286"/>
      <c r="AB561" s="286"/>
      <c r="AC561" s="286"/>
      <c r="AD561" s="286"/>
      <c r="AE561" s="286"/>
      <c r="AF561" s="286"/>
      <c r="AG561" s="286"/>
      <c r="AH561" s="286"/>
      <c r="AI561" s="286"/>
      <c r="AJ561" s="286"/>
      <c r="AK561" s="286"/>
      <c r="AL561" s="286"/>
      <c r="AM561" s="286"/>
      <c r="AN561" s="286"/>
      <c r="AO561" s="286"/>
      <c r="AP561" s="286"/>
      <c r="AQ561" s="286"/>
      <c r="AR561" s="286"/>
      <c r="AS561" s="286"/>
      <c r="AT561" s="286"/>
      <c r="AU561" s="286"/>
      <c r="AV561" s="286"/>
      <c r="AW561" s="286"/>
      <c r="AX561" s="286"/>
      <c r="AY561" s="286"/>
      <c r="AZ561" s="286"/>
      <c r="BA561" s="286"/>
      <c r="BB561" s="286"/>
      <c r="BC561" s="286"/>
      <c r="BD561" s="286"/>
      <c r="BE561" s="286"/>
      <c r="BF561" s="286"/>
      <c r="BG561" s="286"/>
      <c r="BH561" s="286"/>
      <c r="BI561" s="286"/>
      <c r="BJ561" s="286"/>
      <c r="BK561" s="286"/>
      <c r="BL561" s="286"/>
      <c r="BM561" s="286"/>
      <c r="BN561" s="286"/>
      <c r="BO561" s="286"/>
      <c r="BP561" s="286"/>
      <c r="BQ561" s="286"/>
      <c r="BR561" s="286"/>
      <c r="BS561" s="286"/>
      <c r="BT561" s="286"/>
      <c r="BU561" s="286"/>
      <c r="BV561" s="286"/>
      <c r="BW561" s="286"/>
      <c r="BX561" s="286"/>
      <c r="BY561" s="286"/>
      <c r="BZ561" s="286"/>
    </row>
    <row r="562" spans="1:78" ht="15" hidden="1" x14ac:dyDescent="0.25">
      <c r="A562" s="203"/>
      <c r="B562" s="269" t="s">
        <v>253</v>
      </c>
      <c r="C562" s="220"/>
      <c r="D562" s="235" t="s">
        <v>430</v>
      </c>
      <c r="E562" s="199"/>
      <c r="F562" s="199"/>
      <c r="G562" s="312">
        <f t="shared" si="110"/>
        <v>0</v>
      </c>
      <c r="H562" s="200"/>
      <c r="I562" s="200"/>
      <c r="J562" s="199"/>
      <c r="K562" s="200"/>
      <c r="L562" s="200"/>
      <c r="M562" s="200"/>
      <c r="N562" s="200"/>
      <c r="O562" s="200"/>
      <c r="P562" s="200"/>
      <c r="Q562" s="200"/>
      <c r="R562" s="200"/>
      <c r="S562" s="200"/>
      <c r="T562" s="336">
        <f t="shared" si="111"/>
        <v>0</v>
      </c>
      <c r="U562" s="281">
        <f t="shared" si="112"/>
        <v>0</v>
      </c>
      <c r="V562" s="200"/>
      <c r="W562" s="286"/>
      <c r="X562" s="286"/>
      <c r="Y562" s="286"/>
      <c r="Z562" s="286"/>
      <c r="AA562" s="286"/>
      <c r="AB562" s="286"/>
      <c r="AC562" s="286"/>
      <c r="AD562" s="286"/>
      <c r="AE562" s="286"/>
      <c r="AF562" s="286"/>
      <c r="AG562" s="286"/>
      <c r="AH562" s="286"/>
      <c r="AI562" s="286"/>
      <c r="AJ562" s="286"/>
      <c r="AK562" s="286"/>
      <c r="AL562" s="286"/>
      <c r="AM562" s="286"/>
      <c r="AN562" s="286"/>
      <c r="AO562" s="286"/>
      <c r="AP562" s="286"/>
      <c r="AQ562" s="286"/>
      <c r="AR562" s="286"/>
      <c r="AS562" s="286"/>
      <c r="AT562" s="286"/>
      <c r="AU562" s="286"/>
      <c r="AV562" s="286"/>
      <c r="AW562" s="286"/>
      <c r="AX562" s="286"/>
      <c r="AY562" s="286"/>
      <c r="AZ562" s="286"/>
      <c r="BA562" s="286"/>
      <c r="BB562" s="286"/>
      <c r="BC562" s="286"/>
      <c r="BD562" s="286"/>
      <c r="BE562" s="286"/>
      <c r="BF562" s="286"/>
      <c r="BG562" s="286"/>
      <c r="BH562" s="286"/>
      <c r="BI562" s="286"/>
      <c r="BJ562" s="286"/>
      <c r="BK562" s="286"/>
      <c r="BL562" s="286"/>
      <c r="BM562" s="286"/>
      <c r="BN562" s="286"/>
      <c r="BO562" s="286"/>
      <c r="BP562" s="286"/>
      <c r="BQ562" s="286"/>
      <c r="BR562" s="286"/>
      <c r="BS562" s="286"/>
      <c r="BT562" s="286"/>
      <c r="BU562" s="286"/>
      <c r="BV562" s="286"/>
      <c r="BW562" s="286"/>
      <c r="BX562" s="286"/>
      <c r="BY562" s="286"/>
      <c r="BZ562" s="286"/>
    </row>
    <row r="563" spans="1:78" ht="15" hidden="1" x14ac:dyDescent="0.25">
      <c r="A563" s="203"/>
      <c r="B563" s="270" t="s">
        <v>151</v>
      </c>
      <c r="C563" s="220"/>
      <c r="D563" s="235" t="s">
        <v>431</v>
      </c>
      <c r="E563" s="199"/>
      <c r="F563" s="199"/>
      <c r="G563" s="312">
        <f t="shared" si="110"/>
        <v>0</v>
      </c>
      <c r="H563" s="200"/>
      <c r="I563" s="200"/>
      <c r="J563" s="199"/>
      <c r="K563" s="200"/>
      <c r="L563" s="200"/>
      <c r="M563" s="200"/>
      <c r="N563" s="200"/>
      <c r="O563" s="200"/>
      <c r="P563" s="200"/>
      <c r="Q563" s="200"/>
      <c r="R563" s="200"/>
      <c r="S563" s="200"/>
      <c r="T563" s="336">
        <f t="shared" si="111"/>
        <v>0</v>
      </c>
      <c r="U563" s="281">
        <f t="shared" si="112"/>
        <v>0</v>
      </c>
      <c r="V563" s="200"/>
      <c r="W563" s="286"/>
      <c r="X563" s="286"/>
      <c r="Y563" s="286"/>
      <c r="Z563" s="286"/>
      <c r="AA563" s="286"/>
      <c r="AB563" s="286"/>
      <c r="AC563" s="286"/>
      <c r="AD563" s="286"/>
      <c r="AE563" s="286"/>
      <c r="AF563" s="286"/>
      <c r="AG563" s="286"/>
      <c r="AH563" s="286"/>
      <c r="AI563" s="286"/>
      <c r="AJ563" s="286"/>
      <c r="AK563" s="286"/>
      <c r="AL563" s="286"/>
      <c r="AM563" s="286"/>
      <c r="AN563" s="286"/>
      <c r="AO563" s="286"/>
      <c r="AP563" s="286"/>
      <c r="AQ563" s="286"/>
      <c r="AR563" s="286"/>
      <c r="AS563" s="286"/>
      <c r="AT563" s="286"/>
      <c r="AU563" s="286"/>
      <c r="AV563" s="286"/>
      <c r="AW563" s="286"/>
      <c r="AX563" s="286"/>
      <c r="AY563" s="286"/>
      <c r="AZ563" s="286"/>
      <c r="BA563" s="286"/>
      <c r="BB563" s="286"/>
      <c r="BC563" s="286"/>
      <c r="BD563" s="286"/>
      <c r="BE563" s="286"/>
      <c r="BF563" s="286"/>
      <c r="BG563" s="286"/>
      <c r="BH563" s="286"/>
      <c r="BI563" s="286"/>
      <c r="BJ563" s="286"/>
      <c r="BK563" s="286"/>
      <c r="BL563" s="286"/>
      <c r="BM563" s="286"/>
      <c r="BN563" s="286"/>
      <c r="BO563" s="286"/>
      <c r="BP563" s="286"/>
      <c r="BQ563" s="286"/>
      <c r="BR563" s="286"/>
      <c r="BS563" s="286"/>
      <c r="BT563" s="286"/>
      <c r="BU563" s="286"/>
      <c r="BV563" s="286"/>
      <c r="BW563" s="286"/>
      <c r="BX563" s="286"/>
      <c r="BY563" s="286"/>
      <c r="BZ563" s="286"/>
    </row>
    <row r="564" spans="1:78" ht="15" hidden="1" x14ac:dyDescent="0.25">
      <c r="A564" s="203"/>
      <c r="B564" s="270" t="s">
        <v>153</v>
      </c>
      <c r="C564" s="220"/>
      <c r="D564" s="235" t="s">
        <v>432</v>
      </c>
      <c r="E564" s="199"/>
      <c r="F564" s="199"/>
      <c r="G564" s="312">
        <f t="shared" si="110"/>
        <v>0</v>
      </c>
      <c r="H564" s="200"/>
      <c r="I564" s="200"/>
      <c r="J564" s="199"/>
      <c r="K564" s="200"/>
      <c r="L564" s="200"/>
      <c r="M564" s="200"/>
      <c r="N564" s="200"/>
      <c r="O564" s="200"/>
      <c r="P564" s="200"/>
      <c r="Q564" s="200"/>
      <c r="R564" s="200"/>
      <c r="S564" s="200"/>
      <c r="T564" s="336">
        <f t="shared" si="111"/>
        <v>0</v>
      </c>
      <c r="U564" s="281">
        <f t="shared" si="112"/>
        <v>0</v>
      </c>
      <c r="V564" s="200"/>
      <c r="W564" s="286"/>
      <c r="X564" s="286"/>
      <c r="Y564" s="286"/>
      <c r="Z564" s="286"/>
      <c r="AA564" s="286"/>
      <c r="AB564" s="286"/>
      <c r="AC564" s="286"/>
      <c r="AD564" s="286"/>
      <c r="AE564" s="286"/>
      <c r="AF564" s="286"/>
      <c r="AG564" s="286"/>
      <c r="AH564" s="286"/>
      <c r="AI564" s="286"/>
      <c r="AJ564" s="286"/>
      <c r="AK564" s="286"/>
      <c r="AL564" s="286"/>
      <c r="AM564" s="286"/>
      <c r="AN564" s="286"/>
      <c r="AO564" s="286"/>
      <c r="AP564" s="286"/>
      <c r="AQ564" s="286"/>
      <c r="AR564" s="286"/>
      <c r="AS564" s="286"/>
      <c r="AT564" s="286"/>
      <c r="AU564" s="286"/>
      <c r="AV564" s="286"/>
      <c r="AW564" s="286"/>
      <c r="AX564" s="286"/>
      <c r="AY564" s="286"/>
      <c r="AZ564" s="286"/>
      <c r="BA564" s="286"/>
      <c r="BB564" s="286"/>
      <c r="BC564" s="286"/>
      <c r="BD564" s="286"/>
      <c r="BE564" s="286"/>
      <c r="BF564" s="286"/>
      <c r="BG564" s="286"/>
      <c r="BH564" s="286"/>
      <c r="BI564" s="286"/>
      <c r="BJ564" s="286"/>
      <c r="BK564" s="286"/>
      <c r="BL564" s="286"/>
      <c r="BM564" s="286"/>
      <c r="BN564" s="286"/>
      <c r="BO564" s="286"/>
      <c r="BP564" s="286"/>
      <c r="BQ564" s="286"/>
      <c r="BR564" s="286"/>
      <c r="BS564" s="286"/>
      <c r="BT564" s="286"/>
      <c r="BU564" s="286"/>
      <c r="BV564" s="286"/>
      <c r="BW564" s="286"/>
      <c r="BX564" s="286"/>
      <c r="BY564" s="286"/>
      <c r="BZ564" s="286"/>
    </row>
    <row r="565" spans="1:78" ht="15" hidden="1" x14ac:dyDescent="0.25">
      <c r="A565" s="203"/>
      <c r="B565" s="270" t="s">
        <v>155</v>
      </c>
      <c r="C565" s="220"/>
      <c r="D565" s="235" t="s">
        <v>433</v>
      </c>
      <c r="E565" s="199"/>
      <c r="F565" s="199"/>
      <c r="G565" s="312">
        <f t="shared" si="110"/>
        <v>0</v>
      </c>
      <c r="H565" s="200"/>
      <c r="I565" s="200"/>
      <c r="J565" s="199"/>
      <c r="K565" s="200"/>
      <c r="L565" s="200"/>
      <c r="M565" s="200"/>
      <c r="N565" s="200"/>
      <c r="O565" s="200"/>
      <c r="P565" s="200"/>
      <c r="Q565" s="200"/>
      <c r="R565" s="200"/>
      <c r="S565" s="200"/>
      <c r="T565" s="336">
        <f t="shared" si="111"/>
        <v>0</v>
      </c>
      <c r="U565" s="281">
        <f t="shared" si="112"/>
        <v>0</v>
      </c>
      <c r="V565" s="200"/>
      <c r="W565" s="286"/>
      <c r="X565" s="286"/>
      <c r="Y565" s="286"/>
      <c r="Z565" s="286"/>
      <c r="AA565" s="286"/>
      <c r="AB565" s="286"/>
      <c r="AC565" s="286"/>
      <c r="AD565" s="286"/>
      <c r="AE565" s="286"/>
      <c r="AF565" s="286"/>
      <c r="AG565" s="286"/>
      <c r="AH565" s="286"/>
      <c r="AI565" s="286"/>
      <c r="AJ565" s="286"/>
      <c r="AK565" s="286"/>
      <c r="AL565" s="286"/>
      <c r="AM565" s="286"/>
      <c r="AN565" s="286"/>
      <c r="AO565" s="286"/>
      <c r="AP565" s="286"/>
      <c r="AQ565" s="286"/>
      <c r="AR565" s="286"/>
      <c r="AS565" s="286"/>
      <c r="AT565" s="286"/>
      <c r="AU565" s="286"/>
      <c r="AV565" s="286"/>
      <c r="AW565" s="286"/>
      <c r="AX565" s="286"/>
      <c r="AY565" s="286"/>
      <c r="AZ565" s="286"/>
      <c r="BA565" s="286"/>
      <c r="BB565" s="286"/>
      <c r="BC565" s="286"/>
      <c r="BD565" s="286"/>
      <c r="BE565" s="286"/>
      <c r="BF565" s="286"/>
      <c r="BG565" s="286"/>
      <c r="BH565" s="286"/>
      <c r="BI565" s="286"/>
      <c r="BJ565" s="286"/>
      <c r="BK565" s="286"/>
      <c r="BL565" s="286"/>
      <c r="BM565" s="286"/>
      <c r="BN565" s="286"/>
      <c r="BO565" s="286"/>
      <c r="BP565" s="286"/>
      <c r="BQ565" s="286"/>
      <c r="BR565" s="286"/>
      <c r="BS565" s="286"/>
      <c r="BT565" s="286"/>
      <c r="BU565" s="286"/>
      <c r="BV565" s="286"/>
      <c r="BW565" s="286"/>
      <c r="BX565" s="286"/>
      <c r="BY565" s="286"/>
      <c r="BZ565" s="286"/>
    </row>
    <row r="566" spans="1:78" ht="15" hidden="1" x14ac:dyDescent="0.25">
      <c r="A566" s="203"/>
      <c r="B566" s="270" t="s">
        <v>157</v>
      </c>
      <c r="C566" s="220"/>
      <c r="D566" s="235" t="s">
        <v>434</v>
      </c>
      <c r="E566" s="199"/>
      <c r="F566" s="199"/>
      <c r="G566" s="312">
        <f t="shared" si="110"/>
        <v>0</v>
      </c>
      <c r="H566" s="200"/>
      <c r="I566" s="200"/>
      <c r="J566" s="199"/>
      <c r="K566" s="200"/>
      <c r="L566" s="200"/>
      <c r="M566" s="200"/>
      <c r="N566" s="200"/>
      <c r="O566" s="200"/>
      <c r="P566" s="200"/>
      <c r="Q566" s="200"/>
      <c r="R566" s="200"/>
      <c r="S566" s="200"/>
      <c r="T566" s="336">
        <f t="shared" si="111"/>
        <v>0</v>
      </c>
      <c r="U566" s="281">
        <f t="shared" si="112"/>
        <v>0</v>
      </c>
      <c r="V566" s="200"/>
      <c r="W566" s="286"/>
      <c r="X566" s="286"/>
      <c r="Y566" s="286"/>
      <c r="Z566" s="286"/>
      <c r="AA566" s="286"/>
      <c r="AB566" s="286"/>
      <c r="AC566" s="286"/>
      <c r="AD566" s="286"/>
      <c r="AE566" s="286"/>
      <c r="AF566" s="286"/>
      <c r="AG566" s="286"/>
      <c r="AH566" s="286"/>
      <c r="AI566" s="286"/>
      <c r="AJ566" s="286"/>
      <c r="AK566" s="286"/>
      <c r="AL566" s="286"/>
      <c r="AM566" s="286"/>
      <c r="AN566" s="286"/>
      <c r="AO566" s="286"/>
      <c r="AP566" s="286"/>
      <c r="AQ566" s="286"/>
      <c r="AR566" s="286"/>
      <c r="AS566" s="286"/>
      <c r="AT566" s="286"/>
      <c r="AU566" s="286"/>
      <c r="AV566" s="286"/>
      <c r="AW566" s="286"/>
      <c r="AX566" s="286"/>
      <c r="AY566" s="286"/>
      <c r="AZ566" s="286"/>
      <c r="BA566" s="286"/>
      <c r="BB566" s="286"/>
      <c r="BC566" s="286"/>
      <c r="BD566" s="286"/>
      <c r="BE566" s="286"/>
      <c r="BF566" s="286"/>
      <c r="BG566" s="286"/>
      <c r="BH566" s="286"/>
      <c r="BI566" s="286"/>
      <c r="BJ566" s="286"/>
      <c r="BK566" s="286"/>
      <c r="BL566" s="286"/>
      <c r="BM566" s="286"/>
      <c r="BN566" s="286"/>
      <c r="BO566" s="286"/>
      <c r="BP566" s="286"/>
      <c r="BQ566" s="286"/>
      <c r="BR566" s="286"/>
      <c r="BS566" s="286"/>
      <c r="BT566" s="286"/>
      <c r="BU566" s="286"/>
      <c r="BV566" s="286"/>
      <c r="BW566" s="286"/>
      <c r="BX566" s="286"/>
      <c r="BY566" s="286"/>
      <c r="BZ566" s="286"/>
    </row>
    <row r="567" spans="1:78" ht="15" hidden="1" x14ac:dyDescent="0.25">
      <c r="A567" s="203"/>
      <c r="B567" s="270" t="s">
        <v>159</v>
      </c>
      <c r="C567" s="220"/>
      <c r="D567" s="235" t="s">
        <v>435</v>
      </c>
      <c r="E567" s="199"/>
      <c r="F567" s="199"/>
      <c r="G567" s="312">
        <f t="shared" si="110"/>
        <v>0</v>
      </c>
      <c r="H567" s="200"/>
      <c r="I567" s="200"/>
      <c r="J567" s="199"/>
      <c r="K567" s="200"/>
      <c r="L567" s="200"/>
      <c r="M567" s="200"/>
      <c r="N567" s="200"/>
      <c r="O567" s="200"/>
      <c r="P567" s="200"/>
      <c r="Q567" s="200"/>
      <c r="R567" s="200"/>
      <c r="S567" s="200"/>
      <c r="T567" s="336">
        <f t="shared" si="111"/>
        <v>0</v>
      </c>
      <c r="U567" s="281">
        <f t="shared" si="112"/>
        <v>0</v>
      </c>
      <c r="V567" s="200"/>
      <c r="W567" s="286"/>
      <c r="X567" s="286"/>
      <c r="Y567" s="286"/>
      <c r="Z567" s="286"/>
      <c r="AA567" s="286"/>
      <c r="AB567" s="286"/>
      <c r="AC567" s="286"/>
      <c r="AD567" s="286"/>
      <c r="AE567" s="286"/>
      <c r="AF567" s="286"/>
      <c r="AG567" s="286"/>
      <c r="AH567" s="286"/>
      <c r="AI567" s="286"/>
      <c r="AJ567" s="286"/>
      <c r="AK567" s="286"/>
      <c r="AL567" s="286"/>
      <c r="AM567" s="286"/>
      <c r="AN567" s="286"/>
      <c r="AO567" s="286"/>
      <c r="AP567" s="286"/>
      <c r="AQ567" s="286"/>
      <c r="AR567" s="286"/>
      <c r="AS567" s="286"/>
      <c r="AT567" s="286"/>
      <c r="AU567" s="286"/>
      <c r="AV567" s="286"/>
      <c r="AW567" s="286"/>
      <c r="AX567" s="286"/>
      <c r="AY567" s="286"/>
      <c r="AZ567" s="286"/>
      <c r="BA567" s="286"/>
      <c r="BB567" s="286"/>
      <c r="BC567" s="286"/>
      <c r="BD567" s="286"/>
      <c r="BE567" s="286"/>
      <c r="BF567" s="286"/>
      <c r="BG567" s="286"/>
      <c r="BH567" s="286"/>
      <c r="BI567" s="286"/>
      <c r="BJ567" s="286"/>
      <c r="BK567" s="286"/>
      <c r="BL567" s="286"/>
      <c r="BM567" s="286"/>
      <c r="BN567" s="286"/>
      <c r="BO567" s="286"/>
      <c r="BP567" s="286"/>
      <c r="BQ567" s="286"/>
      <c r="BR567" s="286"/>
      <c r="BS567" s="286"/>
      <c r="BT567" s="286"/>
      <c r="BU567" s="286"/>
      <c r="BV567" s="286"/>
      <c r="BW567" s="286"/>
      <c r="BX567" s="286"/>
      <c r="BY567" s="286"/>
      <c r="BZ567" s="286"/>
    </row>
    <row r="568" spans="1:78" ht="15" hidden="1" x14ac:dyDescent="0.25">
      <c r="A568" s="203"/>
      <c r="B568" s="270" t="s">
        <v>161</v>
      </c>
      <c r="C568" s="220"/>
      <c r="D568" s="235" t="s">
        <v>436</v>
      </c>
      <c r="E568" s="199"/>
      <c r="F568" s="199"/>
      <c r="G568" s="312">
        <f t="shared" si="110"/>
        <v>0</v>
      </c>
      <c r="H568" s="200"/>
      <c r="I568" s="200"/>
      <c r="J568" s="199"/>
      <c r="K568" s="200"/>
      <c r="L568" s="200"/>
      <c r="M568" s="200"/>
      <c r="N568" s="200"/>
      <c r="O568" s="200"/>
      <c r="P568" s="200"/>
      <c r="Q568" s="200"/>
      <c r="R568" s="200"/>
      <c r="S568" s="200"/>
      <c r="T568" s="336">
        <f t="shared" si="111"/>
        <v>0</v>
      </c>
      <c r="U568" s="281">
        <f t="shared" si="112"/>
        <v>0</v>
      </c>
      <c r="V568" s="200"/>
      <c r="W568" s="286"/>
      <c r="X568" s="286"/>
      <c r="Y568" s="286"/>
      <c r="Z568" s="286"/>
      <c r="AA568" s="286"/>
      <c r="AB568" s="286"/>
      <c r="AC568" s="286"/>
      <c r="AD568" s="286"/>
      <c r="AE568" s="286"/>
      <c r="AF568" s="286"/>
      <c r="AG568" s="286"/>
      <c r="AH568" s="286"/>
      <c r="AI568" s="286"/>
      <c r="AJ568" s="286"/>
      <c r="AK568" s="286"/>
      <c r="AL568" s="286"/>
      <c r="AM568" s="286"/>
      <c r="AN568" s="286"/>
      <c r="AO568" s="286"/>
      <c r="AP568" s="286"/>
      <c r="AQ568" s="286"/>
      <c r="AR568" s="286"/>
      <c r="AS568" s="286"/>
      <c r="AT568" s="286"/>
      <c r="AU568" s="286"/>
      <c r="AV568" s="286"/>
      <c r="AW568" s="286"/>
      <c r="AX568" s="286"/>
      <c r="AY568" s="286"/>
      <c r="AZ568" s="286"/>
      <c r="BA568" s="286"/>
      <c r="BB568" s="286"/>
      <c r="BC568" s="286"/>
      <c r="BD568" s="286"/>
      <c r="BE568" s="286"/>
      <c r="BF568" s="286"/>
      <c r="BG568" s="286"/>
      <c r="BH568" s="286"/>
      <c r="BI568" s="286"/>
      <c r="BJ568" s="286"/>
      <c r="BK568" s="286"/>
      <c r="BL568" s="286"/>
      <c r="BM568" s="286"/>
      <c r="BN568" s="286"/>
      <c r="BO568" s="286"/>
      <c r="BP568" s="286"/>
      <c r="BQ568" s="286"/>
      <c r="BR568" s="286"/>
      <c r="BS568" s="286"/>
      <c r="BT568" s="286"/>
      <c r="BU568" s="286"/>
      <c r="BV568" s="286"/>
      <c r="BW568" s="286"/>
      <c r="BX568" s="286"/>
      <c r="BY568" s="286"/>
      <c r="BZ568" s="286"/>
    </row>
    <row r="569" spans="1:78" ht="15" hidden="1" x14ac:dyDescent="0.25">
      <c r="A569" s="203"/>
      <c r="B569" s="270" t="s">
        <v>163</v>
      </c>
      <c r="C569" s="220"/>
      <c r="D569" s="235" t="s">
        <v>437</v>
      </c>
      <c r="E569" s="199"/>
      <c r="F569" s="199"/>
      <c r="G569" s="312">
        <f t="shared" si="110"/>
        <v>0</v>
      </c>
      <c r="H569" s="200"/>
      <c r="I569" s="200"/>
      <c r="J569" s="199"/>
      <c r="K569" s="200"/>
      <c r="L569" s="200"/>
      <c r="M569" s="200"/>
      <c r="N569" s="200"/>
      <c r="O569" s="200"/>
      <c r="P569" s="200"/>
      <c r="Q569" s="200"/>
      <c r="R569" s="200"/>
      <c r="S569" s="200"/>
      <c r="T569" s="336">
        <f t="shared" si="111"/>
        <v>0</v>
      </c>
      <c r="U569" s="281">
        <f t="shared" si="112"/>
        <v>0</v>
      </c>
      <c r="V569" s="200"/>
      <c r="W569" s="286"/>
      <c r="X569" s="286"/>
      <c r="Y569" s="286"/>
      <c r="Z569" s="286"/>
      <c r="AA569" s="286"/>
      <c r="AB569" s="286"/>
      <c r="AC569" s="286"/>
      <c r="AD569" s="286"/>
      <c r="AE569" s="286"/>
      <c r="AF569" s="286"/>
      <c r="AG569" s="286"/>
      <c r="AH569" s="286"/>
      <c r="AI569" s="286"/>
      <c r="AJ569" s="286"/>
      <c r="AK569" s="286"/>
      <c r="AL569" s="286"/>
      <c r="AM569" s="286"/>
      <c r="AN569" s="286"/>
      <c r="AO569" s="286"/>
      <c r="AP569" s="286"/>
      <c r="AQ569" s="286"/>
      <c r="AR569" s="286"/>
      <c r="AS569" s="286"/>
      <c r="AT569" s="286"/>
      <c r="AU569" s="286"/>
      <c r="AV569" s="286"/>
      <c r="AW569" s="286"/>
      <c r="AX569" s="286"/>
      <c r="AY569" s="286"/>
      <c r="AZ569" s="286"/>
      <c r="BA569" s="286"/>
      <c r="BB569" s="286"/>
      <c r="BC569" s="286"/>
      <c r="BD569" s="286"/>
      <c r="BE569" s="286"/>
      <c r="BF569" s="286"/>
      <c r="BG569" s="286"/>
      <c r="BH569" s="286"/>
      <c r="BI569" s="286"/>
      <c r="BJ569" s="286"/>
      <c r="BK569" s="286"/>
      <c r="BL569" s="286"/>
      <c r="BM569" s="286"/>
      <c r="BN569" s="286"/>
      <c r="BO569" s="286"/>
      <c r="BP569" s="286"/>
      <c r="BQ569" s="286"/>
      <c r="BR569" s="286"/>
      <c r="BS569" s="286"/>
      <c r="BT569" s="286"/>
      <c r="BU569" s="286"/>
      <c r="BV569" s="286"/>
      <c r="BW569" s="286"/>
      <c r="BX569" s="286"/>
      <c r="BY569" s="286"/>
      <c r="BZ569" s="286"/>
    </row>
    <row r="570" spans="1:78" ht="15" hidden="1" x14ac:dyDescent="0.25">
      <c r="A570" s="203"/>
      <c r="B570" s="270" t="s">
        <v>165</v>
      </c>
      <c r="C570" s="220"/>
      <c r="D570" s="235" t="s">
        <v>438</v>
      </c>
      <c r="E570" s="199"/>
      <c r="F570" s="199"/>
      <c r="G570" s="312">
        <f t="shared" si="110"/>
        <v>0</v>
      </c>
      <c r="H570" s="200"/>
      <c r="I570" s="200"/>
      <c r="J570" s="199"/>
      <c r="K570" s="200"/>
      <c r="L570" s="200"/>
      <c r="M570" s="200"/>
      <c r="N570" s="200"/>
      <c r="O570" s="200"/>
      <c r="P570" s="200"/>
      <c r="Q570" s="200"/>
      <c r="R570" s="200"/>
      <c r="S570" s="200"/>
      <c r="T570" s="336">
        <f t="shared" si="111"/>
        <v>0</v>
      </c>
      <c r="U570" s="281">
        <f t="shared" si="112"/>
        <v>0</v>
      </c>
      <c r="V570" s="200"/>
    </row>
    <row r="571" spans="1:78" ht="15" hidden="1" x14ac:dyDescent="0.25">
      <c r="A571" s="203"/>
      <c r="B571" s="269" t="s">
        <v>263</v>
      </c>
      <c r="C571" s="220"/>
      <c r="D571" s="235" t="s">
        <v>439</v>
      </c>
      <c r="E571" s="199"/>
      <c r="F571" s="199"/>
      <c r="G571" s="312">
        <f t="shared" si="110"/>
        <v>0</v>
      </c>
      <c r="H571" s="200"/>
      <c r="I571" s="200"/>
      <c r="J571" s="199"/>
      <c r="K571" s="200"/>
      <c r="L571" s="200"/>
      <c r="M571" s="200"/>
      <c r="N571" s="200"/>
      <c r="O571" s="200"/>
      <c r="P571" s="200"/>
      <c r="Q571" s="200"/>
      <c r="R571" s="200"/>
      <c r="S571" s="200"/>
      <c r="T571" s="336">
        <f t="shared" si="111"/>
        <v>0</v>
      </c>
      <c r="U571" s="281">
        <f t="shared" si="112"/>
        <v>0</v>
      </c>
      <c r="V571" s="200"/>
    </row>
    <row r="572" spans="1:78" ht="15" hidden="1" x14ac:dyDescent="0.25">
      <c r="A572" s="203"/>
      <c r="B572" s="270" t="s">
        <v>169</v>
      </c>
      <c r="C572" s="220"/>
      <c r="D572" s="235" t="s">
        <v>440</v>
      </c>
      <c r="E572" s="199"/>
      <c r="F572" s="199"/>
      <c r="G572" s="312">
        <f t="shared" si="110"/>
        <v>0</v>
      </c>
      <c r="H572" s="200"/>
      <c r="I572" s="200"/>
      <c r="J572" s="199"/>
      <c r="K572" s="200"/>
      <c r="L572" s="200"/>
      <c r="M572" s="200"/>
      <c r="N572" s="200"/>
      <c r="O572" s="200"/>
      <c r="P572" s="200"/>
      <c r="Q572" s="200"/>
      <c r="R572" s="200"/>
      <c r="S572" s="200"/>
      <c r="T572" s="336">
        <f t="shared" si="111"/>
        <v>0</v>
      </c>
      <c r="U572" s="281">
        <f t="shared" si="112"/>
        <v>0</v>
      </c>
      <c r="V572" s="200"/>
    </row>
    <row r="573" spans="1:78" ht="15" hidden="1" x14ac:dyDescent="0.25">
      <c r="A573" s="203"/>
      <c r="B573" s="270" t="s">
        <v>171</v>
      </c>
      <c r="C573" s="220"/>
      <c r="D573" s="235" t="s">
        <v>441</v>
      </c>
      <c r="E573" s="199"/>
      <c r="F573" s="199"/>
      <c r="G573" s="312">
        <f t="shared" si="110"/>
        <v>0</v>
      </c>
      <c r="H573" s="199"/>
      <c r="I573" s="200"/>
      <c r="J573" s="199"/>
      <c r="K573" s="200"/>
      <c r="L573" s="200"/>
      <c r="M573" s="200"/>
      <c r="N573" s="200"/>
      <c r="O573" s="200"/>
      <c r="P573" s="200"/>
      <c r="Q573" s="200"/>
      <c r="R573" s="200"/>
      <c r="S573" s="200"/>
      <c r="T573" s="336">
        <f t="shared" si="111"/>
        <v>0</v>
      </c>
      <c r="U573" s="281">
        <f t="shared" si="112"/>
        <v>0</v>
      </c>
      <c r="V573" s="200"/>
    </row>
    <row r="574" spans="1:78" ht="15" hidden="1" x14ac:dyDescent="0.25">
      <c r="A574" s="203"/>
      <c r="B574" s="255" t="s">
        <v>267</v>
      </c>
      <c r="C574" s="257"/>
      <c r="D574" s="235" t="s">
        <v>442</v>
      </c>
      <c r="E574" s="313"/>
      <c r="F574" s="313"/>
      <c r="G574" s="312">
        <f t="shared" si="110"/>
        <v>0</v>
      </c>
      <c r="H574" s="335"/>
      <c r="I574" s="336"/>
      <c r="J574" s="335"/>
      <c r="K574" s="336"/>
      <c r="L574" s="336"/>
      <c r="M574" s="335"/>
      <c r="N574" s="336"/>
      <c r="O574" s="336"/>
      <c r="P574" s="336"/>
      <c r="Q574" s="336"/>
      <c r="R574" s="336"/>
      <c r="S574" s="336"/>
      <c r="T574" s="335">
        <f t="shared" si="111"/>
        <v>0</v>
      </c>
      <c r="U574" s="281">
        <f t="shared" si="112"/>
        <v>0</v>
      </c>
      <c r="V574" s="336"/>
    </row>
    <row r="575" spans="1:78" s="293" customFormat="1" ht="15" hidden="1" x14ac:dyDescent="0.25">
      <c r="A575" s="212"/>
      <c r="B575" s="255" t="s">
        <v>269</v>
      </c>
      <c r="C575" s="255"/>
      <c r="D575" s="239"/>
      <c r="E575" s="213">
        <f>SUM(E576:E580)</f>
        <v>0</v>
      </c>
      <c r="F575" s="213">
        <f>SUM(F576:F580)</f>
        <v>0</v>
      </c>
      <c r="G575" s="213">
        <f>SUM(G576:G580)</f>
        <v>0</v>
      </c>
      <c r="H575" s="213">
        <f t="shared" ref="H575:S575" si="113">SUM(H576:H580)</f>
        <v>0</v>
      </c>
      <c r="I575" s="213">
        <f t="shared" si="113"/>
        <v>0</v>
      </c>
      <c r="J575" s="213">
        <f t="shared" si="113"/>
        <v>0</v>
      </c>
      <c r="K575" s="213">
        <f t="shared" si="113"/>
        <v>0</v>
      </c>
      <c r="L575" s="213">
        <f t="shared" si="113"/>
        <v>0</v>
      </c>
      <c r="M575" s="213">
        <f t="shared" si="113"/>
        <v>0</v>
      </c>
      <c r="N575" s="213">
        <f t="shared" si="113"/>
        <v>0</v>
      </c>
      <c r="O575" s="213">
        <f t="shared" si="113"/>
        <v>0</v>
      </c>
      <c r="P575" s="213">
        <f t="shared" si="113"/>
        <v>0</v>
      </c>
      <c r="Q575" s="213">
        <f t="shared" si="113"/>
        <v>0</v>
      </c>
      <c r="R575" s="214">
        <f t="shared" si="113"/>
        <v>0</v>
      </c>
      <c r="S575" s="214">
        <f t="shared" si="113"/>
        <v>0</v>
      </c>
      <c r="T575" s="213">
        <f>SUM(T576:T580)</f>
        <v>0</v>
      </c>
      <c r="U575" s="213">
        <f>SUM(U576:U580)</f>
        <v>0</v>
      </c>
      <c r="V575" s="229"/>
      <c r="W575" s="292"/>
      <c r="X575" s="292"/>
      <c r="Y575" s="292"/>
      <c r="Z575" s="292"/>
      <c r="AA575" s="292"/>
      <c r="AB575" s="292"/>
      <c r="AC575" s="292"/>
      <c r="AD575" s="292"/>
      <c r="AE575" s="292"/>
      <c r="AF575" s="292"/>
      <c r="AG575" s="292"/>
      <c r="AH575" s="292"/>
      <c r="AI575" s="292"/>
      <c r="AJ575" s="292"/>
      <c r="AK575" s="292"/>
      <c r="AL575" s="292"/>
      <c r="AM575" s="292"/>
      <c r="AN575" s="292"/>
      <c r="AO575" s="292"/>
      <c r="AP575" s="292"/>
      <c r="AQ575" s="292"/>
      <c r="AR575" s="292"/>
      <c r="AS575" s="292"/>
      <c r="AT575" s="292"/>
      <c r="AU575" s="292"/>
      <c r="AV575" s="292"/>
      <c r="AW575" s="292"/>
      <c r="AX575" s="292"/>
      <c r="AY575" s="292"/>
      <c r="AZ575" s="292"/>
      <c r="BA575" s="292"/>
      <c r="BB575" s="292"/>
      <c r="BC575" s="292"/>
      <c r="BD575" s="292"/>
      <c r="BE575" s="292"/>
      <c r="BF575" s="292"/>
      <c r="BG575" s="292"/>
      <c r="BH575" s="292"/>
      <c r="BI575" s="292"/>
      <c r="BJ575" s="292"/>
      <c r="BK575" s="292"/>
      <c r="BL575" s="292"/>
      <c r="BM575" s="292"/>
      <c r="BN575" s="292"/>
      <c r="BO575" s="292"/>
      <c r="BP575" s="292"/>
      <c r="BQ575" s="292"/>
      <c r="BR575" s="292"/>
      <c r="BS575" s="292"/>
      <c r="BT575" s="292"/>
      <c r="BU575" s="292"/>
      <c r="BV575" s="292"/>
      <c r="BW575" s="292"/>
      <c r="BX575" s="292"/>
      <c r="BY575" s="292"/>
      <c r="BZ575" s="292"/>
    </row>
    <row r="576" spans="1:78" ht="15" hidden="1" x14ac:dyDescent="0.25">
      <c r="A576" s="203"/>
      <c r="B576" s="255"/>
      <c r="C576" s="257" t="s">
        <v>270</v>
      </c>
      <c r="D576" s="235" t="s">
        <v>443</v>
      </c>
      <c r="E576" s="313"/>
      <c r="F576" s="313"/>
      <c r="G576" s="312">
        <f>SUM(E576+F576)</f>
        <v>0</v>
      </c>
      <c r="H576" s="335"/>
      <c r="I576" s="335"/>
      <c r="J576" s="335"/>
      <c r="K576" s="335"/>
      <c r="L576" s="335"/>
      <c r="M576" s="335"/>
      <c r="N576" s="335"/>
      <c r="O576" s="335"/>
      <c r="P576" s="335"/>
      <c r="Q576" s="335"/>
      <c r="R576" s="335"/>
      <c r="S576" s="335"/>
      <c r="T576" s="335">
        <f>SUM(H576:S576)</f>
        <v>0</v>
      </c>
      <c r="U576" s="281">
        <f>G576-T576</f>
        <v>0</v>
      </c>
      <c r="V576" s="336"/>
    </row>
    <row r="577" spans="1:78" ht="15" hidden="1" x14ac:dyDescent="0.25">
      <c r="A577" s="203"/>
      <c r="B577" s="255"/>
      <c r="C577" s="257" t="s">
        <v>272</v>
      </c>
      <c r="D577" s="235" t="s">
        <v>444</v>
      </c>
      <c r="E577" s="313"/>
      <c r="F577" s="313"/>
      <c r="G577" s="312">
        <f>SUM(E577+F577)</f>
        <v>0</v>
      </c>
      <c r="H577" s="335"/>
      <c r="I577" s="335"/>
      <c r="J577" s="335"/>
      <c r="K577" s="335"/>
      <c r="L577" s="335"/>
      <c r="M577" s="335"/>
      <c r="N577" s="335"/>
      <c r="O577" s="335"/>
      <c r="P577" s="335"/>
      <c r="Q577" s="335"/>
      <c r="R577" s="335"/>
      <c r="S577" s="335"/>
      <c r="T577" s="335">
        <f>SUM(H577:S577)</f>
        <v>0</v>
      </c>
      <c r="U577" s="281">
        <f>G577-T577</f>
        <v>0</v>
      </c>
      <c r="V577" s="335"/>
    </row>
    <row r="578" spans="1:78" ht="15" hidden="1" x14ac:dyDescent="0.25">
      <c r="A578" s="203"/>
      <c r="B578" s="255"/>
      <c r="C578" s="257" t="s">
        <v>274</v>
      </c>
      <c r="D578" s="235" t="s">
        <v>445</v>
      </c>
      <c r="E578" s="313"/>
      <c r="F578" s="313"/>
      <c r="G578" s="312">
        <f>SUM(E578+F578)</f>
        <v>0</v>
      </c>
      <c r="H578" s="335"/>
      <c r="I578" s="335"/>
      <c r="J578" s="335"/>
      <c r="K578" s="335"/>
      <c r="L578" s="335"/>
      <c r="M578" s="335"/>
      <c r="N578" s="335"/>
      <c r="O578" s="335"/>
      <c r="P578" s="335"/>
      <c r="Q578" s="335"/>
      <c r="R578" s="335"/>
      <c r="S578" s="335"/>
      <c r="T578" s="335">
        <f>SUM(H578:S578)</f>
        <v>0</v>
      </c>
      <c r="U578" s="281">
        <f>G578-T578</f>
        <v>0</v>
      </c>
      <c r="V578" s="335"/>
    </row>
    <row r="579" spans="1:78" ht="15" hidden="1" x14ac:dyDescent="0.25">
      <c r="A579" s="203"/>
      <c r="B579" s="255"/>
      <c r="C579" s="257" t="s">
        <v>276</v>
      </c>
      <c r="D579" s="235" t="s">
        <v>446</v>
      </c>
      <c r="E579" s="313"/>
      <c r="F579" s="313"/>
      <c r="G579" s="312">
        <f>SUM(E579+F579)</f>
        <v>0</v>
      </c>
      <c r="H579" s="335"/>
      <c r="I579" s="335"/>
      <c r="J579" s="335"/>
      <c r="K579" s="335"/>
      <c r="L579" s="335"/>
      <c r="M579" s="335"/>
      <c r="N579" s="335"/>
      <c r="O579" s="335"/>
      <c r="P579" s="335"/>
      <c r="Q579" s="335"/>
      <c r="R579" s="335"/>
      <c r="S579" s="335"/>
      <c r="T579" s="335">
        <f>SUM(H579:S579)</f>
        <v>0</v>
      </c>
      <c r="U579" s="281">
        <f>G579-T579</f>
        <v>0</v>
      </c>
      <c r="V579" s="335"/>
    </row>
    <row r="580" spans="1:78" ht="15" hidden="1" x14ac:dyDescent="0.25">
      <c r="A580" s="203"/>
      <c r="B580" s="269"/>
      <c r="C580" s="258" t="s">
        <v>278</v>
      </c>
      <c r="D580" s="235" t="s">
        <v>447</v>
      </c>
      <c r="E580" s="313"/>
      <c r="F580" s="313"/>
      <c r="G580" s="312">
        <f>SUM(E580+F580)</f>
        <v>0</v>
      </c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>
        <f>SUM(H580:S580)</f>
        <v>0</v>
      </c>
      <c r="U580" s="281">
        <f>G580-T580</f>
        <v>0</v>
      </c>
      <c r="V580" s="335"/>
    </row>
    <row r="581" spans="1:78" s="293" customFormat="1" ht="15" hidden="1" x14ac:dyDescent="0.25">
      <c r="A581" s="212"/>
      <c r="B581" s="255" t="s">
        <v>280</v>
      </c>
      <c r="C581" s="255"/>
      <c r="D581" s="239"/>
      <c r="E581" s="213">
        <f>SUM(E582:E584)</f>
        <v>0</v>
      </c>
      <c r="F581" s="213">
        <f>SUM(F582:F584)</f>
        <v>0</v>
      </c>
      <c r="G581" s="213">
        <f>SUM(G582:G584)</f>
        <v>0</v>
      </c>
      <c r="H581" s="213">
        <f t="shared" ref="H581:S581" si="114">SUM(H582:H584)</f>
        <v>0</v>
      </c>
      <c r="I581" s="213">
        <f t="shared" si="114"/>
        <v>0</v>
      </c>
      <c r="J581" s="213">
        <f t="shared" si="114"/>
        <v>0</v>
      </c>
      <c r="K581" s="213">
        <f t="shared" si="114"/>
        <v>0</v>
      </c>
      <c r="L581" s="213">
        <f t="shared" si="114"/>
        <v>0</v>
      </c>
      <c r="M581" s="213">
        <f t="shared" si="114"/>
        <v>0</v>
      </c>
      <c r="N581" s="213"/>
      <c r="O581" s="213"/>
      <c r="P581" s="213"/>
      <c r="Q581" s="213"/>
      <c r="R581" s="213"/>
      <c r="S581" s="213">
        <f t="shared" si="114"/>
        <v>0</v>
      </c>
      <c r="T581" s="213">
        <f>SUM(T582:T584)</f>
        <v>0</v>
      </c>
      <c r="U581" s="213">
        <f>SUM(U582:U584)</f>
        <v>0</v>
      </c>
      <c r="V581" s="215"/>
      <c r="W581" s="292"/>
      <c r="X581" s="292"/>
      <c r="Y581" s="292"/>
      <c r="Z581" s="292"/>
      <c r="AA581" s="292"/>
      <c r="AB581" s="292"/>
      <c r="AC581" s="292"/>
      <c r="AD581" s="292"/>
      <c r="AE581" s="292"/>
      <c r="AF581" s="292"/>
      <c r="AG581" s="292"/>
      <c r="AH581" s="292"/>
      <c r="AI581" s="292"/>
      <c r="AJ581" s="292"/>
      <c r="AK581" s="292"/>
      <c r="AL581" s="292"/>
      <c r="AM581" s="292"/>
      <c r="AN581" s="292"/>
      <c r="AO581" s="292"/>
      <c r="AP581" s="292"/>
      <c r="AQ581" s="292"/>
      <c r="AR581" s="292"/>
      <c r="AS581" s="292"/>
      <c r="AT581" s="292"/>
      <c r="AU581" s="292"/>
      <c r="AV581" s="292"/>
      <c r="AW581" s="292"/>
      <c r="AX581" s="292"/>
      <c r="AY581" s="292"/>
      <c r="AZ581" s="292"/>
      <c r="BA581" s="292"/>
      <c r="BB581" s="292"/>
      <c r="BC581" s="292"/>
      <c r="BD581" s="292"/>
      <c r="BE581" s="292"/>
      <c r="BF581" s="292"/>
      <c r="BG581" s="292"/>
      <c r="BH581" s="292"/>
      <c r="BI581" s="292"/>
      <c r="BJ581" s="292"/>
      <c r="BK581" s="292"/>
      <c r="BL581" s="292"/>
      <c r="BM581" s="292"/>
      <c r="BN581" s="292"/>
      <c r="BO581" s="292"/>
      <c r="BP581" s="292"/>
      <c r="BQ581" s="292"/>
      <c r="BR581" s="292"/>
      <c r="BS581" s="292"/>
      <c r="BT581" s="292"/>
      <c r="BU581" s="292"/>
      <c r="BV581" s="292"/>
      <c r="BW581" s="292"/>
      <c r="BX581" s="292"/>
      <c r="BY581" s="292"/>
      <c r="BZ581" s="292"/>
    </row>
    <row r="582" spans="1:78" ht="15" hidden="1" x14ac:dyDescent="0.25">
      <c r="A582" s="203"/>
      <c r="B582" s="255"/>
      <c r="C582" s="257" t="s">
        <v>281</v>
      </c>
      <c r="D582" s="235" t="s">
        <v>448</v>
      </c>
      <c r="E582" s="312"/>
      <c r="F582" s="312"/>
      <c r="G582" s="312">
        <f>SUM(E582+F582)</f>
        <v>0</v>
      </c>
      <c r="H582" s="335"/>
      <c r="I582" s="335"/>
      <c r="J582" s="335"/>
      <c r="K582" s="335"/>
      <c r="L582" s="335"/>
      <c r="M582" s="335"/>
      <c r="N582" s="335"/>
      <c r="O582" s="335"/>
      <c r="P582" s="335"/>
      <c r="Q582" s="335"/>
      <c r="R582" s="335"/>
      <c r="S582" s="335"/>
      <c r="T582" s="335">
        <f>SUM(H582:S582)</f>
        <v>0</v>
      </c>
      <c r="U582" s="281">
        <f>G582-T582</f>
        <v>0</v>
      </c>
      <c r="V582" s="335"/>
    </row>
    <row r="583" spans="1:78" ht="15" hidden="1" x14ac:dyDescent="0.25">
      <c r="A583" s="203"/>
      <c r="B583" s="255"/>
      <c r="C583" s="257" t="s">
        <v>283</v>
      </c>
      <c r="D583" s="235" t="s">
        <v>449</v>
      </c>
      <c r="E583" s="313"/>
      <c r="F583" s="313"/>
      <c r="G583" s="312">
        <f>SUM(E583+F583)</f>
        <v>0</v>
      </c>
      <c r="H583" s="335"/>
      <c r="I583" s="335"/>
      <c r="J583" s="335"/>
      <c r="K583" s="335"/>
      <c r="L583" s="335"/>
      <c r="M583" s="335"/>
      <c r="N583" s="335"/>
      <c r="O583" s="335"/>
      <c r="P583" s="335"/>
      <c r="Q583" s="335"/>
      <c r="R583" s="335"/>
      <c r="S583" s="335"/>
      <c r="T583" s="335">
        <f>SUM(H583:S583)</f>
        <v>0</v>
      </c>
      <c r="U583" s="281">
        <f>G583-T583</f>
        <v>0</v>
      </c>
      <c r="V583" s="335"/>
    </row>
    <row r="584" spans="1:78" ht="15" hidden="1" x14ac:dyDescent="0.25">
      <c r="A584" s="203"/>
      <c r="B584" s="255"/>
      <c r="C584" s="257" t="s">
        <v>285</v>
      </c>
      <c r="D584" s="235" t="s">
        <v>450</v>
      </c>
      <c r="E584" s="312"/>
      <c r="F584" s="312"/>
      <c r="G584" s="312">
        <f>SUM(E584+F584)</f>
        <v>0</v>
      </c>
      <c r="H584" s="335"/>
      <c r="I584" s="335"/>
      <c r="J584" s="335"/>
      <c r="K584" s="335"/>
      <c r="L584" s="335"/>
      <c r="M584" s="335"/>
      <c r="N584" s="335"/>
      <c r="O584" s="335"/>
      <c r="P584" s="335"/>
      <c r="Q584" s="335"/>
      <c r="R584" s="335"/>
      <c r="S584" s="335"/>
      <c r="T584" s="335">
        <f>SUM(H584:S584)</f>
        <v>0</v>
      </c>
      <c r="U584" s="281">
        <f>G584-T584</f>
        <v>0</v>
      </c>
      <c r="V584" s="335"/>
    </row>
    <row r="585" spans="1:78" s="293" customFormat="1" ht="15" hidden="1" x14ac:dyDescent="0.25">
      <c r="A585" s="271"/>
      <c r="B585" s="255" t="s">
        <v>287</v>
      </c>
      <c r="C585" s="255"/>
      <c r="D585" s="235" t="s">
        <v>451</v>
      </c>
      <c r="E585" s="318"/>
      <c r="F585" s="318"/>
      <c r="G585" s="312">
        <f>SUM(E585+F585)</f>
        <v>0</v>
      </c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  <c r="R585" s="213"/>
      <c r="S585" s="213"/>
      <c r="T585" s="215">
        <f>SUM(H585:S585)</f>
        <v>0</v>
      </c>
      <c r="U585" s="281">
        <f>G585-T585</f>
        <v>0</v>
      </c>
      <c r="V585" s="215"/>
      <c r="W585" s="292"/>
      <c r="X585" s="292"/>
      <c r="Y585" s="292"/>
      <c r="Z585" s="292"/>
      <c r="AA585" s="292"/>
      <c r="AB585" s="292"/>
      <c r="AC585" s="292"/>
      <c r="AD585" s="292"/>
      <c r="AE585" s="292"/>
      <c r="AF585" s="292"/>
      <c r="AG585" s="292"/>
      <c r="AH585" s="292"/>
      <c r="AI585" s="292"/>
      <c r="AJ585" s="292"/>
      <c r="AK585" s="292"/>
      <c r="AL585" s="292"/>
      <c r="AM585" s="292"/>
      <c r="AN585" s="292"/>
      <c r="AO585" s="292"/>
      <c r="AP585" s="292"/>
      <c r="AQ585" s="292"/>
      <c r="AR585" s="292"/>
      <c r="AS585" s="292"/>
      <c r="AT585" s="292"/>
      <c r="AU585" s="292"/>
      <c r="AV585" s="292"/>
      <c r="AW585" s="292"/>
      <c r="AX585" s="292"/>
      <c r="AY585" s="292"/>
      <c r="AZ585" s="292"/>
      <c r="BA585" s="292"/>
      <c r="BB585" s="292"/>
      <c r="BC585" s="292"/>
      <c r="BD585" s="292"/>
      <c r="BE585" s="292"/>
      <c r="BF585" s="292"/>
      <c r="BG585" s="292"/>
      <c r="BH585" s="292"/>
      <c r="BI585" s="292"/>
      <c r="BJ585" s="292"/>
      <c r="BK585" s="292"/>
      <c r="BL585" s="292"/>
      <c r="BM585" s="292"/>
      <c r="BN585" s="292"/>
      <c r="BO585" s="292"/>
      <c r="BP585" s="292"/>
      <c r="BQ585" s="292"/>
      <c r="BR585" s="292"/>
      <c r="BS585" s="292"/>
      <c r="BT585" s="292"/>
      <c r="BU585" s="292"/>
      <c r="BV585" s="292"/>
      <c r="BW585" s="292"/>
      <c r="BX585" s="292"/>
      <c r="BY585" s="292"/>
      <c r="BZ585" s="292"/>
    </row>
    <row r="586" spans="1:78" s="293" customFormat="1" ht="15" x14ac:dyDescent="0.25">
      <c r="A586" s="212"/>
      <c r="B586" s="255" t="s">
        <v>289</v>
      </c>
      <c r="C586" s="255"/>
      <c r="D586" s="235"/>
      <c r="E586" s="208">
        <f>SUM(E587:E599)</f>
        <v>620000</v>
      </c>
      <c r="F586" s="208">
        <f>SUM(F587:F599)</f>
        <v>0</v>
      </c>
      <c r="G586" s="208">
        <f>SUM(G587:G599)</f>
        <v>620000</v>
      </c>
      <c r="H586" s="208">
        <f t="shared" ref="H586:M586" si="115">SUM(H587:H599)</f>
        <v>0</v>
      </c>
      <c r="I586" s="208">
        <f t="shared" si="115"/>
        <v>0</v>
      </c>
      <c r="J586" s="208">
        <f t="shared" si="115"/>
        <v>0</v>
      </c>
      <c r="K586" s="208">
        <f t="shared" si="115"/>
        <v>0</v>
      </c>
      <c r="L586" s="208">
        <f t="shared" si="115"/>
        <v>0</v>
      </c>
      <c r="M586" s="208">
        <f t="shared" si="115"/>
        <v>0</v>
      </c>
      <c r="N586" s="208"/>
      <c r="O586" s="208"/>
      <c r="P586" s="208">
        <f>SUM(P587:P599)</f>
        <v>0</v>
      </c>
      <c r="Q586" s="208">
        <f>SUM(Q587:Q599)</f>
        <v>0</v>
      </c>
      <c r="R586" s="208">
        <f>SUM(R587:R599)</f>
        <v>0</v>
      </c>
      <c r="S586" s="208"/>
      <c r="T586" s="208">
        <f>SUM(T587:T599)</f>
        <v>0</v>
      </c>
      <c r="U586" s="208">
        <f>SUM(U587:U599)</f>
        <v>620000</v>
      </c>
      <c r="V586" s="229"/>
      <c r="W586" s="292"/>
      <c r="X586" s="292"/>
      <c r="Y586" s="292"/>
      <c r="Z586" s="292"/>
      <c r="AA586" s="292"/>
      <c r="AB586" s="292"/>
      <c r="AC586" s="292"/>
      <c r="AD586" s="292"/>
      <c r="AE586" s="292"/>
      <c r="AF586" s="292"/>
      <c r="AG586" s="292"/>
      <c r="AH586" s="292"/>
      <c r="AI586" s="292"/>
      <c r="AJ586" s="292"/>
      <c r="AK586" s="292"/>
      <c r="AL586" s="292"/>
      <c r="AM586" s="292"/>
      <c r="AN586" s="292"/>
      <c r="AO586" s="292"/>
      <c r="AP586" s="292"/>
      <c r="AQ586" s="292"/>
      <c r="AR586" s="292"/>
      <c r="AS586" s="292"/>
      <c r="AT586" s="292"/>
      <c r="AU586" s="292"/>
      <c r="AV586" s="292"/>
      <c r="AW586" s="292"/>
      <c r="AX586" s="292"/>
      <c r="AY586" s="292"/>
      <c r="AZ586" s="292"/>
      <c r="BA586" s="292"/>
      <c r="BB586" s="292"/>
      <c r="BC586" s="292"/>
      <c r="BD586" s="292"/>
      <c r="BE586" s="292"/>
      <c r="BF586" s="292"/>
      <c r="BG586" s="292"/>
      <c r="BH586" s="292"/>
      <c r="BI586" s="292"/>
      <c r="BJ586" s="292"/>
      <c r="BK586" s="292"/>
      <c r="BL586" s="292"/>
      <c r="BM586" s="292"/>
      <c r="BN586" s="292"/>
      <c r="BO586" s="292"/>
      <c r="BP586" s="292"/>
      <c r="BQ586" s="292"/>
      <c r="BR586" s="292"/>
      <c r="BS586" s="292"/>
      <c r="BT586" s="292"/>
      <c r="BU586" s="292"/>
      <c r="BV586" s="292"/>
      <c r="BW586" s="292"/>
      <c r="BX586" s="292"/>
      <c r="BY586" s="292"/>
      <c r="BZ586" s="292"/>
    </row>
    <row r="587" spans="1:78" ht="15.75" hidden="1" x14ac:dyDescent="0.25">
      <c r="A587" s="253"/>
      <c r="B587" s="255"/>
      <c r="C587" s="258" t="s">
        <v>290</v>
      </c>
      <c r="D587" s="235" t="s">
        <v>452</v>
      </c>
      <c r="E587" s="312"/>
      <c r="F587" s="312"/>
      <c r="G587" s="312">
        <f t="shared" ref="G587:G599" si="116">SUM(E587+F587)</f>
        <v>0</v>
      </c>
      <c r="H587" s="335"/>
      <c r="I587" s="335"/>
      <c r="J587" s="335"/>
      <c r="K587" s="335"/>
      <c r="L587" s="335"/>
      <c r="M587" s="335"/>
      <c r="N587" s="335"/>
      <c r="O587" s="335"/>
      <c r="P587" s="335"/>
      <c r="Q587" s="335"/>
      <c r="R587" s="335"/>
      <c r="S587" s="335"/>
      <c r="T587" s="335">
        <f t="shared" ref="T587:T599" si="117">SUM(H587:S587)</f>
        <v>0</v>
      </c>
      <c r="U587" s="281">
        <f t="shared" ref="U587:U599" si="118">G587-T587</f>
        <v>0</v>
      </c>
      <c r="V587" s="335"/>
    </row>
    <row r="588" spans="1:78" ht="15" x14ac:dyDescent="0.25">
      <c r="A588" s="203"/>
      <c r="B588" s="255"/>
      <c r="C588" s="258" t="s">
        <v>292</v>
      </c>
      <c r="D588" s="235" t="s">
        <v>453</v>
      </c>
      <c r="E588" s="312">
        <v>200000</v>
      </c>
      <c r="F588" s="312"/>
      <c r="G588" s="312">
        <f t="shared" si="116"/>
        <v>200000</v>
      </c>
      <c r="H588" s="335"/>
      <c r="I588" s="335"/>
      <c r="J588" s="335"/>
      <c r="K588" s="335"/>
      <c r="L588" s="335"/>
      <c r="M588" s="335"/>
      <c r="N588" s="335"/>
      <c r="O588" s="335"/>
      <c r="P588" s="335"/>
      <c r="Q588" s="335"/>
      <c r="R588" s="335"/>
      <c r="S588" s="335"/>
      <c r="T588" s="335">
        <f t="shared" si="117"/>
        <v>0</v>
      </c>
      <c r="U588" s="281">
        <f t="shared" si="118"/>
        <v>200000</v>
      </c>
      <c r="V588" s="335"/>
    </row>
    <row r="589" spans="1:78" ht="15" hidden="1" x14ac:dyDescent="0.25">
      <c r="A589" s="221" t="s">
        <v>525</v>
      </c>
      <c r="B589" s="255"/>
      <c r="C589" s="258" t="s">
        <v>294</v>
      </c>
      <c r="D589" s="235" t="s">
        <v>454</v>
      </c>
      <c r="E589" s="312"/>
      <c r="F589" s="312"/>
      <c r="G589" s="312">
        <f t="shared" si="116"/>
        <v>0</v>
      </c>
      <c r="H589" s="335"/>
      <c r="I589" s="335"/>
      <c r="J589" s="335"/>
      <c r="K589" s="335"/>
      <c r="L589" s="335"/>
      <c r="M589" s="335"/>
      <c r="N589" s="335"/>
      <c r="O589" s="335"/>
      <c r="P589" s="335"/>
      <c r="Q589" s="335"/>
      <c r="R589" s="335"/>
      <c r="S589" s="335"/>
      <c r="T589" s="335">
        <f t="shared" si="117"/>
        <v>0</v>
      </c>
      <c r="U589" s="281">
        <f t="shared" si="118"/>
        <v>0</v>
      </c>
      <c r="V589" s="335"/>
    </row>
    <row r="590" spans="1:78" ht="15" hidden="1" x14ac:dyDescent="0.25">
      <c r="A590" s="203"/>
      <c r="B590" s="255"/>
      <c r="C590" s="258" t="s">
        <v>296</v>
      </c>
      <c r="D590" s="235" t="s">
        <v>455</v>
      </c>
      <c r="E590" s="313"/>
      <c r="F590" s="313"/>
      <c r="G590" s="312">
        <f t="shared" si="116"/>
        <v>0</v>
      </c>
      <c r="H590" s="335"/>
      <c r="I590" s="335"/>
      <c r="J590" s="335"/>
      <c r="K590" s="335"/>
      <c r="L590" s="335"/>
      <c r="M590" s="335"/>
      <c r="N590" s="335"/>
      <c r="O590" s="335"/>
      <c r="P590" s="335"/>
      <c r="Q590" s="335"/>
      <c r="R590" s="335"/>
      <c r="S590" s="335"/>
      <c r="T590" s="335">
        <f t="shared" si="117"/>
        <v>0</v>
      </c>
      <c r="U590" s="281">
        <f t="shared" si="118"/>
        <v>0</v>
      </c>
      <c r="V590" s="335"/>
    </row>
    <row r="591" spans="1:78" ht="15" x14ac:dyDescent="0.25">
      <c r="A591" s="203"/>
      <c r="B591" s="255"/>
      <c r="C591" s="258" t="s">
        <v>298</v>
      </c>
      <c r="D591" s="235" t="s">
        <v>456</v>
      </c>
      <c r="E591" s="312">
        <v>420000</v>
      </c>
      <c r="F591" s="313"/>
      <c r="G591" s="312">
        <f t="shared" si="116"/>
        <v>420000</v>
      </c>
      <c r="H591" s="335"/>
      <c r="I591" s="335"/>
      <c r="J591" s="335"/>
      <c r="K591" s="335"/>
      <c r="L591" s="335"/>
      <c r="M591" s="335"/>
      <c r="N591" s="335"/>
      <c r="O591" s="335"/>
      <c r="P591" s="335"/>
      <c r="Q591" s="335"/>
      <c r="R591" s="335"/>
      <c r="S591" s="335"/>
      <c r="T591" s="335">
        <f t="shared" si="117"/>
        <v>0</v>
      </c>
      <c r="U591" s="281">
        <f t="shared" si="118"/>
        <v>420000</v>
      </c>
      <c r="V591" s="335"/>
    </row>
    <row r="592" spans="1:78" ht="15" hidden="1" x14ac:dyDescent="0.25">
      <c r="A592" s="203"/>
      <c r="B592" s="255"/>
      <c r="C592" s="258" t="s">
        <v>300</v>
      </c>
      <c r="D592" s="235" t="s">
        <v>457</v>
      </c>
      <c r="E592" s="313"/>
      <c r="F592" s="313"/>
      <c r="G592" s="312">
        <f t="shared" si="116"/>
        <v>0</v>
      </c>
      <c r="H592" s="335"/>
      <c r="I592" s="335"/>
      <c r="J592" s="335"/>
      <c r="K592" s="335"/>
      <c r="L592" s="335"/>
      <c r="M592" s="335"/>
      <c r="N592" s="335"/>
      <c r="O592" s="335"/>
      <c r="P592" s="335"/>
      <c r="Q592" s="335"/>
      <c r="R592" s="335"/>
      <c r="S592" s="335"/>
      <c r="T592" s="335">
        <f t="shared" si="117"/>
        <v>0</v>
      </c>
      <c r="U592" s="281">
        <f t="shared" si="118"/>
        <v>0</v>
      </c>
      <c r="V592" s="335"/>
    </row>
    <row r="593" spans="1:78" ht="15" hidden="1" x14ac:dyDescent="0.25">
      <c r="A593" s="203"/>
      <c r="B593" s="255"/>
      <c r="C593" s="258" t="s">
        <v>302</v>
      </c>
      <c r="D593" s="235" t="s">
        <v>458</v>
      </c>
      <c r="E593" s="313"/>
      <c r="F593" s="313"/>
      <c r="G593" s="312">
        <f t="shared" si="116"/>
        <v>0</v>
      </c>
      <c r="H593" s="335"/>
      <c r="I593" s="335"/>
      <c r="J593" s="335"/>
      <c r="K593" s="335"/>
      <c r="L593" s="335"/>
      <c r="M593" s="335"/>
      <c r="N593" s="335"/>
      <c r="O593" s="335"/>
      <c r="P593" s="335"/>
      <c r="Q593" s="335"/>
      <c r="R593" s="335"/>
      <c r="S593" s="335"/>
      <c r="T593" s="335">
        <f t="shared" si="117"/>
        <v>0</v>
      </c>
      <c r="U593" s="281">
        <f t="shared" si="118"/>
        <v>0</v>
      </c>
      <c r="V593" s="335"/>
    </row>
    <row r="594" spans="1:78" ht="15" hidden="1" x14ac:dyDescent="0.25">
      <c r="A594" s="203"/>
      <c r="B594" s="255"/>
      <c r="C594" s="258" t="s">
        <v>304</v>
      </c>
      <c r="D594" s="235" t="s">
        <v>459</v>
      </c>
      <c r="E594" s="313"/>
      <c r="F594" s="313"/>
      <c r="G594" s="312">
        <f t="shared" si="116"/>
        <v>0</v>
      </c>
      <c r="H594" s="335"/>
      <c r="I594" s="335"/>
      <c r="J594" s="335"/>
      <c r="K594" s="335"/>
      <c r="L594" s="335"/>
      <c r="M594" s="335"/>
      <c r="N594" s="335"/>
      <c r="O594" s="335"/>
      <c r="P594" s="335"/>
      <c r="Q594" s="335"/>
      <c r="R594" s="335"/>
      <c r="S594" s="335"/>
      <c r="T594" s="335">
        <f t="shared" si="117"/>
        <v>0</v>
      </c>
      <c r="U594" s="281">
        <f t="shared" si="118"/>
        <v>0</v>
      </c>
      <c r="V594" s="335"/>
    </row>
    <row r="595" spans="1:78" ht="15" hidden="1" x14ac:dyDescent="0.25">
      <c r="A595" s="203"/>
      <c r="B595" s="255"/>
      <c r="C595" s="258" t="s">
        <v>306</v>
      </c>
      <c r="D595" s="235" t="s">
        <v>460</v>
      </c>
      <c r="E595" s="313"/>
      <c r="F595" s="313"/>
      <c r="G595" s="312">
        <f t="shared" si="116"/>
        <v>0</v>
      </c>
      <c r="H595" s="335"/>
      <c r="I595" s="335"/>
      <c r="J595" s="335"/>
      <c r="K595" s="335"/>
      <c r="L595" s="335"/>
      <c r="M595" s="335"/>
      <c r="N595" s="335"/>
      <c r="O595" s="335"/>
      <c r="P595" s="335"/>
      <c r="Q595" s="335"/>
      <c r="R595" s="335"/>
      <c r="S595" s="335"/>
      <c r="T595" s="335">
        <f t="shared" si="117"/>
        <v>0</v>
      </c>
      <c r="U595" s="281">
        <f t="shared" si="118"/>
        <v>0</v>
      </c>
      <c r="V595" s="335"/>
    </row>
    <row r="596" spans="1:78" ht="15" hidden="1" x14ac:dyDescent="0.25">
      <c r="A596" s="203"/>
      <c r="B596" s="255"/>
      <c r="C596" s="258" t="s">
        <v>308</v>
      </c>
      <c r="D596" s="235" t="s">
        <v>461</v>
      </c>
      <c r="E596" s="313"/>
      <c r="F596" s="313"/>
      <c r="G596" s="312">
        <f t="shared" si="116"/>
        <v>0</v>
      </c>
      <c r="H596" s="335"/>
      <c r="I596" s="335"/>
      <c r="J596" s="335"/>
      <c r="K596" s="335"/>
      <c r="L596" s="335"/>
      <c r="M596" s="335"/>
      <c r="N596" s="335"/>
      <c r="O596" s="335"/>
      <c r="P596" s="335"/>
      <c r="Q596" s="335"/>
      <c r="R596" s="335"/>
      <c r="S596" s="335"/>
      <c r="T596" s="335">
        <f t="shared" si="117"/>
        <v>0</v>
      </c>
      <c r="U596" s="281">
        <f>G596-T596</f>
        <v>0</v>
      </c>
      <c r="V596" s="335"/>
    </row>
    <row r="597" spans="1:78" ht="15" hidden="1" x14ac:dyDescent="0.25">
      <c r="A597" s="203"/>
      <c r="B597" s="255"/>
      <c r="C597" s="258" t="s">
        <v>310</v>
      </c>
      <c r="D597" s="235" t="s">
        <v>462</v>
      </c>
      <c r="E597" s="313"/>
      <c r="F597" s="313"/>
      <c r="G597" s="312">
        <f t="shared" si="116"/>
        <v>0</v>
      </c>
      <c r="H597" s="335"/>
      <c r="I597" s="335"/>
      <c r="J597" s="335"/>
      <c r="K597" s="335"/>
      <c r="L597" s="335"/>
      <c r="M597" s="335"/>
      <c r="N597" s="335"/>
      <c r="O597" s="335"/>
      <c r="P597" s="335"/>
      <c r="Q597" s="335"/>
      <c r="R597" s="335"/>
      <c r="S597" s="335"/>
      <c r="T597" s="335">
        <f t="shared" si="117"/>
        <v>0</v>
      </c>
      <c r="U597" s="281">
        <f t="shared" si="118"/>
        <v>0</v>
      </c>
      <c r="V597" s="335"/>
    </row>
    <row r="598" spans="1:78" ht="15" hidden="1" x14ac:dyDescent="0.25">
      <c r="A598" s="203"/>
      <c r="B598" s="255"/>
      <c r="C598" s="258" t="s">
        <v>312</v>
      </c>
      <c r="D598" s="235" t="s">
        <v>463</v>
      </c>
      <c r="E598" s="313"/>
      <c r="F598" s="313"/>
      <c r="G598" s="312">
        <f t="shared" si="116"/>
        <v>0</v>
      </c>
      <c r="H598" s="335"/>
      <c r="I598" s="335"/>
      <c r="J598" s="335"/>
      <c r="K598" s="335"/>
      <c r="L598" s="335"/>
      <c r="M598" s="335"/>
      <c r="N598" s="335"/>
      <c r="O598" s="335"/>
      <c r="P598" s="335"/>
      <c r="Q598" s="335"/>
      <c r="R598" s="335"/>
      <c r="S598" s="335"/>
      <c r="T598" s="335">
        <f t="shared" si="117"/>
        <v>0</v>
      </c>
      <c r="U598" s="281">
        <f t="shared" si="118"/>
        <v>0</v>
      </c>
      <c r="V598" s="335"/>
    </row>
    <row r="599" spans="1:78" ht="15" hidden="1" x14ac:dyDescent="0.25">
      <c r="A599" s="203"/>
      <c r="B599" s="255"/>
      <c r="C599" s="258" t="s">
        <v>314</v>
      </c>
      <c r="D599" s="235" t="s">
        <v>464</v>
      </c>
      <c r="E599" s="312"/>
      <c r="F599" s="312"/>
      <c r="G599" s="312">
        <f t="shared" si="116"/>
        <v>0</v>
      </c>
      <c r="H599" s="335"/>
      <c r="I599" s="335"/>
      <c r="J599" s="335"/>
      <c r="K599" s="335"/>
      <c r="L599" s="335"/>
      <c r="M599" s="335"/>
      <c r="N599" s="335"/>
      <c r="O599" s="335"/>
      <c r="P599" s="335"/>
      <c r="Q599" s="335"/>
      <c r="R599" s="335"/>
      <c r="S599" s="335"/>
      <c r="T599" s="335">
        <f t="shared" si="117"/>
        <v>0</v>
      </c>
      <c r="U599" s="281">
        <f t="shared" si="118"/>
        <v>0</v>
      </c>
      <c r="V599" s="335"/>
    </row>
    <row r="600" spans="1:78" ht="15" x14ac:dyDescent="0.25">
      <c r="A600" s="203"/>
      <c r="B600" s="254"/>
      <c r="C600" s="251"/>
      <c r="D600" s="199"/>
      <c r="E600" s="252"/>
      <c r="F600" s="252"/>
      <c r="G600" s="252"/>
      <c r="H600" s="335"/>
      <c r="I600" s="335"/>
      <c r="J600" s="335"/>
      <c r="K600" s="335"/>
      <c r="L600" s="335"/>
      <c r="M600" s="335"/>
      <c r="N600" s="335"/>
      <c r="O600" s="335"/>
      <c r="P600" s="335"/>
      <c r="Q600" s="335"/>
      <c r="R600" s="335"/>
      <c r="S600" s="335"/>
      <c r="T600" s="335"/>
      <c r="U600" s="335"/>
      <c r="V600" s="335"/>
    </row>
    <row r="601" spans="1:78" s="293" customFormat="1" ht="15" x14ac:dyDescent="0.25">
      <c r="A601" s="206"/>
      <c r="B601" s="207" t="s">
        <v>316</v>
      </c>
      <c r="C601" s="207"/>
      <c r="D601" s="236"/>
      <c r="E601" s="298">
        <f>SUM(E586+E585+E581+E575+E543+E539+E534+E533+E532+E529+E523+E520+E499+E496+E493)</f>
        <v>36729763.859999999</v>
      </c>
      <c r="F601" s="298">
        <f>SUM(F586+F585+F581+F575+F543+F539+F534+F533+F532+F529+F523+F520+F499+F496+F493)</f>
        <v>0</v>
      </c>
      <c r="G601" s="298">
        <f>SUM(G586+G585+G581+G575+G543+G539+G534+G533+G532+G529+G523+G520+G499+G496+G493)</f>
        <v>36729763.859999999</v>
      </c>
      <c r="H601" s="208">
        <f t="shared" ref="H601:S601" si="119">H586+H581+H575+H574+H543+H539+H534+H533+H532+H529+H523+H520+H499+H496+H493</f>
        <v>0</v>
      </c>
      <c r="I601" s="208">
        <f t="shared" si="119"/>
        <v>0</v>
      </c>
      <c r="J601" s="208">
        <f t="shared" si="119"/>
        <v>0</v>
      </c>
      <c r="K601" s="208">
        <f t="shared" si="119"/>
        <v>0</v>
      </c>
      <c r="L601" s="208">
        <f t="shared" si="119"/>
        <v>0</v>
      </c>
      <c r="M601" s="208">
        <f t="shared" si="119"/>
        <v>2362529.4500000002</v>
      </c>
      <c r="N601" s="208">
        <f t="shared" si="119"/>
        <v>0</v>
      </c>
      <c r="O601" s="208">
        <f t="shared" si="119"/>
        <v>0</v>
      </c>
      <c r="P601" s="208">
        <f t="shared" si="119"/>
        <v>0</v>
      </c>
      <c r="Q601" s="208">
        <f t="shared" si="119"/>
        <v>0</v>
      </c>
      <c r="R601" s="208">
        <f t="shared" si="119"/>
        <v>0</v>
      </c>
      <c r="S601" s="208">
        <f t="shared" si="119"/>
        <v>0</v>
      </c>
      <c r="T601" s="208">
        <f>T586+T585+T581+T575+T543+T539+T534+T533+T532+T529+T523+T520+T499+T496+T493</f>
        <v>2362529.4500000002</v>
      </c>
      <c r="U601" s="298">
        <f>SUM(U586+U585+U581+U575+U543+U539+U534+U533+U532+U529+U523+U520+U499+U496+U493)</f>
        <v>34367234.410000004</v>
      </c>
      <c r="V601" s="215"/>
      <c r="W601" s="292"/>
      <c r="X601" s="292"/>
      <c r="Y601" s="292"/>
      <c r="Z601" s="292"/>
      <c r="AA601" s="292"/>
      <c r="AB601" s="292"/>
      <c r="AC601" s="292"/>
      <c r="AD601" s="292"/>
      <c r="AE601" s="292"/>
      <c r="AF601" s="292"/>
      <c r="AG601" s="292"/>
      <c r="AH601" s="292"/>
      <c r="AI601" s="292"/>
      <c r="AJ601" s="292"/>
      <c r="AK601" s="292"/>
      <c r="AL601" s="292"/>
      <c r="AM601" s="292"/>
      <c r="AN601" s="292"/>
      <c r="AO601" s="292"/>
      <c r="AP601" s="292"/>
      <c r="AQ601" s="292"/>
      <c r="AR601" s="292"/>
      <c r="AS601" s="292"/>
      <c r="AT601" s="292"/>
      <c r="AU601" s="292"/>
      <c r="AV601" s="292"/>
      <c r="AW601" s="292"/>
      <c r="AX601" s="292"/>
      <c r="AY601" s="292"/>
      <c r="AZ601" s="292"/>
      <c r="BA601" s="292"/>
      <c r="BB601" s="292"/>
      <c r="BC601" s="292"/>
      <c r="BD601" s="292"/>
      <c r="BE601" s="292"/>
      <c r="BF601" s="292"/>
      <c r="BG601" s="292"/>
      <c r="BH601" s="292"/>
      <c r="BI601" s="292"/>
      <c r="BJ601" s="292"/>
      <c r="BK601" s="292"/>
      <c r="BL601" s="292"/>
      <c r="BM601" s="292"/>
      <c r="BN601" s="292"/>
      <c r="BO601" s="292"/>
      <c r="BP601" s="292"/>
      <c r="BQ601" s="292"/>
      <c r="BR601" s="292"/>
      <c r="BS601" s="292"/>
      <c r="BT601" s="292"/>
      <c r="BU601" s="292"/>
      <c r="BV601" s="292"/>
      <c r="BW601" s="292"/>
      <c r="BX601" s="292"/>
      <c r="BY601" s="292"/>
      <c r="BZ601" s="292"/>
    </row>
    <row r="602" spans="1:78" ht="15" hidden="1" x14ac:dyDescent="0.25">
      <c r="A602" s="203"/>
      <c r="B602" s="254"/>
      <c r="C602" s="251"/>
      <c r="D602" s="199"/>
      <c r="E602" s="252"/>
      <c r="F602" s="252"/>
      <c r="G602" s="252"/>
      <c r="H602" s="335"/>
      <c r="I602" s="335"/>
      <c r="J602" s="335"/>
      <c r="K602" s="335"/>
      <c r="L602" s="335"/>
      <c r="M602" s="335"/>
      <c r="N602" s="335"/>
      <c r="O602" s="335"/>
      <c r="P602" s="335"/>
      <c r="Q602" s="335"/>
      <c r="R602" s="335"/>
      <c r="S602" s="335"/>
      <c r="T602" s="335"/>
      <c r="U602" s="252"/>
      <c r="V602" s="335"/>
    </row>
    <row r="603" spans="1:78" s="291" customFormat="1" ht="15.75" hidden="1" x14ac:dyDescent="0.25">
      <c r="A603" s="198" t="s">
        <v>317</v>
      </c>
      <c r="B603" s="264"/>
      <c r="C603" s="265"/>
      <c r="D603" s="237"/>
      <c r="E603" s="266"/>
      <c r="F603" s="266"/>
      <c r="G603" s="266"/>
      <c r="H603" s="211"/>
      <c r="I603" s="211"/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  <c r="U603" s="266"/>
      <c r="V603" s="211"/>
      <c r="W603" s="290"/>
      <c r="X603" s="290"/>
      <c r="Y603" s="290"/>
      <c r="Z603" s="290"/>
      <c r="AA603" s="290"/>
      <c r="AB603" s="290"/>
      <c r="AC603" s="290"/>
      <c r="AD603" s="290"/>
      <c r="AE603" s="290"/>
      <c r="AF603" s="290"/>
      <c r="AG603" s="290"/>
      <c r="AH603" s="290"/>
      <c r="AI603" s="290"/>
      <c r="AJ603" s="290"/>
      <c r="AK603" s="290"/>
      <c r="AL603" s="290"/>
      <c r="AM603" s="290"/>
      <c r="AN603" s="290"/>
      <c r="AO603" s="290"/>
      <c r="AP603" s="290"/>
      <c r="AQ603" s="290"/>
      <c r="AR603" s="290"/>
      <c r="AS603" s="290"/>
      <c r="AT603" s="290"/>
      <c r="AU603" s="290"/>
      <c r="AV603" s="290"/>
      <c r="AW603" s="290"/>
      <c r="AX603" s="290"/>
      <c r="AY603" s="290"/>
      <c r="AZ603" s="290"/>
      <c r="BA603" s="290"/>
      <c r="BB603" s="290"/>
      <c r="BC603" s="290"/>
      <c r="BD603" s="290"/>
      <c r="BE603" s="290"/>
      <c r="BF603" s="290"/>
      <c r="BG603" s="290"/>
      <c r="BH603" s="290"/>
      <c r="BI603" s="290"/>
      <c r="BJ603" s="290"/>
      <c r="BK603" s="290"/>
      <c r="BL603" s="290"/>
      <c r="BM603" s="290"/>
      <c r="BN603" s="290"/>
      <c r="BO603" s="290"/>
      <c r="BP603" s="290"/>
      <c r="BQ603" s="290"/>
      <c r="BR603" s="290"/>
      <c r="BS603" s="290"/>
      <c r="BT603" s="290"/>
      <c r="BU603" s="290"/>
      <c r="BV603" s="290"/>
      <c r="BW603" s="290"/>
      <c r="BX603" s="290"/>
      <c r="BY603" s="290"/>
      <c r="BZ603" s="290"/>
    </row>
    <row r="604" spans="1:78" ht="15" hidden="1" x14ac:dyDescent="0.25">
      <c r="A604" s="203"/>
      <c r="B604" s="254"/>
      <c r="C604" s="251"/>
      <c r="D604" s="199"/>
      <c r="E604" s="252"/>
      <c r="F604" s="252"/>
      <c r="G604" s="252"/>
      <c r="H604" s="335"/>
      <c r="I604" s="335"/>
      <c r="J604" s="335"/>
      <c r="K604" s="335"/>
      <c r="L604" s="335"/>
      <c r="M604" s="335"/>
      <c r="N604" s="335"/>
      <c r="O604" s="335"/>
      <c r="P604" s="335"/>
      <c r="Q604" s="335"/>
      <c r="R604" s="335"/>
      <c r="S604" s="335"/>
      <c r="T604" s="335"/>
      <c r="U604" s="252"/>
      <c r="V604" s="335"/>
    </row>
    <row r="605" spans="1:78" ht="15" hidden="1" x14ac:dyDescent="0.25">
      <c r="A605" s="203"/>
      <c r="B605" s="272" t="s">
        <v>318</v>
      </c>
      <c r="C605" s="273"/>
      <c r="D605" s="235" t="s">
        <v>319</v>
      </c>
      <c r="E605" s="252"/>
      <c r="F605" s="252"/>
      <c r="G605" s="252"/>
      <c r="H605" s="335"/>
      <c r="I605" s="335"/>
      <c r="J605" s="335"/>
      <c r="K605" s="335"/>
      <c r="L605" s="335"/>
      <c r="M605" s="335"/>
      <c r="N605" s="335"/>
      <c r="O605" s="335"/>
      <c r="P605" s="335"/>
      <c r="Q605" s="335"/>
      <c r="R605" s="335"/>
      <c r="S605" s="335"/>
      <c r="T605" s="335">
        <f>SUM(H605:S605)</f>
        <v>0</v>
      </c>
      <c r="U605" s="281"/>
      <c r="V605" s="335"/>
    </row>
    <row r="606" spans="1:78" ht="15" hidden="1" x14ac:dyDescent="0.25">
      <c r="A606" s="203"/>
      <c r="B606" s="254"/>
      <c r="C606" s="251"/>
      <c r="D606" s="199"/>
      <c r="E606" s="252"/>
      <c r="F606" s="252"/>
      <c r="G606" s="252"/>
      <c r="H606" s="335"/>
      <c r="I606" s="335"/>
      <c r="J606" s="335"/>
      <c r="K606" s="335"/>
      <c r="L606" s="335"/>
      <c r="M606" s="335"/>
      <c r="N606" s="335"/>
      <c r="O606" s="335"/>
      <c r="P606" s="335"/>
      <c r="Q606" s="335"/>
      <c r="R606" s="335"/>
      <c r="S606" s="335"/>
      <c r="T606" s="335"/>
      <c r="U606" s="252"/>
      <c r="V606" s="335"/>
    </row>
    <row r="607" spans="1:78" s="293" customFormat="1" ht="15" hidden="1" x14ac:dyDescent="0.25">
      <c r="A607" s="206"/>
      <c r="B607" s="207" t="s">
        <v>320</v>
      </c>
      <c r="C607" s="207"/>
      <c r="D607" s="236"/>
      <c r="E607" s="208">
        <f>E605</f>
        <v>0</v>
      </c>
      <c r="F607" s="208"/>
      <c r="G607" s="208"/>
      <c r="H607" s="208">
        <f t="shared" ref="H607:S607" si="120">H605</f>
        <v>0</v>
      </c>
      <c r="I607" s="208">
        <f t="shared" si="120"/>
        <v>0</v>
      </c>
      <c r="J607" s="208">
        <f t="shared" si="120"/>
        <v>0</v>
      </c>
      <c r="K607" s="208">
        <f t="shared" si="120"/>
        <v>0</v>
      </c>
      <c r="L607" s="208">
        <f t="shared" si="120"/>
        <v>0</v>
      </c>
      <c r="M607" s="208">
        <f t="shared" si="120"/>
        <v>0</v>
      </c>
      <c r="N607" s="208">
        <f t="shared" si="120"/>
        <v>0</v>
      </c>
      <c r="O607" s="208">
        <f t="shared" si="120"/>
        <v>0</v>
      </c>
      <c r="P607" s="208">
        <f t="shared" si="120"/>
        <v>0</v>
      </c>
      <c r="Q607" s="208">
        <f t="shared" si="120"/>
        <v>0</v>
      </c>
      <c r="R607" s="208">
        <f t="shared" si="120"/>
        <v>0</v>
      </c>
      <c r="S607" s="208">
        <f t="shared" si="120"/>
        <v>0</v>
      </c>
      <c r="T607" s="208">
        <f>T605</f>
        <v>0</v>
      </c>
      <c r="U607" s="298"/>
      <c r="V607" s="215"/>
      <c r="W607" s="292"/>
      <c r="X607" s="292"/>
      <c r="Y607" s="292"/>
      <c r="Z607" s="292"/>
      <c r="AA607" s="292"/>
      <c r="AB607" s="292"/>
      <c r="AC607" s="292"/>
      <c r="AD607" s="292"/>
      <c r="AE607" s="292"/>
      <c r="AF607" s="292"/>
      <c r="AG607" s="292"/>
      <c r="AH607" s="292"/>
      <c r="AI607" s="292"/>
      <c r="AJ607" s="292"/>
      <c r="AK607" s="292"/>
      <c r="AL607" s="292"/>
      <c r="AM607" s="292"/>
      <c r="AN607" s="292"/>
      <c r="AO607" s="292"/>
      <c r="AP607" s="292"/>
      <c r="AQ607" s="292"/>
      <c r="AR607" s="292"/>
      <c r="AS607" s="292"/>
      <c r="AT607" s="292"/>
      <c r="AU607" s="292"/>
      <c r="AV607" s="292"/>
      <c r="AW607" s="292"/>
      <c r="AX607" s="292"/>
      <c r="AY607" s="292"/>
      <c r="AZ607" s="292"/>
      <c r="BA607" s="292"/>
      <c r="BB607" s="292"/>
      <c r="BC607" s="292"/>
      <c r="BD607" s="292"/>
      <c r="BE607" s="292"/>
      <c r="BF607" s="292"/>
      <c r="BG607" s="292"/>
      <c r="BH607" s="292"/>
      <c r="BI607" s="292"/>
      <c r="BJ607" s="292"/>
      <c r="BK607" s="292"/>
      <c r="BL607" s="292"/>
      <c r="BM607" s="292"/>
      <c r="BN607" s="292"/>
      <c r="BO607" s="292"/>
      <c r="BP607" s="292"/>
      <c r="BQ607" s="292"/>
      <c r="BR607" s="292"/>
      <c r="BS607" s="292"/>
      <c r="BT607" s="292"/>
      <c r="BU607" s="292"/>
      <c r="BV607" s="292"/>
      <c r="BW607" s="292"/>
      <c r="BX607" s="292"/>
      <c r="BY607" s="292"/>
      <c r="BZ607" s="292"/>
    </row>
    <row r="608" spans="1:78" ht="15" hidden="1" x14ac:dyDescent="0.25">
      <c r="A608" s="203"/>
      <c r="B608" s="254"/>
      <c r="C608" s="251"/>
      <c r="D608" s="199"/>
      <c r="E608" s="252"/>
      <c r="F608" s="252"/>
      <c r="G608" s="252"/>
      <c r="H608" s="335"/>
      <c r="I608" s="335"/>
      <c r="J608" s="335"/>
      <c r="K608" s="335"/>
      <c r="L608" s="335"/>
      <c r="M608" s="335"/>
      <c r="N608" s="335"/>
      <c r="O608" s="335"/>
      <c r="P608" s="335"/>
      <c r="Q608" s="335"/>
      <c r="R608" s="335"/>
      <c r="S608" s="335"/>
      <c r="T608" s="335"/>
      <c r="U608" s="252"/>
      <c r="V608" s="335"/>
    </row>
    <row r="609" spans="1:78" ht="15.75" hidden="1" x14ac:dyDescent="0.25">
      <c r="A609" s="253" t="s">
        <v>321</v>
      </c>
      <c r="B609" s="254"/>
      <c r="C609" s="251"/>
      <c r="D609" s="199"/>
      <c r="E609" s="252"/>
      <c r="F609" s="252"/>
      <c r="G609" s="252"/>
      <c r="H609" s="335"/>
      <c r="I609" s="335"/>
      <c r="J609" s="335"/>
      <c r="K609" s="335"/>
      <c r="L609" s="335"/>
      <c r="M609" s="335"/>
      <c r="N609" s="335"/>
      <c r="O609" s="335"/>
      <c r="P609" s="335"/>
      <c r="Q609" s="335"/>
      <c r="R609" s="335"/>
      <c r="S609" s="335"/>
      <c r="T609" s="335"/>
      <c r="U609" s="252"/>
      <c r="V609" s="335"/>
    </row>
    <row r="610" spans="1:78" ht="15" hidden="1" x14ac:dyDescent="0.25">
      <c r="A610" s="203"/>
      <c r="B610" s="255"/>
      <c r="C610" s="274"/>
      <c r="D610" s="240"/>
      <c r="E610" s="252"/>
      <c r="F610" s="252"/>
      <c r="G610" s="252"/>
      <c r="H610" s="335"/>
      <c r="I610" s="335"/>
      <c r="J610" s="335"/>
      <c r="K610" s="335"/>
      <c r="L610" s="335"/>
      <c r="M610" s="335"/>
      <c r="N610" s="335"/>
      <c r="O610" s="335"/>
      <c r="P610" s="335"/>
      <c r="Q610" s="335"/>
      <c r="R610" s="335"/>
      <c r="S610" s="335"/>
      <c r="T610" s="335"/>
      <c r="U610" s="252"/>
      <c r="V610" s="335"/>
    </row>
    <row r="611" spans="1:78" ht="15" hidden="1" x14ac:dyDescent="0.25">
      <c r="A611" s="203"/>
      <c r="B611" s="255" t="s">
        <v>322</v>
      </c>
      <c r="C611" s="257"/>
      <c r="D611" s="235" t="s">
        <v>323</v>
      </c>
      <c r="E611" s="213"/>
      <c r="F611" s="213"/>
      <c r="G611" s="312">
        <f>SUM(E611+F611)</f>
        <v>0</v>
      </c>
      <c r="H611" s="337"/>
      <c r="I611" s="337"/>
      <c r="J611" s="337"/>
      <c r="K611" s="337"/>
      <c r="L611" s="337"/>
      <c r="M611" s="337"/>
      <c r="N611" s="337"/>
      <c r="O611" s="337"/>
      <c r="P611" s="337"/>
      <c r="Q611" s="337"/>
      <c r="R611" s="337"/>
      <c r="S611" s="337"/>
      <c r="T611" s="337">
        <f>SUM(H611:S611)</f>
        <v>0</v>
      </c>
      <c r="U611" s="281">
        <f>G611-T611</f>
        <v>0</v>
      </c>
      <c r="V611" s="336"/>
    </row>
    <row r="612" spans="1:78" ht="15" hidden="1" x14ac:dyDescent="0.25">
      <c r="A612" s="203"/>
      <c r="B612" s="255" t="s">
        <v>324</v>
      </c>
      <c r="C612" s="257"/>
      <c r="D612" s="235" t="s">
        <v>325</v>
      </c>
      <c r="E612" s="208"/>
      <c r="F612" s="208"/>
      <c r="G612" s="319">
        <f>SUM(E612+F612)</f>
        <v>0</v>
      </c>
      <c r="H612" s="338"/>
      <c r="I612" s="338"/>
      <c r="J612" s="338"/>
      <c r="K612" s="338"/>
      <c r="L612" s="338"/>
      <c r="M612" s="338"/>
      <c r="N612" s="338"/>
      <c r="O612" s="338"/>
      <c r="P612" s="338"/>
      <c r="Q612" s="338"/>
      <c r="R612" s="338"/>
      <c r="S612" s="338"/>
      <c r="T612" s="338">
        <f>SUM(H612:S612)</f>
        <v>0</v>
      </c>
      <c r="U612" s="298">
        <f>G612-T612</f>
        <v>0</v>
      </c>
      <c r="V612" s="336"/>
    </row>
    <row r="613" spans="1:78" ht="15" hidden="1" x14ac:dyDescent="0.25">
      <c r="A613" s="203"/>
      <c r="B613" s="255" t="s">
        <v>326</v>
      </c>
      <c r="C613" s="257"/>
      <c r="D613" s="235"/>
      <c r="E613" s="338">
        <f>E614+E615</f>
        <v>0</v>
      </c>
      <c r="F613" s="213">
        <f>F614+F615</f>
        <v>0</v>
      </c>
      <c r="G613" s="213">
        <f>G614+G615</f>
        <v>0</v>
      </c>
      <c r="H613" s="338">
        <f t="shared" ref="H613:S613" si="121">H614+H615</f>
        <v>0</v>
      </c>
      <c r="I613" s="338">
        <f t="shared" si="121"/>
        <v>0</v>
      </c>
      <c r="J613" s="338">
        <f t="shared" si="121"/>
        <v>0</v>
      </c>
      <c r="K613" s="338">
        <f t="shared" si="121"/>
        <v>0</v>
      </c>
      <c r="L613" s="338">
        <f t="shared" si="121"/>
        <v>0</v>
      </c>
      <c r="M613" s="338">
        <f t="shared" si="121"/>
        <v>0</v>
      </c>
      <c r="N613" s="338">
        <f t="shared" si="121"/>
        <v>0</v>
      </c>
      <c r="O613" s="338">
        <f t="shared" si="121"/>
        <v>0</v>
      </c>
      <c r="P613" s="338">
        <f t="shared" si="121"/>
        <v>0</v>
      </c>
      <c r="Q613" s="338">
        <f t="shared" si="121"/>
        <v>0</v>
      </c>
      <c r="R613" s="338">
        <f t="shared" si="121"/>
        <v>0</v>
      </c>
      <c r="S613" s="338">
        <f t="shared" si="121"/>
        <v>0</v>
      </c>
      <c r="T613" s="338">
        <f>T614+T615</f>
        <v>0</v>
      </c>
      <c r="U613" s="301">
        <f>SUM(U614:U615)</f>
        <v>0</v>
      </c>
      <c r="V613" s="336"/>
    </row>
    <row r="614" spans="1:78" ht="15" hidden="1" x14ac:dyDescent="0.25">
      <c r="A614" s="203"/>
      <c r="B614" s="255"/>
      <c r="C614" s="257" t="s">
        <v>327</v>
      </c>
      <c r="D614" s="235" t="s">
        <v>328</v>
      </c>
      <c r="E614" s="252"/>
      <c r="F614" s="252"/>
      <c r="G614" s="312">
        <f>SUM(E614+F614)</f>
        <v>0</v>
      </c>
      <c r="H614" s="335"/>
      <c r="I614" s="335"/>
      <c r="J614" s="335"/>
      <c r="K614" s="335"/>
      <c r="L614" s="335"/>
      <c r="M614" s="335"/>
      <c r="N614" s="335"/>
      <c r="O614" s="335"/>
      <c r="P614" s="335"/>
      <c r="Q614" s="335"/>
      <c r="R614" s="335"/>
      <c r="S614" s="335"/>
      <c r="T614" s="335">
        <f>SUM(H614:S614)</f>
        <v>0</v>
      </c>
      <c r="U614" s="281">
        <f>G614-T614</f>
        <v>0</v>
      </c>
      <c r="V614" s="335"/>
    </row>
    <row r="615" spans="1:78" s="291" customFormat="1" ht="15.75" hidden="1" x14ac:dyDescent="0.25">
      <c r="A615" s="253"/>
      <c r="B615" s="255"/>
      <c r="C615" s="257" t="s">
        <v>329</v>
      </c>
      <c r="D615" s="235" t="s">
        <v>330</v>
      </c>
      <c r="E615" s="252"/>
      <c r="F615" s="252"/>
      <c r="G615" s="312">
        <f>SUM(E615+F615)</f>
        <v>0</v>
      </c>
      <c r="H615" s="335"/>
      <c r="I615" s="335"/>
      <c r="J615" s="335"/>
      <c r="K615" s="335"/>
      <c r="L615" s="335"/>
      <c r="M615" s="335"/>
      <c r="N615" s="335"/>
      <c r="O615" s="335"/>
      <c r="P615" s="335"/>
      <c r="Q615" s="335"/>
      <c r="R615" s="335"/>
      <c r="S615" s="335"/>
      <c r="T615" s="335">
        <f>SUM(H615:S615)</f>
        <v>0</v>
      </c>
      <c r="U615" s="281">
        <f>G615-T615</f>
        <v>0</v>
      </c>
      <c r="V615" s="335"/>
      <c r="W615" s="290"/>
      <c r="X615" s="290"/>
      <c r="Y615" s="290"/>
      <c r="Z615" s="290"/>
      <c r="AA615" s="290"/>
      <c r="AB615" s="290"/>
      <c r="AC615" s="290"/>
      <c r="AD615" s="290"/>
      <c r="AE615" s="290"/>
      <c r="AF615" s="290"/>
      <c r="AG615" s="290"/>
      <c r="AH615" s="290"/>
      <c r="AI615" s="290"/>
      <c r="AJ615" s="290"/>
      <c r="AK615" s="290"/>
      <c r="AL615" s="290"/>
      <c r="AM615" s="290"/>
      <c r="AN615" s="290"/>
      <c r="AO615" s="290"/>
      <c r="AP615" s="290"/>
      <c r="AQ615" s="290"/>
      <c r="AR615" s="290"/>
      <c r="AS615" s="290"/>
      <c r="AT615" s="290"/>
      <c r="AU615" s="290"/>
      <c r="AV615" s="290"/>
      <c r="AW615" s="290"/>
      <c r="AX615" s="290"/>
      <c r="AY615" s="290"/>
      <c r="AZ615" s="290"/>
      <c r="BA615" s="290"/>
      <c r="BB615" s="290"/>
      <c r="BC615" s="290"/>
      <c r="BD615" s="290"/>
      <c r="BE615" s="290"/>
      <c r="BF615" s="290"/>
      <c r="BG615" s="290"/>
      <c r="BH615" s="290"/>
      <c r="BI615" s="290"/>
      <c r="BJ615" s="290"/>
      <c r="BK615" s="290"/>
      <c r="BL615" s="290"/>
      <c r="BM615" s="290"/>
      <c r="BN615" s="290"/>
      <c r="BO615" s="290"/>
      <c r="BP615" s="290"/>
      <c r="BQ615" s="290"/>
      <c r="BR615" s="290"/>
      <c r="BS615" s="290"/>
      <c r="BT615" s="290"/>
      <c r="BU615" s="290"/>
      <c r="BV615" s="290"/>
      <c r="BW615" s="290"/>
      <c r="BX615" s="290"/>
      <c r="BY615" s="290"/>
      <c r="BZ615" s="290"/>
    </row>
    <row r="616" spans="1:78" ht="15" hidden="1" x14ac:dyDescent="0.25">
      <c r="A616" s="203"/>
      <c r="B616" s="275" t="s">
        <v>331</v>
      </c>
      <c r="C616" s="275"/>
      <c r="D616" s="235"/>
      <c r="E616" s="337">
        <f>SUM(E617:E624)</f>
        <v>0</v>
      </c>
      <c r="F616" s="213">
        <f>F617+F618</f>
        <v>0</v>
      </c>
      <c r="G616" s="213">
        <f>G617+G618</f>
        <v>0</v>
      </c>
      <c r="H616" s="337">
        <f t="shared" ref="H616:S616" si="122">SUM(H617:H624)</f>
        <v>0</v>
      </c>
      <c r="I616" s="337">
        <f t="shared" si="122"/>
        <v>0</v>
      </c>
      <c r="J616" s="337">
        <f t="shared" si="122"/>
        <v>0</v>
      </c>
      <c r="K616" s="337">
        <f t="shared" si="122"/>
        <v>0</v>
      </c>
      <c r="L616" s="302">
        <f t="shared" si="122"/>
        <v>0</v>
      </c>
      <c r="M616" s="302">
        <f t="shared" si="122"/>
        <v>0</v>
      </c>
      <c r="N616" s="302">
        <f t="shared" si="122"/>
        <v>0</v>
      </c>
      <c r="O616" s="302">
        <f t="shared" si="122"/>
        <v>0</v>
      </c>
      <c r="P616" s="302">
        <f t="shared" si="122"/>
        <v>0</v>
      </c>
      <c r="Q616" s="302">
        <f t="shared" si="122"/>
        <v>0</v>
      </c>
      <c r="R616" s="302">
        <f t="shared" si="122"/>
        <v>0</v>
      </c>
      <c r="S616" s="302">
        <f t="shared" si="122"/>
        <v>0</v>
      </c>
      <c r="T616" s="337">
        <f>SUM(T617:T624)</f>
        <v>0</v>
      </c>
      <c r="U616" s="302">
        <f>SUM(U617:U624)</f>
        <v>0</v>
      </c>
      <c r="V616" s="335"/>
    </row>
    <row r="617" spans="1:78" s="291" customFormat="1" ht="15.75" hidden="1" x14ac:dyDescent="0.25">
      <c r="A617" s="198"/>
      <c r="B617" s="255"/>
      <c r="C617" s="257" t="s">
        <v>332</v>
      </c>
      <c r="D617" s="235" t="s">
        <v>333</v>
      </c>
      <c r="E617" s="252"/>
      <c r="F617" s="252"/>
      <c r="G617" s="312">
        <f t="shared" ref="G617:G624" si="123">SUM(E617+F617)</f>
        <v>0</v>
      </c>
      <c r="H617" s="335"/>
      <c r="I617" s="335"/>
      <c r="J617" s="335"/>
      <c r="K617" s="335"/>
      <c r="L617" s="335"/>
      <c r="M617" s="335"/>
      <c r="N617" s="335"/>
      <c r="O617" s="335"/>
      <c r="P617" s="335"/>
      <c r="Q617" s="335"/>
      <c r="R617" s="335"/>
      <c r="S617" s="335"/>
      <c r="T617" s="335">
        <f t="shared" ref="T617:T624" si="124">SUM(H617:S617)</f>
        <v>0</v>
      </c>
      <c r="U617" s="281">
        <f t="shared" ref="U617:U624" si="125">G617-T617</f>
        <v>0</v>
      </c>
      <c r="V617" s="335"/>
      <c r="W617" s="290"/>
      <c r="X617" s="290"/>
      <c r="Y617" s="290"/>
      <c r="Z617" s="290"/>
      <c r="AA617" s="290"/>
      <c r="AB617" s="290"/>
      <c r="AC617" s="290"/>
      <c r="AD617" s="290"/>
      <c r="AE617" s="290"/>
      <c r="AF617" s="290"/>
      <c r="AG617" s="290"/>
      <c r="AH617" s="290"/>
      <c r="AI617" s="290"/>
      <c r="AJ617" s="290"/>
      <c r="AK617" s="290"/>
      <c r="AL617" s="290"/>
      <c r="AM617" s="290"/>
      <c r="AN617" s="290"/>
      <c r="AO617" s="290"/>
      <c r="AP617" s="290"/>
      <c r="AQ617" s="290"/>
      <c r="AR617" s="290"/>
      <c r="AS617" s="290"/>
      <c r="AT617" s="290"/>
      <c r="AU617" s="290"/>
      <c r="AV617" s="290"/>
      <c r="AW617" s="290"/>
      <c r="AX617" s="290"/>
      <c r="AY617" s="290"/>
      <c r="AZ617" s="290"/>
      <c r="BA617" s="290"/>
      <c r="BB617" s="290"/>
      <c r="BC617" s="290"/>
      <c r="BD617" s="290"/>
      <c r="BE617" s="290"/>
      <c r="BF617" s="290"/>
      <c r="BG617" s="290"/>
      <c r="BH617" s="290"/>
      <c r="BI617" s="290"/>
      <c r="BJ617" s="290"/>
      <c r="BK617" s="290"/>
      <c r="BL617" s="290"/>
      <c r="BM617" s="290"/>
      <c r="BN617" s="290"/>
      <c r="BO617" s="290"/>
      <c r="BP617" s="290"/>
      <c r="BQ617" s="290"/>
      <c r="BR617" s="290"/>
      <c r="BS617" s="290"/>
      <c r="BT617" s="290"/>
      <c r="BU617" s="290"/>
      <c r="BV617" s="290"/>
      <c r="BW617" s="290"/>
      <c r="BX617" s="290"/>
      <c r="BY617" s="290"/>
      <c r="BZ617" s="290"/>
    </row>
    <row r="618" spans="1:78" ht="15" hidden="1" x14ac:dyDescent="0.25">
      <c r="A618" s="203"/>
      <c r="B618" s="255"/>
      <c r="C618" s="258" t="s">
        <v>334</v>
      </c>
      <c r="D618" s="235" t="s">
        <v>335</v>
      </c>
      <c r="E618" s="252"/>
      <c r="F618" s="252"/>
      <c r="G618" s="312">
        <f t="shared" si="123"/>
        <v>0</v>
      </c>
      <c r="H618" s="326"/>
      <c r="I618" s="326"/>
      <c r="J618" s="326"/>
      <c r="K618" s="326"/>
      <c r="L618" s="326"/>
      <c r="M618" s="326"/>
      <c r="N618" s="335"/>
      <c r="O618" s="335"/>
      <c r="P618" s="335"/>
      <c r="Q618" s="335"/>
      <c r="R618" s="335"/>
      <c r="S618" s="335"/>
      <c r="T618" s="335">
        <f t="shared" si="124"/>
        <v>0</v>
      </c>
      <c r="U618" s="281">
        <f t="shared" si="125"/>
        <v>0</v>
      </c>
      <c r="V618" s="335"/>
    </row>
    <row r="619" spans="1:78" ht="15" hidden="1" x14ac:dyDescent="0.25">
      <c r="A619" s="203"/>
      <c r="B619" s="255"/>
      <c r="C619" s="257" t="s">
        <v>336</v>
      </c>
      <c r="D619" s="235" t="s">
        <v>337</v>
      </c>
      <c r="E619" s="252"/>
      <c r="F619" s="252"/>
      <c r="G619" s="312">
        <f t="shared" si="123"/>
        <v>0</v>
      </c>
      <c r="H619" s="326"/>
      <c r="I619" s="326"/>
      <c r="J619" s="326"/>
      <c r="K619" s="326"/>
      <c r="L619" s="326"/>
      <c r="M619" s="326"/>
      <c r="N619" s="335"/>
      <c r="O619" s="335"/>
      <c r="P619" s="335"/>
      <c r="Q619" s="335"/>
      <c r="R619" s="335"/>
      <c r="S619" s="335"/>
      <c r="T619" s="335">
        <f t="shared" si="124"/>
        <v>0</v>
      </c>
      <c r="U619" s="281">
        <f>G619-T619</f>
        <v>0</v>
      </c>
      <c r="V619" s="335"/>
    </row>
    <row r="620" spans="1:78" ht="15" hidden="1" x14ac:dyDescent="0.25">
      <c r="A620" s="203"/>
      <c r="B620" s="255"/>
      <c r="C620" s="257" t="s">
        <v>338</v>
      </c>
      <c r="D620" s="235" t="s">
        <v>339</v>
      </c>
      <c r="E620" s="252"/>
      <c r="F620" s="252"/>
      <c r="G620" s="312">
        <f t="shared" si="123"/>
        <v>0</v>
      </c>
      <c r="H620" s="335"/>
      <c r="I620" s="335"/>
      <c r="J620" s="335"/>
      <c r="K620" s="335"/>
      <c r="L620" s="335"/>
      <c r="M620" s="335"/>
      <c r="N620" s="335"/>
      <c r="O620" s="335"/>
      <c r="P620" s="335"/>
      <c r="Q620" s="335"/>
      <c r="R620" s="335"/>
      <c r="S620" s="335"/>
      <c r="T620" s="335">
        <f t="shared" si="124"/>
        <v>0</v>
      </c>
      <c r="U620" s="281">
        <f t="shared" si="125"/>
        <v>0</v>
      </c>
      <c r="V620" s="335"/>
    </row>
    <row r="621" spans="1:78" ht="15" hidden="1" x14ac:dyDescent="0.25">
      <c r="A621" s="203"/>
      <c r="B621" s="255"/>
      <c r="C621" s="257" t="s">
        <v>340</v>
      </c>
      <c r="D621" s="235" t="s">
        <v>341</v>
      </c>
      <c r="E621" s="252"/>
      <c r="F621" s="252"/>
      <c r="G621" s="312">
        <f t="shared" si="123"/>
        <v>0</v>
      </c>
      <c r="H621" s="335"/>
      <c r="I621" s="335"/>
      <c r="J621" s="335"/>
      <c r="K621" s="335"/>
      <c r="L621" s="335"/>
      <c r="M621" s="335"/>
      <c r="N621" s="335"/>
      <c r="O621" s="335"/>
      <c r="P621" s="335"/>
      <c r="Q621" s="335"/>
      <c r="R621" s="335"/>
      <c r="S621" s="335"/>
      <c r="T621" s="335">
        <f t="shared" si="124"/>
        <v>0</v>
      </c>
      <c r="U621" s="281">
        <f t="shared" si="125"/>
        <v>0</v>
      </c>
      <c r="V621" s="335"/>
    </row>
    <row r="622" spans="1:78" ht="15" hidden="1" x14ac:dyDescent="0.25">
      <c r="A622" s="203"/>
      <c r="B622" s="255"/>
      <c r="C622" s="257" t="s">
        <v>342</v>
      </c>
      <c r="D622" s="235" t="s">
        <v>343</v>
      </c>
      <c r="E622" s="252"/>
      <c r="F622" s="252"/>
      <c r="G622" s="312">
        <f t="shared" si="123"/>
        <v>0</v>
      </c>
      <c r="H622" s="335"/>
      <c r="I622" s="335"/>
      <c r="J622" s="335"/>
      <c r="K622" s="335"/>
      <c r="L622" s="335"/>
      <c r="M622" s="335"/>
      <c r="N622" s="335"/>
      <c r="O622" s="335"/>
      <c r="P622" s="335"/>
      <c r="Q622" s="335"/>
      <c r="R622" s="335"/>
      <c r="S622" s="335"/>
      <c r="T622" s="335">
        <f t="shared" si="124"/>
        <v>0</v>
      </c>
      <c r="U622" s="281">
        <f t="shared" si="125"/>
        <v>0</v>
      </c>
      <c r="V622" s="335"/>
    </row>
    <row r="623" spans="1:78" s="304" customFormat="1" ht="15.75" hidden="1" x14ac:dyDescent="0.25">
      <c r="A623" s="202"/>
      <c r="B623" s="255"/>
      <c r="C623" s="257" t="s">
        <v>344</v>
      </c>
      <c r="D623" s="235" t="s">
        <v>345</v>
      </c>
      <c r="E623" s="252"/>
      <c r="F623" s="252"/>
      <c r="G623" s="312">
        <f t="shared" si="123"/>
        <v>0</v>
      </c>
      <c r="H623" s="335"/>
      <c r="I623" s="335"/>
      <c r="J623" s="335"/>
      <c r="K623" s="335"/>
      <c r="L623" s="335"/>
      <c r="M623" s="335"/>
      <c r="N623" s="335"/>
      <c r="O623" s="335"/>
      <c r="P623" s="335"/>
      <c r="Q623" s="335"/>
      <c r="R623" s="335"/>
      <c r="S623" s="335"/>
      <c r="T623" s="335">
        <f t="shared" si="124"/>
        <v>0</v>
      </c>
      <c r="U623" s="281">
        <f t="shared" si="125"/>
        <v>0</v>
      </c>
      <c r="V623" s="335"/>
      <c r="W623" s="303"/>
      <c r="X623" s="303"/>
      <c r="Y623" s="303"/>
      <c r="Z623" s="303"/>
      <c r="AA623" s="303"/>
      <c r="AB623" s="303"/>
      <c r="AC623" s="303"/>
      <c r="AD623" s="303"/>
      <c r="AE623" s="303"/>
      <c r="AF623" s="303"/>
      <c r="AG623" s="303"/>
      <c r="AH623" s="303"/>
      <c r="AI623" s="303"/>
      <c r="AJ623" s="303"/>
      <c r="AK623" s="303"/>
      <c r="AL623" s="303"/>
      <c r="AM623" s="303"/>
      <c r="AN623" s="303"/>
      <c r="AO623" s="303"/>
      <c r="AP623" s="303"/>
      <c r="AQ623" s="303"/>
      <c r="AR623" s="303"/>
      <c r="AS623" s="303"/>
      <c r="AT623" s="303"/>
      <c r="AU623" s="303"/>
      <c r="AV623" s="303"/>
      <c r="AW623" s="303"/>
      <c r="AX623" s="303"/>
      <c r="AY623" s="303"/>
      <c r="AZ623" s="303"/>
      <c r="BA623" s="303"/>
      <c r="BB623" s="303"/>
      <c r="BC623" s="303"/>
      <c r="BD623" s="303"/>
      <c r="BE623" s="303"/>
      <c r="BF623" s="303"/>
      <c r="BG623" s="303"/>
      <c r="BH623" s="303"/>
      <c r="BI623" s="303"/>
      <c r="BJ623" s="303"/>
      <c r="BK623" s="303"/>
      <c r="BL623" s="303"/>
      <c r="BM623" s="303"/>
      <c r="BN623" s="303"/>
      <c r="BO623" s="303"/>
      <c r="BP623" s="303"/>
      <c r="BQ623" s="303"/>
      <c r="BR623" s="303"/>
      <c r="BS623" s="303"/>
      <c r="BT623" s="303"/>
      <c r="BU623" s="303"/>
      <c r="BV623" s="303"/>
      <c r="BW623" s="303"/>
      <c r="BX623" s="303"/>
      <c r="BY623" s="303"/>
      <c r="BZ623" s="303"/>
    </row>
    <row r="624" spans="1:78" s="304" customFormat="1" ht="15.75" hidden="1" x14ac:dyDescent="0.25">
      <c r="A624" s="202"/>
      <c r="B624" s="255"/>
      <c r="C624" s="257" t="s">
        <v>346</v>
      </c>
      <c r="D624" s="235" t="s">
        <v>347</v>
      </c>
      <c r="E624" s="252"/>
      <c r="F624" s="252"/>
      <c r="G624" s="312">
        <f t="shared" si="123"/>
        <v>0</v>
      </c>
      <c r="H624" s="335"/>
      <c r="I624" s="335"/>
      <c r="J624" s="335"/>
      <c r="K624" s="335"/>
      <c r="L624" s="335"/>
      <c r="M624" s="335"/>
      <c r="N624" s="335"/>
      <c r="O624" s="335"/>
      <c r="P624" s="335"/>
      <c r="Q624" s="335"/>
      <c r="R624" s="335"/>
      <c r="S624" s="335"/>
      <c r="T624" s="335">
        <f t="shared" si="124"/>
        <v>0</v>
      </c>
      <c r="U624" s="281">
        <f t="shared" si="125"/>
        <v>0</v>
      </c>
      <c r="V624" s="335"/>
      <c r="W624" s="303"/>
      <c r="X624" s="303"/>
      <c r="Y624" s="303"/>
      <c r="Z624" s="303"/>
      <c r="AA624" s="303"/>
      <c r="AB624" s="303"/>
      <c r="AC624" s="303"/>
      <c r="AD624" s="303"/>
      <c r="AE624" s="303"/>
      <c r="AF624" s="303"/>
      <c r="AG624" s="303"/>
      <c r="AH624" s="303"/>
      <c r="AI624" s="303"/>
      <c r="AJ624" s="303"/>
      <c r="AK624" s="303"/>
      <c r="AL624" s="303"/>
      <c r="AM624" s="303"/>
      <c r="AN624" s="303"/>
      <c r="AO624" s="303"/>
      <c r="AP624" s="303"/>
      <c r="AQ624" s="303"/>
      <c r="AR624" s="303"/>
      <c r="AS624" s="303"/>
      <c r="AT624" s="303"/>
      <c r="AU624" s="303"/>
      <c r="AV624" s="303"/>
      <c r="AW624" s="303"/>
      <c r="AX624" s="303"/>
      <c r="AY624" s="303"/>
      <c r="AZ624" s="303"/>
      <c r="BA624" s="303"/>
      <c r="BB624" s="303"/>
      <c r="BC624" s="303"/>
      <c r="BD624" s="303"/>
      <c r="BE624" s="303"/>
      <c r="BF624" s="303"/>
      <c r="BG624" s="303"/>
      <c r="BH624" s="303"/>
      <c r="BI624" s="303"/>
      <c r="BJ624" s="303"/>
      <c r="BK624" s="303"/>
      <c r="BL624" s="303"/>
      <c r="BM624" s="303"/>
      <c r="BN624" s="303"/>
      <c r="BO624" s="303"/>
      <c r="BP624" s="303"/>
      <c r="BQ624" s="303"/>
      <c r="BR624" s="303"/>
      <c r="BS624" s="303"/>
      <c r="BT624" s="303"/>
      <c r="BU624" s="303"/>
      <c r="BV624" s="303"/>
      <c r="BW624" s="303"/>
      <c r="BX624" s="303"/>
      <c r="BY624" s="303"/>
      <c r="BZ624" s="303"/>
    </row>
    <row r="625" spans="1:78" s="304" customFormat="1" ht="15.75" hidden="1" x14ac:dyDescent="0.25">
      <c r="A625" s="202"/>
      <c r="B625" s="275" t="s">
        <v>348</v>
      </c>
      <c r="C625" s="257"/>
      <c r="D625" s="235"/>
      <c r="E625" s="337">
        <f>SUM(E626:E627)</f>
        <v>0</v>
      </c>
      <c r="F625" s="213">
        <f>F626+F627</f>
        <v>0</v>
      </c>
      <c r="G625" s="213">
        <f>G626+G627</f>
        <v>0</v>
      </c>
      <c r="H625" s="337">
        <f t="shared" ref="H625:S625" si="126">SUM(H626:H627)</f>
        <v>0</v>
      </c>
      <c r="I625" s="337">
        <f t="shared" si="126"/>
        <v>0</v>
      </c>
      <c r="J625" s="337">
        <f t="shared" si="126"/>
        <v>0</v>
      </c>
      <c r="K625" s="337">
        <f t="shared" si="126"/>
        <v>0</v>
      </c>
      <c r="L625" s="337">
        <f t="shared" si="126"/>
        <v>0</v>
      </c>
      <c r="M625" s="337">
        <f t="shared" si="126"/>
        <v>0</v>
      </c>
      <c r="N625" s="337">
        <f t="shared" si="126"/>
        <v>0</v>
      </c>
      <c r="O625" s="337">
        <f t="shared" si="126"/>
        <v>0</v>
      </c>
      <c r="P625" s="337">
        <f t="shared" si="126"/>
        <v>0</v>
      </c>
      <c r="Q625" s="337">
        <f t="shared" si="126"/>
        <v>0</v>
      </c>
      <c r="R625" s="337">
        <f t="shared" si="126"/>
        <v>0</v>
      </c>
      <c r="S625" s="337">
        <f t="shared" si="126"/>
        <v>0</v>
      </c>
      <c r="T625" s="337">
        <f>SUM(T626:T627)</f>
        <v>0</v>
      </c>
      <c r="U625" s="337">
        <f>SUM(U626:U627)</f>
        <v>0</v>
      </c>
      <c r="V625" s="335"/>
      <c r="W625" s="303"/>
      <c r="X625" s="303"/>
      <c r="Y625" s="303"/>
      <c r="Z625" s="303"/>
      <c r="AA625" s="303"/>
      <c r="AB625" s="303"/>
      <c r="AC625" s="303"/>
      <c r="AD625" s="303"/>
      <c r="AE625" s="303"/>
      <c r="AF625" s="303"/>
      <c r="AG625" s="303"/>
      <c r="AH625" s="303"/>
      <c r="AI625" s="303"/>
      <c r="AJ625" s="303"/>
      <c r="AK625" s="303"/>
      <c r="AL625" s="303"/>
      <c r="AM625" s="303"/>
      <c r="AN625" s="303"/>
      <c r="AO625" s="303"/>
      <c r="AP625" s="303"/>
      <c r="AQ625" s="303"/>
      <c r="AR625" s="303"/>
      <c r="AS625" s="303"/>
      <c r="AT625" s="303"/>
      <c r="AU625" s="303"/>
      <c r="AV625" s="303"/>
      <c r="AW625" s="303"/>
      <c r="AX625" s="303"/>
      <c r="AY625" s="303"/>
      <c r="AZ625" s="303"/>
      <c r="BA625" s="303"/>
      <c r="BB625" s="303"/>
      <c r="BC625" s="303"/>
      <c r="BD625" s="303"/>
      <c r="BE625" s="303"/>
      <c r="BF625" s="303"/>
      <c r="BG625" s="303"/>
      <c r="BH625" s="303"/>
      <c r="BI625" s="303"/>
      <c r="BJ625" s="303"/>
      <c r="BK625" s="303"/>
      <c r="BL625" s="303"/>
      <c r="BM625" s="303"/>
      <c r="BN625" s="303"/>
      <c r="BO625" s="303"/>
      <c r="BP625" s="303"/>
      <c r="BQ625" s="303"/>
      <c r="BR625" s="303"/>
      <c r="BS625" s="303"/>
      <c r="BT625" s="303"/>
      <c r="BU625" s="303"/>
      <c r="BV625" s="303"/>
      <c r="BW625" s="303"/>
      <c r="BX625" s="303"/>
      <c r="BY625" s="303"/>
      <c r="BZ625" s="303"/>
    </row>
    <row r="626" spans="1:78" s="304" customFormat="1" ht="15.75" hidden="1" x14ac:dyDescent="0.25">
      <c r="A626" s="202"/>
      <c r="B626" s="255"/>
      <c r="C626" s="257" t="s">
        <v>349</v>
      </c>
      <c r="D626" s="235" t="s">
        <v>350</v>
      </c>
      <c r="E626" s="252"/>
      <c r="F626" s="252"/>
      <c r="G626" s="312">
        <f>SUM(E626+F626)</f>
        <v>0</v>
      </c>
      <c r="H626" s="335"/>
      <c r="I626" s="335"/>
      <c r="J626" s="335"/>
      <c r="K626" s="335"/>
      <c r="L626" s="335"/>
      <c r="M626" s="335"/>
      <c r="N626" s="335"/>
      <c r="O626" s="335"/>
      <c r="P626" s="335"/>
      <c r="Q626" s="335"/>
      <c r="R626" s="335"/>
      <c r="S626" s="335"/>
      <c r="T626" s="335">
        <f>SUM(H626:S626)</f>
        <v>0</v>
      </c>
      <c r="U626" s="281">
        <f>G626-T626</f>
        <v>0</v>
      </c>
      <c r="V626" s="335"/>
      <c r="W626" s="303"/>
      <c r="X626" s="303"/>
      <c r="Y626" s="303"/>
      <c r="Z626" s="303"/>
      <c r="AA626" s="303"/>
      <c r="AB626" s="303"/>
      <c r="AC626" s="303"/>
      <c r="AD626" s="303"/>
      <c r="AE626" s="303"/>
      <c r="AF626" s="303"/>
      <c r="AG626" s="303"/>
      <c r="AH626" s="303"/>
      <c r="AI626" s="303"/>
      <c r="AJ626" s="303"/>
      <c r="AK626" s="303"/>
      <c r="AL626" s="303"/>
      <c r="AM626" s="303"/>
      <c r="AN626" s="303"/>
      <c r="AO626" s="303"/>
      <c r="AP626" s="303"/>
      <c r="AQ626" s="303"/>
      <c r="AR626" s="303"/>
      <c r="AS626" s="303"/>
      <c r="AT626" s="303"/>
      <c r="AU626" s="303"/>
      <c r="AV626" s="303"/>
      <c r="AW626" s="303"/>
      <c r="AX626" s="303"/>
      <c r="AY626" s="303"/>
      <c r="AZ626" s="303"/>
      <c r="BA626" s="303"/>
      <c r="BB626" s="303"/>
      <c r="BC626" s="303"/>
      <c r="BD626" s="303"/>
      <c r="BE626" s="303"/>
      <c r="BF626" s="303"/>
      <c r="BG626" s="303"/>
      <c r="BH626" s="303"/>
      <c r="BI626" s="303"/>
      <c r="BJ626" s="303"/>
      <c r="BK626" s="303"/>
      <c r="BL626" s="303"/>
      <c r="BM626" s="303"/>
      <c r="BN626" s="303"/>
      <c r="BO626" s="303"/>
      <c r="BP626" s="303"/>
      <c r="BQ626" s="303"/>
      <c r="BR626" s="303"/>
      <c r="BS626" s="303"/>
      <c r="BT626" s="303"/>
      <c r="BU626" s="303"/>
      <c r="BV626" s="303"/>
      <c r="BW626" s="303"/>
      <c r="BX626" s="303"/>
      <c r="BY626" s="303"/>
      <c r="BZ626" s="303"/>
    </row>
    <row r="627" spans="1:78" s="304" customFormat="1" ht="15.75" hidden="1" x14ac:dyDescent="0.25">
      <c r="A627" s="202"/>
      <c r="B627" s="255"/>
      <c r="C627" s="257" t="s">
        <v>351</v>
      </c>
      <c r="D627" s="235" t="s">
        <v>352</v>
      </c>
      <c r="E627" s="252"/>
      <c r="F627" s="252"/>
      <c r="G627" s="312">
        <f>SUM(E627+F627)</f>
        <v>0</v>
      </c>
      <c r="H627" s="335"/>
      <c r="I627" s="335"/>
      <c r="J627" s="335"/>
      <c r="K627" s="335"/>
      <c r="L627" s="335"/>
      <c r="M627" s="335"/>
      <c r="N627" s="335"/>
      <c r="O627" s="335"/>
      <c r="P627" s="335"/>
      <c r="Q627" s="335"/>
      <c r="R627" s="335"/>
      <c r="S627" s="335"/>
      <c r="T627" s="335">
        <f>SUM(H627:S627)</f>
        <v>0</v>
      </c>
      <c r="U627" s="281">
        <f>G627-T627</f>
        <v>0</v>
      </c>
      <c r="V627" s="335"/>
      <c r="W627" s="303"/>
      <c r="X627" s="303"/>
      <c r="Y627" s="303"/>
      <c r="Z627" s="303"/>
      <c r="AA627" s="303"/>
      <c r="AB627" s="303"/>
      <c r="AC627" s="303"/>
      <c r="AD627" s="303"/>
      <c r="AE627" s="303"/>
      <c r="AF627" s="303"/>
      <c r="AG627" s="303"/>
      <c r="AH627" s="303"/>
      <c r="AI627" s="303"/>
      <c r="AJ627" s="303"/>
      <c r="AK627" s="303"/>
      <c r="AL627" s="303"/>
      <c r="AM627" s="303"/>
      <c r="AN627" s="303"/>
      <c r="AO627" s="303"/>
      <c r="AP627" s="303"/>
      <c r="AQ627" s="303"/>
      <c r="AR627" s="303"/>
      <c r="AS627" s="303"/>
      <c r="AT627" s="303"/>
      <c r="AU627" s="303"/>
      <c r="AV627" s="303"/>
      <c r="AW627" s="303"/>
      <c r="AX627" s="303"/>
      <c r="AY627" s="303"/>
      <c r="AZ627" s="303"/>
      <c r="BA627" s="303"/>
      <c r="BB627" s="303"/>
      <c r="BC627" s="303"/>
      <c r="BD627" s="303"/>
      <c r="BE627" s="303"/>
      <c r="BF627" s="303"/>
      <c r="BG627" s="303"/>
      <c r="BH627" s="303"/>
      <c r="BI627" s="303"/>
      <c r="BJ627" s="303"/>
      <c r="BK627" s="303"/>
      <c r="BL627" s="303"/>
      <c r="BM627" s="303"/>
      <c r="BN627" s="303"/>
      <c r="BO627" s="303"/>
      <c r="BP627" s="303"/>
      <c r="BQ627" s="303"/>
      <c r="BR627" s="303"/>
      <c r="BS627" s="303"/>
      <c r="BT627" s="303"/>
      <c r="BU627" s="303"/>
      <c r="BV627" s="303"/>
      <c r="BW627" s="303"/>
      <c r="BX627" s="303"/>
      <c r="BY627" s="303"/>
      <c r="BZ627" s="303"/>
    </row>
    <row r="628" spans="1:78" ht="15.75" hidden="1" x14ac:dyDescent="0.25">
      <c r="A628" s="202"/>
      <c r="B628" s="275" t="s">
        <v>353</v>
      </c>
      <c r="C628" s="257"/>
      <c r="D628" s="235"/>
      <c r="E628" s="337">
        <f>E629+E630</f>
        <v>0</v>
      </c>
      <c r="F628" s="213">
        <f>F629+F630</f>
        <v>0</v>
      </c>
      <c r="G628" s="213">
        <f>G629+G630</f>
        <v>0</v>
      </c>
      <c r="H628" s="337">
        <f t="shared" ref="H628:S628" si="127">H629+H630</f>
        <v>0</v>
      </c>
      <c r="I628" s="337">
        <f t="shared" si="127"/>
        <v>0</v>
      </c>
      <c r="J628" s="337">
        <f t="shared" si="127"/>
        <v>0</v>
      </c>
      <c r="K628" s="337">
        <f t="shared" si="127"/>
        <v>0</v>
      </c>
      <c r="L628" s="302">
        <f t="shared" si="127"/>
        <v>0</v>
      </c>
      <c r="M628" s="302">
        <f t="shared" si="127"/>
        <v>0</v>
      </c>
      <c r="N628" s="302">
        <f t="shared" si="127"/>
        <v>0</v>
      </c>
      <c r="O628" s="302">
        <f t="shared" si="127"/>
        <v>0</v>
      </c>
      <c r="P628" s="302">
        <f t="shared" si="127"/>
        <v>0</v>
      </c>
      <c r="Q628" s="302">
        <f t="shared" si="127"/>
        <v>0</v>
      </c>
      <c r="R628" s="302">
        <f t="shared" si="127"/>
        <v>0</v>
      </c>
      <c r="S628" s="302">
        <f t="shared" si="127"/>
        <v>0</v>
      </c>
      <c r="T628" s="337">
        <f>T629+T630</f>
        <v>0</v>
      </c>
      <c r="U628" s="302">
        <f>SUM(U629:U630)</f>
        <v>0</v>
      </c>
      <c r="V628" s="335"/>
    </row>
    <row r="629" spans="1:78" ht="15" hidden="1" x14ac:dyDescent="0.25">
      <c r="A629" s="194"/>
      <c r="B629" s="255"/>
      <c r="C629" s="258" t="s">
        <v>354</v>
      </c>
      <c r="D629" s="235" t="s">
        <v>355</v>
      </c>
      <c r="E629" s="252"/>
      <c r="F629" s="252"/>
      <c r="G629" s="312">
        <f>SUM(E629+F629)</f>
        <v>0</v>
      </c>
      <c r="H629" s="335"/>
      <c r="I629" s="335"/>
      <c r="J629" s="335"/>
      <c r="K629" s="335"/>
      <c r="L629" s="335"/>
      <c r="M629" s="335"/>
      <c r="N629" s="335"/>
      <c r="O629" s="335"/>
      <c r="P629" s="335"/>
      <c r="Q629" s="335"/>
      <c r="R629" s="335"/>
      <c r="S629" s="335"/>
      <c r="T629" s="335">
        <f>SUM(H629:S629)</f>
        <v>0</v>
      </c>
      <c r="U629" s="281">
        <f>G629-T629</f>
        <v>0</v>
      </c>
      <c r="V629" s="335"/>
    </row>
    <row r="630" spans="1:78" ht="15.75" hidden="1" x14ac:dyDescent="0.25">
      <c r="A630" s="253"/>
      <c r="B630" s="255"/>
      <c r="C630" s="258" t="s">
        <v>356</v>
      </c>
      <c r="D630" s="235" t="s">
        <v>357</v>
      </c>
      <c r="E630" s="252"/>
      <c r="F630" s="252"/>
      <c r="G630" s="312">
        <f>SUM(E630+F630)</f>
        <v>0</v>
      </c>
      <c r="H630" s="335"/>
      <c r="I630" s="335"/>
      <c r="J630" s="335"/>
      <c r="K630" s="335"/>
      <c r="L630" s="335"/>
      <c r="M630" s="335"/>
      <c r="N630" s="335"/>
      <c r="O630" s="335"/>
      <c r="P630" s="335"/>
      <c r="Q630" s="335"/>
      <c r="R630" s="335"/>
      <c r="S630" s="335"/>
      <c r="T630" s="335">
        <f>SUM(H630:S630)</f>
        <v>0</v>
      </c>
      <c r="U630" s="281">
        <f>G630-T630</f>
        <v>0</v>
      </c>
      <c r="V630" s="335"/>
    </row>
    <row r="631" spans="1:78" ht="15.75" hidden="1" x14ac:dyDescent="0.25">
      <c r="A631" s="253"/>
      <c r="B631" s="255" t="s">
        <v>358</v>
      </c>
      <c r="C631" s="255"/>
      <c r="D631" s="235" t="s">
        <v>359</v>
      </c>
      <c r="E631" s="320"/>
      <c r="F631" s="320"/>
      <c r="G631" s="312">
        <f>SUM(E631+F631)</f>
        <v>0</v>
      </c>
      <c r="H631" s="337"/>
      <c r="I631" s="337"/>
      <c r="J631" s="337"/>
      <c r="K631" s="337"/>
      <c r="L631" s="337"/>
      <c r="M631" s="337"/>
      <c r="N631" s="337"/>
      <c r="O631" s="337"/>
      <c r="P631" s="337"/>
      <c r="Q631" s="337"/>
      <c r="R631" s="337"/>
      <c r="S631" s="337"/>
      <c r="T631" s="337">
        <f>SUM(H631:S631)</f>
        <v>0</v>
      </c>
      <c r="U631" s="281">
        <f>G631-T631</f>
        <v>0</v>
      </c>
      <c r="V631" s="335"/>
    </row>
    <row r="632" spans="1:78" ht="15" hidden="1" x14ac:dyDescent="0.25">
      <c r="A632" s="203"/>
      <c r="B632" s="255" t="s">
        <v>360</v>
      </c>
      <c r="C632" s="258"/>
      <c r="D632" s="235"/>
      <c r="E632" s="337">
        <f>E633+E634</f>
        <v>0</v>
      </c>
      <c r="F632" s="213">
        <f>F633+F634</f>
        <v>0</v>
      </c>
      <c r="G632" s="208">
        <f>G633+G634</f>
        <v>0</v>
      </c>
      <c r="H632" s="337">
        <f t="shared" ref="H632:S632" si="128">H633+H634</f>
        <v>0</v>
      </c>
      <c r="I632" s="337">
        <f t="shared" si="128"/>
        <v>0</v>
      </c>
      <c r="J632" s="337">
        <f t="shared" si="128"/>
        <v>0</v>
      </c>
      <c r="K632" s="337">
        <f t="shared" si="128"/>
        <v>0</v>
      </c>
      <c r="L632" s="337">
        <f t="shared" si="128"/>
        <v>0</v>
      </c>
      <c r="M632" s="337">
        <f t="shared" si="128"/>
        <v>0</v>
      </c>
      <c r="N632" s="337">
        <f t="shared" si="128"/>
        <v>0</v>
      </c>
      <c r="O632" s="337">
        <f t="shared" si="128"/>
        <v>0</v>
      </c>
      <c r="P632" s="337">
        <f t="shared" si="128"/>
        <v>0</v>
      </c>
      <c r="Q632" s="337">
        <f t="shared" si="128"/>
        <v>0</v>
      </c>
      <c r="R632" s="337">
        <f t="shared" si="128"/>
        <v>0</v>
      </c>
      <c r="S632" s="337">
        <f t="shared" si="128"/>
        <v>0</v>
      </c>
      <c r="T632" s="337">
        <f>T633+T634</f>
        <v>0</v>
      </c>
      <c r="U632" s="338">
        <f>SUM(U633:U634)</f>
        <v>0</v>
      </c>
      <c r="V632" s="336"/>
    </row>
    <row r="633" spans="1:78" ht="15" hidden="1" x14ac:dyDescent="0.25">
      <c r="A633" s="203"/>
      <c r="B633" s="255"/>
      <c r="C633" s="257" t="s">
        <v>361</v>
      </c>
      <c r="D633" s="235" t="s">
        <v>362</v>
      </c>
      <c r="E633" s="252"/>
      <c r="F633" s="252"/>
      <c r="G633" s="312">
        <f>SUM(E633+F633)</f>
        <v>0</v>
      </c>
      <c r="H633" s="335"/>
      <c r="I633" s="335"/>
      <c r="J633" s="335"/>
      <c r="K633" s="335"/>
      <c r="L633" s="335"/>
      <c r="M633" s="335"/>
      <c r="N633" s="335"/>
      <c r="O633" s="335"/>
      <c r="P633" s="335"/>
      <c r="Q633" s="335"/>
      <c r="R633" s="335"/>
      <c r="S633" s="335"/>
      <c r="T633" s="335">
        <f>SUM(H633:S633)</f>
        <v>0</v>
      </c>
      <c r="U633" s="281">
        <f>G633-T633</f>
        <v>0</v>
      </c>
      <c r="V633" s="335"/>
    </row>
    <row r="634" spans="1:78" ht="15" hidden="1" x14ac:dyDescent="0.25">
      <c r="A634" s="203"/>
      <c r="B634" s="255"/>
      <c r="C634" s="257" t="s">
        <v>363</v>
      </c>
      <c r="D634" s="235" t="s">
        <v>364</v>
      </c>
      <c r="E634" s="252"/>
      <c r="F634" s="252"/>
      <c r="G634" s="312">
        <f>SUM(E634+F634)</f>
        <v>0</v>
      </c>
      <c r="H634" s="335"/>
      <c r="I634" s="335"/>
      <c r="J634" s="335"/>
      <c r="K634" s="335"/>
      <c r="L634" s="335"/>
      <c r="M634" s="335"/>
      <c r="N634" s="335"/>
      <c r="O634" s="335"/>
      <c r="P634" s="335"/>
      <c r="Q634" s="335"/>
      <c r="R634" s="335"/>
      <c r="S634" s="335"/>
      <c r="T634" s="335">
        <f>SUM(H634:S634)</f>
        <v>0</v>
      </c>
      <c r="U634" s="281">
        <f>G634-T634</f>
        <v>0</v>
      </c>
      <c r="V634" s="335"/>
    </row>
    <row r="635" spans="1:78" ht="15" hidden="1" x14ac:dyDescent="0.25">
      <c r="A635" s="203"/>
      <c r="B635" s="255"/>
      <c r="C635" s="276"/>
      <c r="D635" s="241"/>
      <c r="E635" s="252"/>
      <c r="F635" s="252"/>
      <c r="G635" s="252"/>
      <c r="H635" s="335"/>
      <c r="I635" s="335"/>
      <c r="J635" s="335"/>
      <c r="K635" s="335"/>
      <c r="L635" s="335"/>
      <c r="M635" s="335"/>
      <c r="N635" s="335"/>
      <c r="O635" s="335"/>
      <c r="P635" s="335"/>
      <c r="Q635" s="335"/>
      <c r="R635" s="335"/>
      <c r="S635" s="335"/>
      <c r="T635" s="335"/>
      <c r="U635" s="335"/>
      <c r="V635" s="335"/>
    </row>
    <row r="636" spans="1:78" s="293" customFormat="1" ht="15" hidden="1" x14ac:dyDescent="0.25">
      <c r="A636" s="206"/>
      <c r="B636" s="207" t="s">
        <v>365</v>
      </c>
      <c r="C636" s="207"/>
      <c r="D636" s="236"/>
      <c r="E636" s="208">
        <f>E632+E631+E628+E625+E616+E613+E612+E611</f>
        <v>0</v>
      </c>
      <c r="F636" s="208">
        <f>F632+F631+F628+F625+F616+F613+F612+F611</f>
        <v>0</v>
      </c>
      <c r="G636" s="208">
        <f>G632+G631+G628+G625+G616+G613+G612+G611</f>
        <v>0</v>
      </c>
      <c r="H636" s="208">
        <f t="shared" ref="H636:S636" si="129">H632+H631+H628+H625+H616+H613+H612+H611</f>
        <v>0</v>
      </c>
      <c r="I636" s="208">
        <f t="shared" si="129"/>
        <v>0</v>
      </c>
      <c r="J636" s="208">
        <f t="shared" si="129"/>
        <v>0</v>
      </c>
      <c r="K636" s="208">
        <f t="shared" si="129"/>
        <v>0</v>
      </c>
      <c r="L636" s="208">
        <f t="shared" si="129"/>
        <v>0</v>
      </c>
      <c r="M636" s="208">
        <f t="shared" si="129"/>
        <v>0</v>
      </c>
      <c r="N636" s="208">
        <f t="shared" si="129"/>
        <v>0</v>
      </c>
      <c r="O636" s="208">
        <f t="shared" si="129"/>
        <v>0</v>
      </c>
      <c r="P636" s="208">
        <f t="shared" si="129"/>
        <v>0</v>
      </c>
      <c r="Q636" s="208">
        <f t="shared" si="129"/>
        <v>0</v>
      </c>
      <c r="R636" s="208">
        <f t="shared" si="129"/>
        <v>0</v>
      </c>
      <c r="S636" s="208">
        <f t="shared" si="129"/>
        <v>0</v>
      </c>
      <c r="T636" s="208">
        <f>T632+T631+T628+T625+T616+T613+T612+T611</f>
        <v>0</v>
      </c>
      <c r="U636" s="298">
        <f>SUM(U632+U631+U628+U625+U616+U613+U612+U611)</f>
        <v>0</v>
      </c>
      <c r="V636" s="215"/>
      <c r="W636" s="292"/>
      <c r="X636" s="292"/>
      <c r="Y636" s="292"/>
      <c r="Z636" s="292"/>
      <c r="AA636" s="292"/>
      <c r="AB636" s="292"/>
      <c r="AC636" s="292"/>
      <c r="AD636" s="292"/>
      <c r="AE636" s="292"/>
      <c r="AF636" s="292"/>
      <c r="AG636" s="292"/>
      <c r="AH636" s="292"/>
      <c r="AI636" s="292"/>
      <c r="AJ636" s="292"/>
      <c r="AK636" s="292"/>
      <c r="AL636" s="292"/>
      <c r="AM636" s="292"/>
      <c r="AN636" s="292"/>
      <c r="AO636" s="292"/>
      <c r="AP636" s="292"/>
      <c r="AQ636" s="292"/>
      <c r="AR636" s="292"/>
      <c r="AS636" s="292"/>
      <c r="AT636" s="292"/>
      <c r="AU636" s="292"/>
      <c r="AV636" s="292"/>
      <c r="AW636" s="292"/>
      <c r="AX636" s="292"/>
      <c r="AY636" s="292"/>
      <c r="AZ636" s="292"/>
      <c r="BA636" s="292"/>
      <c r="BB636" s="292"/>
      <c r="BC636" s="292"/>
      <c r="BD636" s="292"/>
      <c r="BE636" s="292"/>
      <c r="BF636" s="292"/>
      <c r="BG636" s="292"/>
      <c r="BH636" s="292"/>
      <c r="BI636" s="292"/>
      <c r="BJ636" s="292"/>
      <c r="BK636" s="292"/>
      <c r="BL636" s="292"/>
      <c r="BM636" s="292"/>
      <c r="BN636" s="292"/>
      <c r="BO636" s="292"/>
      <c r="BP636" s="292"/>
      <c r="BQ636" s="292"/>
      <c r="BR636" s="292"/>
      <c r="BS636" s="292"/>
      <c r="BT636" s="292"/>
      <c r="BU636" s="292"/>
      <c r="BV636" s="292"/>
      <c r="BW636" s="292"/>
      <c r="BX636" s="292"/>
      <c r="BY636" s="292"/>
      <c r="BZ636" s="292"/>
    </row>
    <row r="637" spans="1:78" x14ac:dyDescent="0.2">
      <c r="A637" s="203"/>
      <c r="B637" s="277"/>
      <c r="C637" s="277"/>
      <c r="D637" s="230"/>
      <c r="E637" s="252"/>
      <c r="F637" s="252"/>
      <c r="G637" s="252"/>
      <c r="H637" s="335"/>
      <c r="I637" s="335"/>
      <c r="J637" s="335"/>
      <c r="K637" s="335"/>
      <c r="L637" s="335"/>
      <c r="M637" s="335"/>
      <c r="N637" s="335"/>
      <c r="O637" s="335"/>
      <c r="P637" s="335"/>
      <c r="Q637" s="335"/>
      <c r="R637" s="335"/>
      <c r="S637" s="335"/>
      <c r="T637" s="335"/>
      <c r="U637" s="335"/>
      <c r="V637" s="335"/>
      <c r="W637" s="286"/>
      <c r="X637" s="286"/>
      <c r="Y637" s="286"/>
      <c r="Z637" s="286"/>
      <c r="AA637" s="286"/>
      <c r="AB637" s="286"/>
      <c r="AC637" s="286"/>
      <c r="AD637" s="286"/>
      <c r="AE637" s="286"/>
      <c r="AF637" s="286"/>
      <c r="AG637" s="286"/>
      <c r="AH637" s="286"/>
      <c r="AI637" s="286"/>
      <c r="AJ637" s="286"/>
      <c r="AK637" s="286"/>
      <c r="AL637" s="286"/>
      <c r="AM637" s="286"/>
      <c r="AN637" s="286"/>
      <c r="AO637" s="286"/>
      <c r="AP637" s="286"/>
      <c r="AQ637" s="286"/>
      <c r="AR637" s="286"/>
      <c r="AS637" s="286"/>
      <c r="AT637" s="286"/>
      <c r="AU637" s="286"/>
      <c r="AV637" s="286"/>
      <c r="AW637" s="286"/>
      <c r="AX637" s="286"/>
      <c r="AY637" s="286"/>
      <c r="AZ637" s="286"/>
      <c r="BA637" s="286"/>
      <c r="BB637" s="286"/>
      <c r="BC637" s="286"/>
      <c r="BD637" s="286"/>
      <c r="BE637" s="286"/>
      <c r="BF637" s="286"/>
      <c r="BG637" s="286"/>
      <c r="BH637" s="286"/>
      <c r="BI637" s="286"/>
      <c r="BJ637" s="286"/>
      <c r="BK637" s="286"/>
      <c r="BL637" s="286"/>
      <c r="BM637" s="286"/>
      <c r="BN637" s="286"/>
      <c r="BO637" s="286"/>
      <c r="BP637" s="286"/>
      <c r="BQ637" s="286"/>
      <c r="BR637" s="286"/>
      <c r="BS637" s="286"/>
      <c r="BT637" s="286"/>
      <c r="BU637" s="286"/>
      <c r="BV637" s="286"/>
      <c r="BW637" s="286"/>
      <c r="BX637" s="286"/>
      <c r="BY637" s="286"/>
      <c r="BZ637" s="286"/>
    </row>
    <row r="638" spans="1:78" s="293" customFormat="1" ht="15" x14ac:dyDescent="0.25">
      <c r="A638" s="226" t="s">
        <v>524</v>
      </c>
      <c r="B638" s="227"/>
      <c r="C638" s="227"/>
      <c r="D638" s="242"/>
      <c r="E638" s="278">
        <f>E636+E607+E601+E489</f>
        <v>36729763.859999999</v>
      </c>
      <c r="F638" s="278">
        <f>F636+F607+F601+F489</f>
        <v>0</v>
      </c>
      <c r="G638" s="278">
        <f>G636+G607+G601+G489</f>
        <v>36729763.859999999</v>
      </c>
      <c r="H638" s="278">
        <f t="shared" ref="H638:U638" si="130">H636+H607+H601+H489</f>
        <v>0</v>
      </c>
      <c r="I638" s="278">
        <f t="shared" si="130"/>
        <v>0</v>
      </c>
      <c r="J638" s="278">
        <f t="shared" si="130"/>
        <v>0</v>
      </c>
      <c r="K638" s="278">
        <f t="shared" si="130"/>
        <v>0</v>
      </c>
      <c r="L638" s="278">
        <f t="shared" si="130"/>
        <v>0</v>
      </c>
      <c r="M638" s="278">
        <f t="shared" si="130"/>
        <v>2362529.4500000002</v>
      </c>
      <c r="N638" s="278">
        <f t="shared" si="130"/>
        <v>0</v>
      </c>
      <c r="O638" s="278">
        <f t="shared" si="130"/>
        <v>0</v>
      </c>
      <c r="P638" s="278">
        <f t="shared" si="130"/>
        <v>0</v>
      </c>
      <c r="Q638" s="278">
        <f t="shared" si="130"/>
        <v>0</v>
      </c>
      <c r="R638" s="278">
        <f t="shared" si="130"/>
        <v>0</v>
      </c>
      <c r="S638" s="278">
        <f t="shared" si="130"/>
        <v>0</v>
      </c>
      <c r="T638" s="278">
        <f t="shared" si="130"/>
        <v>2362529.4500000002</v>
      </c>
      <c r="U638" s="278">
        <f t="shared" si="130"/>
        <v>34367234.410000004</v>
      </c>
      <c r="V638" s="215"/>
      <c r="W638" s="292"/>
      <c r="X638" s="292"/>
      <c r="Y638" s="292"/>
      <c r="Z638" s="292"/>
      <c r="AA638" s="292"/>
      <c r="AB638" s="292"/>
      <c r="AC638" s="292"/>
      <c r="AD638" s="292"/>
      <c r="AE638" s="292"/>
      <c r="AF638" s="292"/>
      <c r="AG638" s="292"/>
      <c r="AH638" s="292"/>
      <c r="AI638" s="292"/>
      <c r="AJ638" s="292"/>
      <c r="AK638" s="292"/>
      <c r="AL638" s="292"/>
      <c r="AM638" s="292"/>
      <c r="AN638" s="292"/>
      <c r="AO638" s="292"/>
      <c r="AP638" s="292"/>
      <c r="AQ638" s="292"/>
      <c r="AR638" s="292"/>
      <c r="AS638" s="292"/>
      <c r="AT638" s="292"/>
      <c r="AU638" s="292"/>
      <c r="AV638" s="292"/>
      <c r="AW638" s="292"/>
      <c r="AX638" s="292"/>
      <c r="AY638" s="292"/>
      <c r="AZ638" s="292"/>
      <c r="BA638" s="292"/>
      <c r="BB638" s="292"/>
      <c r="BC638" s="292"/>
      <c r="BD638" s="292"/>
      <c r="BE638" s="292"/>
      <c r="BF638" s="292"/>
      <c r="BG638" s="292"/>
      <c r="BH638" s="292"/>
      <c r="BI638" s="292"/>
      <c r="BJ638" s="292"/>
      <c r="BK638" s="292"/>
      <c r="BL638" s="292"/>
      <c r="BM638" s="292"/>
      <c r="BN638" s="292"/>
      <c r="BO638" s="292"/>
      <c r="BP638" s="292"/>
      <c r="BQ638" s="292"/>
      <c r="BR638" s="292"/>
      <c r="BS638" s="292"/>
      <c r="BT638" s="292"/>
      <c r="BU638" s="292"/>
      <c r="BV638" s="292"/>
      <c r="BW638" s="292"/>
      <c r="BX638" s="292"/>
      <c r="BY638" s="292"/>
      <c r="BZ638" s="292"/>
    </row>
    <row r="639" spans="1:78" hidden="1" x14ac:dyDescent="0.2">
      <c r="A639" s="203"/>
      <c r="B639" s="277"/>
      <c r="C639" s="277"/>
      <c r="D639" s="230"/>
      <c r="E639" s="252"/>
      <c r="F639" s="252"/>
      <c r="G639" s="252"/>
      <c r="H639" s="335"/>
      <c r="I639" s="335"/>
      <c r="J639" s="335"/>
      <c r="K639" s="335"/>
      <c r="L639" s="335"/>
      <c r="M639" s="335"/>
      <c r="N639" s="335"/>
      <c r="O639" s="335"/>
      <c r="P639" s="335"/>
      <c r="Q639" s="335"/>
      <c r="R639" s="335"/>
      <c r="S639" s="335"/>
      <c r="T639" s="335"/>
      <c r="U639" s="335"/>
      <c r="V639" s="335"/>
    </row>
    <row r="640" spans="1:78" s="293" customFormat="1" ht="15" hidden="1" x14ac:dyDescent="0.25">
      <c r="A640" s="228" t="s">
        <v>367</v>
      </c>
      <c r="B640" s="254"/>
      <c r="C640" s="279" t="s">
        <v>368</v>
      </c>
      <c r="D640" s="261" t="s">
        <v>104</v>
      </c>
      <c r="E640" s="252"/>
      <c r="F640" s="252"/>
      <c r="G640" s="252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>
        <f>SUM(H640:S640)</f>
        <v>0</v>
      </c>
      <c r="U640" s="215">
        <f>E640-T640</f>
        <v>0</v>
      </c>
      <c r="V640" s="215"/>
      <c r="W640" s="292"/>
      <c r="X640" s="292"/>
      <c r="Y640" s="292"/>
      <c r="Z640" s="292"/>
      <c r="AA640" s="292"/>
      <c r="AB640" s="292"/>
      <c r="AC640" s="292"/>
      <c r="AD640" s="292"/>
      <c r="AE640" s="292"/>
      <c r="AF640" s="292"/>
      <c r="AG640" s="292"/>
      <c r="AH640" s="292"/>
      <c r="AI640" s="292"/>
      <c r="AJ640" s="292"/>
      <c r="AK640" s="292"/>
      <c r="AL640" s="292"/>
      <c r="AM640" s="292"/>
      <c r="AN640" s="292"/>
      <c r="AO640" s="292"/>
      <c r="AP640" s="292"/>
      <c r="AQ640" s="292"/>
      <c r="AR640" s="292"/>
      <c r="AS640" s="292"/>
      <c r="AT640" s="292"/>
      <c r="AU640" s="292"/>
      <c r="AV640" s="292"/>
      <c r="AW640" s="292"/>
      <c r="AX640" s="292"/>
      <c r="AY640" s="292"/>
      <c r="AZ640" s="292"/>
      <c r="BA640" s="292"/>
      <c r="BB640" s="292"/>
      <c r="BC640" s="292"/>
      <c r="BD640" s="292"/>
      <c r="BE640" s="292"/>
      <c r="BF640" s="292"/>
      <c r="BG640" s="292"/>
      <c r="BH640" s="292"/>
      <c r="BI640" s="292"/>
      <c r="BJ640" s="292"/>
      <c r="BK640" s="292"/>
      <c r="BL640" s="292"/>
      <c r="BM640" s="292"/>
      <c r="BN640" s="292"/>
      <c r="BO640" s="292"/>
      <c r="BP640" s="292"/>
      <c r="BQ640" s="292"/>
      <c r="BR640" s="292"/>
      <c r="BS640" s="292"/>
      <c r="BT640" s="292"/>
      <c r="BU640" s="292"/>
      <c r="BV640" s="292"/>
      <c r="BW640" s="292"/>
      <c r="BX640" s="292"/>
      <c r="BY640" s="292"/>
      <c r="BZ640" s="292"/>
    </row>
    <row r="641" spans="1:78" hidden="1" x14ac:dyDescent="0.2">
      <c r="A641" s="203"/>
      <c r="B641" s="277"/>
      <c r="C641" s="277"/>
      <c r="D641" s="230"/>
      <c r="E641" s="252"/>
      <c r="F641" s="252"/>
      <c r="G641" s="252"/>
      <c r="H641" s="335"/>
      <c r="I641" s="335"/>
      <c r="J641" s="335"/>
      <c r="K641" s="335"/>
      <c r="L641" s="335"/>
      <c r="M641" s="335"/>
      <c r="N641" s="335"/>
      <c r="O641" s="335"/>
      <c r="P641" s="335"/>
      <c r="Q641" s="335"/>
      <c r="R641" s="335"/>
      <c r="S641" s="335"/>
      <c r="T641" s="335"/>
      <c r="U641" s="335"/>
      <c r="V641" s="335"/>
    </row>
    <row r="642" spans="1:78" s="293" customFormat="1" ht="15.75" thickBot="1" x14ac:dyDescent="0.3">
      <c r="A642" s="231" t="s">
        <v>527</v>
      </c>
      <c r="B642" s="232"/>
      <c r="C642" s="232"/>
      <c r="D642" s="243"/>
      <c r="E642" s="280">
        <f>E640+E638</f>
        <v>36729763.859999999</v>
      </c>
      <c r="F642" s="280">
        <f>F640+F638</f>
        <v>0</v>
      </c>
      <c r="G642" s="280">
        <f>G640+G638</f>
        <v>36729763.859999999</v>
      </c>
      <c r="H642" s="280">
        <f t="shared" ref="H642:U642" si="131">H640+H638</f>
        <v>0</v>
      </c>
      <c r="I642" s="280">
        <f t="shared" si="131"/>
        <v>0</v>
      </c>
      <c r="J642" s="280">
        <f t="shared" si="131"/>
        <v>0</v>
      </c>
      <c r="K642" s="280">
        <f t="shared" si="131"/>
        <v>0</v>
      </c>
      <c r="L642" s="280">
        <f>L640+L638</f>
        <v>0</v>
      </c>
      <c r="M642" s="280">
        <f t="shared" si="131"/>
        <v>2362529.4500000002</v>
      </c>
      <c r="N642" s="280">
        <f>N640+N638</f>
        <v>0</v>
      </c>
      <c r="O642" s="280">
        <f t="shared" si="131"/>
        <v>0</v>
      </c>
      <c r="P642" s="280">
        <f t="shared" si="131"/>
        <v>0</v>
      </c>
      <c r="Q642" s="280">
        <f>Q640+Q638</f>
        <v>0</v>
      </c>
      <c r="R642" s="280">
        <f t="shared" si="131"/>
        <v>0</v>
      </c>
      <c r="S642" s="280">
        <f t="shared" si="131"/>
        <v>0</v>
      </c>
      <c r="T642" s="280">
        <f t="shared" si="131"/>
        <v>2362529.4500000002</v>
      </c>
      <c r="U642" s="280">
        <f t="shared" si="131"/>
        <v>34367234.410000004</v>
      </c>
      <c r="V642" s="305"/>
      <c r="W642" s="292"/>
      <c r="X642" s="292"/>
      <c r="Y642" s="292"/>
      <c r="Z642" s="322"/>
      <c r="AA642" s="292"/>
      <c r="AB642" s="292"/>
      <c r="AC642" s="292"/>
      <c r="AD642" s="292"/>
      <c r="AE642" s="292"/>
      <c r="AF642" s="292"/>
      <c r="AG642" s="292"/>
      <c r="AH642" s="292"/>
      <c r="AI642" s="292"/>
      <c r="AJ642" s="292"/>
      <c r="AK642" s="292"/>
      <c r="AL642" s="292"/>
      <c r="AM642" s="292"/>
      <c r="AN642" s="292"/>
      <c r="AO642" s="292"/>
      <c r="AP642" s="292"/>
      <c r="AQ642" s="292"/>
      <c r="AR642" s="292"/>
      <c r="AS642" s="292"/>
      <c r="AT642" s="292"/>
      <c r="AU642" s="292"/>
      <c r="AV642" s="292"/>
      <c r="AW642" s="292"/>
      <c r="AX642" s="292"/>
      <c r="AY642" s="292"/>
      <c r="AZ642" s="292"/>
      <c r="BA642" s="292"/>
      <c r="BB642" s="292"/>
      <c r="BC642" s="292"/>
      <c r="BD642" s="292"/>
      <c r="BE642" s="292"/>
      <c r="BF642" s="292"/>
      <c r="BG642" s="292"/>
      <c r="BH642" s="292"/>
      <c r="BI642" s="292"/>
      <c r="BJ642" s="292"/>
      <c r="BK642" s="292"/>
      <c r="BL642" s="292"/>
      <c r="BM642" s="292"/>
      <c r="BN642" s="292"/>
      <c r="BO642" s="292"/>
      <c r="BP642" s="292"/>
      <c r="BQ642" s="292"/>
      <c r="BR642" s="292"/>
      <c r="BS642" s="292"/>
      <c r="BT642" s="292"/>
      <c r="BU642" s="292"/>
      <c r="BV642" s="292"/>
      <c r="BW642" s="292"/>
      <c r="BX642" s="292"/>
      <c r="BY642" s="292"/>
      <c r="BZ642" s="292"/>
    </row>
    <row r="643" spans="1:78" hidden="1" x14ac:dyDescent="0.2">
      <c r="A643" s="203"/>
      <c r="B643" s="277"/>
      <c r="C643" s="277"/>
      <c r="D643" s="230"/>
      <c r="E643" s="252"/>
      <c r="F643" s="252"/>
      <c r="G643" s="252"/>
      <c r="H643" s="335"/>
      <c r="I643" s="335"/>
      <c r="J643" s="335"/>
      <c r="K643" s="335"/>
      <c r="L643" s="335"/>
      <c r="M643" s="335"/>
      <c r="N643" s="335"/>
      <c r="O643" s="335"/>
      <c r="P643" s="335"/>
      <c r="Q643" s="335"/>
      <c r="R643" s="335"/>
      <c r="S643" s="335"/>
      <c r="T643" s="335"/>
      <c r="U643" s="335"/>
      <c r="V643" s="335"/>
    </row>
    <row r="644" spans="1:78" hidden="1" x14ac:dyDescent="0.2">
      <c r="A644" s="189" t="s">
        <v>525</v>
      </c>
      <c r="B644" s="245"/>
      <c r="C644" s="245"/>
      <c r="D644" s="234"/>
      <c r="E644" s="246"/>
      <c r="F644" s="246"/>
      <c r="G644" s="246"/>
      <c r="H644" s="334"/>
      <c r="I644" s="334"/>
      <c r="J644" s="334"/>
      <c r="K644" s="334"/>
      <c r="L644" s="334"/>
      <c r="M644" s="334"/>
      <c r="N644" s="334"/>
      <c r="O644" s="334"/>
      <c r="P644" s="334"/>
      <c r="Q644" s="334"/>
      <c r="R644" s="334"/>
      <c r="S644" s="334"/>
      <c r="T644" s="334"/>
      <c r="U644" s="334"/>
      <c r="V644" s="334"/>
    </row>
    <row r="645" spans="1:78" s="289" customFormat="1" ht="15.75" hidden="1" x14ac:dyDescent="0.25">
      <c r="A645" s="190" t="s">
        <v>490</v>
      </c>
      <c r="B645" s="247"/>
      <c r="C645" s="248"/>
      <c r="D645" s="191"/>
      <c r="E645" s="192"/>
      <c r="F645" s="192"/>
      <c r="G645" s="192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288"/>
      <c r="X645" s="288"/>
      <c r="Y645" s="288"/>
      <c r="Z645" s="288"/>
      <c r="AA645" s="288"/>
      <c r="AB645" s="288"/>
      <c r="AC645" s="288"/>
      <c r="AD645" s="288"/>
      <c r="AE645" s="288"/>
      <c r="AF645" s="288"/>
      <c r="AG645" s="288"/>
      <c r="AH645" s="288"/>
      <c r="AI645" s="288"/>
      <c r="AJ645" s="288"/>
      <c r="AK645" s="288"/>
      <c r="AL645" s="288"/>
      <c r="AM645" s="288"/>
      <c r="AN645" s="288"/>
      <c r="AO645" s="288"/>
      <c r="AP645" s="288"/>
      <c r="AQ645" s="288"/>
      <c r="AR645" s="288"/>
      <c r="AS645" s="288"/>
      <c r="AT645" s="288"/>
      <c r="AU645" s="288"/>
      <c r="AV645" s="288"/>
      <c r="AW645" s="288"/>
      <c r="AX645" s="288"/>
      <c r="AY645" s="288"/>
      <c r="AZ645" s="288"/>
      <c r="BA645" s="288"/>
      <c r="BB645" s="288"/>
      <c r="BC645" s="288"/>
      <c r="BD645" s="288"/>
      <c r="BE645" s="288"/>
      <c r="BF645" s="288"/>
      <c r="BG645" s="288"/>
      <c r="BH645" s="288"/>
      <c r="BI645" s="288"/>
      <c r="BJ645" s="288"/>
      <c r="BK645" s="288"/>
      <c r="BL645" s="288"/>
      <c r="BM645" s="288"/>
      <c r="BN645" s="288"/>
      <c r="BO645" s="288"/>
      <c r="BP645" s="288"/>
      <c r="BQ645" s="288"/>
      <c r="BR645" s="288"/>
      <c r="BS645" s="288"/>
      <c r="BT645" s="288"/>
      <c r="BU645" s="288"/>
      <c r="BV645" s="288"/>
      <c r="BW645" s="288"/>
      <c r="BX645" s="288"/>
      <c r="BY645" s="288"/>
      <c r="BZ645" s="288"/>
    </row>
    <row r="646" spans="1:78" ht="15.75" hidden="1" x14ac:dyDescent="0.25">
      <c r="A646" s="194"/>
      <c r="B646" s="249"/>
      <c r="C646" s="196"/>
      <c r="D646" s="195"/>
      <c r="E646" s="197"/>
      <c r="F646" s="197"/>
      <c r="G646" s="197"/>
      <c r="H646" s="335"/>
      <c r="I646" s="335"/>
      <c r="J646" s="335"/>
      <c r="K646" s="335"/>
      <c r="L646" s="335"/>
      <c r="M646" s="335"/>
      <c r="N646" s="335"/>
      <c r="O646" s="335"/>
      <c r="P646" s="335"/>
      <c r="Q646" s="335"/>
      <c r="R646" s="335"/>
      <c r="S646" s="335"/>
      <c r="T646" s="335"/>
      <c r="U646" s="335"/>
      <c r="V646" s="335"/>
    </row>
    <row r="647" spans="1:78" ht="15.75" hidden="1" x14ac:dyDescent="0.25">
      <c r="A647" s="198" t="s">
        <v>44</v>
      </c>
      <c r="B647" s="250"/>
      <c r="C647" s="251"/>
      <c r="D647" s="199"/>
      <c r="E647" s="252"/>
      <c r="F647" s="252"/>
      <c r="G647" s="252"/>
      <c r="H647" s="335"/>
      <c r="I647" s="335"/>
      <c r="J647" s="335"/>
      <c r="K647" s="335"/>
      <c r="L647" s="335"/>
      <c r="M647" s="335"/>
      <c r="N647" s="335"/>
      <c r="O647" s="335"/>
      <c r="P647" s="335"/>
      <c r="Q647" s="335"/>
      <c r="R647" s="335"/>
      <c r="S647" s="335"/>
      <c r="T647" s="335"/>
      <c r="U647" s="335"/>
      <c r="V647" s="335"/>
    </row>
    <row r="648" spans="1:78" ht="15.75" hidden="1" x14ac:dyDescent="0.25">
      <c r="A648" s="253"/>
      <c r="B648" s="254"/>
      <c r="C648" s="251"/>
      <c r="D648" s="199"/>
      <c r="E648" s="252"/>
      <c r="F648" s="252"/>
      <c r="G648" s="252"/>
      <c r="H648" s="335"/>
      <c r="I648" s="335"/>
      <c r="J648" s="335"/>
      <c r="K648" s="335"/>
      <c r="L648" s="335"/>
      <c r="M648" s="335"/>
      <c r="N648" s="335"/>
      <c r="O648" s="335"/>
      <c r="P648" s="335"/>
      <c r="Q648" s="335"/>
      <c r="R648" s="335"/>
      <c r="S648" s="335"/>
      <c r="T648" s="335"/>
      <c r="U648" s="335"/>
      <c r="V648" s="335"/>
    </row>
    <row r="649" spans="1:78" ht="15" hidden="1" x14ac:dyDescent="0.25">
      <c r="A649" s="203"/>
      <c r="B649" s="255" t="s">
        <v>45</v>
      </c>
      <c r="C649" s="251"/>
      <c r="D649" s="199"/>
      <c r="E649" s="252"/>
      <c r="F649" s="252"/>
      <c r="G649" s="252"/>
      <c r="H649" s="335"/>
      <c r="I649" s="335"/>
      <c r="J649" s="335"/>
      <c r="K649" s="335"/>
      <c r="L649" s="335"/>
      <c r="M649" s="335"/>
      <c r="N649" s="335"/>
      <c r="O649" s="335"/>
      <c r="P649" s="335"/>
      <c r="Q649" s="335"/>
      <c r="R649" s="335"/>
      <c r="S649" s="335"/>
      <c r="T649" s="335">
        <f>SUM(H649:S649)</f>
        <v>0</v>
      </c>
      <c r="U649" s="335"/>
      <c r="V649" s="335"/>
    </row>
    <row r="650" spans="1:78" ht="15" hidden="1" x14ac:dyDescent="0.25">
      <c r="A650" s="203"/>
      <c r="B650" s="256"/>
      <c r="C650" s="257" t="s">
        <v>46</v>
      </c>
      <c r="D650" s="235" t="s">
        <v>47</v>
      </c>
      <c r="E650" s="252"/>
      <c r="F650" s="252"/>
      <c r="G650" s="252"/>
      <c r="H650" s="335"/>
      <c r="I650" s="335"/>
      <c r="J650" s="335"/>
      <c r="K650" s="335"/>
      <c r="L650" s="335"/>
      <c r="M650" s="335"/>
      <c r="N650" s="335"/>
      <c r="O650" s="335"/>
      <c r="P650" s="335"/>
      <c r="Q650" s="335"/>
      <c r="R650" s="335"/>
      <c r="S650" s="335"/>
      <c r="T650" s="335">
        <f>SUM(H650:S650)</f>
        <v>0</v>
      </c>
      <c r="U650" s="335"/>
      <c r="V650" s="335"/>
      <c r="W650" s="286"/>
      <c r="X650" s="286"/>
      <c r="Y650" s="286"/>
      <c r="Z650" s="286"/>
      <c r="AA650" s="286"/>
      <c r="AB650" s="286"/>
      <c r="AC650" s="286"/>
      <c r="AD650" s="286"/>
      <c r="AE650" s="286"/>
      <c r="AF650" s="286"/>
      <c r="AG650" s="286"/>
      <c r="AH650" s="286"/>
      <c r="AI650" s="286"/>
      <c r="AJ650" s="286"/>
      <c r="AK650" s="286"/>
      <c r="AL650" s="286"/>
      <c r="AM650" s="286"/>
      <c r="AN650" s="286"/>
      <c r="AO650" s="286"/>
      <c r="AP650" s="286"/>
      <c r="AQ650" s="286"/>
      <c r="AR650" s="286"/>
      <c r="AS650" s="286"/>
      <c r="AT650" s="286"/>
      <c r="AU650" s="286"/>
      <c r="AV650" s="286"/>
      <c r="AW650" s="286"/>
      <c r="AX650" s="286"/>
      <c r="AY650" s="286"/>
      <c r="AZ650" s="286"/>
      <c r="BA650" s="286"/>
      <c r="BB650" s="286"/>
      <c r="BC650" s="286"/>
      <c r="BD650" s="286"/>
      <c r="BE650" s="286"/>
      <c r="BF650" s="286"/>
      <c r="BG650" s="286"/>
      <c r="BH650" s="286"/>
      <c r="BI650" s="286"/>
      <c r="BJ650" s="286"/>
      <c r="BK650" s="286"/>
      <c r="BL650" s="286"/>
      <c r="BM650" s="286"/>
      <c r="BN650" s="286"/>
      <c r="BO650" s="286"/>
      <c r="BP650" s="286"/>
      <c r="BQ650" s="286"/>
      <c r="BR650" s="286"/>
      <c r="BS650" s="286"/>
      <c r="BT650" s="286"/>
      <c r="BU650" s="286"/>
      <c r="BV650" s="286"/>
      <c r="BW650" s="286"/>
      <c r="BX650" s="286"/>
      <c r="BY650" s="286"/>
      <c r="BZ650" s="286"/>
    </row>
    <row r="651" spans="1:78" ht="15" hidden="1" x14ac:dyDescent="0.25">
      <c r="A651" s="203"/>
      <c r="B651" s="256"/>
      <c r="C651" s="257" t="s">
        <v>48</v>
      </c>
      <c r="D651" s="235" t="s">
        <v>49</v>
      </c>
      <c r="E651" s="252"/>
      <c r="F651" s="252"/>
      <c r="G651" s="252"/>
      <c r="H651" s="335"/>
      <c r="I651" s="335"/>
      <c r="J651" s="335"/>
      <c r="K651" s="335"/>
      <c r="L651" s="335"/>
      <c r="M651" s="335"/>
      <c r="N651" s="335"/>
      <c r="O651" s="335"/>
      <c r="P651" s="335"/>
      <c r="Q651" s="335"/>
      <c r="R651" s="335"/>
      <c r="S651" s="335"/>
      <c r="T651" s="335">
        <f>SUM(H651:S651)</f>
        <v>0</v>
      </c>
      <c r="U651" s="335"/>
      <c r="V651" s="335"/>
      <c r="W651" s="286"/>
      <c r="X651" s="286"/>
      <c r="Y651" s="286"/>
      <c r="Z651" s="286"/>
      <c r="AA651" s="286"/>
      <c r="AB651" s="286"/>
      <c r="AC651" s="286"/>
      <c r="AD651" s="286"/>
      <c r="AE651" s="286"/>
      <c r="AF651" s="286"/>
      <c r="AG651" s="286"/>
      <c r="AH651" s="286"/>
      <c r="AI651" s="286"/>
      <c r="AJ651" s="286"/>
      <c r="AK651" s="286"/>
      <c r="AL651" s="286"/>
      <c r="AM651" s="286"/>
      <c r="AN651" s="286"/>
      <c r="AO651" s="286"/>
      <c r="AP651" s="286"/>
      <c r="AQ651" s="286"/>
      <c r="AR651" s="286"/>
      <c r="AS651" s="286"/>
      <c r="AT651" s="286"/>
      <c r="AU651" s="286"/>
      <c r="AV651" s="286"/>
      <c r="AW651" s="286"/>
      <c r="AX651" s="286"/>
      <c r="AY651" s="286"/>
      <c r="AZ651" s="286"/>
      <c r="BA651" s="286"/>
      <c r="BB651" s="286"/>
      <c r="BC651" s="286"/>
      <c r="BD651" s="286"/>
      <c r="BE651" s="286"/>
      <c r="BF651" s="286"/>
      <c r="BG651" s="286"/>
      <c r="BH651" s="286"/>
      <c r="BI651" s="286"/>
      <c r="BJ651" s="286"/>
      <c r="BK651" s="286"/>
      <c r="BL651" s="286"/>
      <c r="BM651" s="286"/>
      <c r="BN651" s="286"/>
      <c r="BO651" s="286"/>
      <c r="BP651" s="286"/>
      <c r="BQ651" s="286"/>
      <c r="BR651" s="286"/>
      <c r="BS651" s="286"/>
      <c r="BT651" s="286"/>
      <c r="BU651" s="286"/>
      <c r="BV651" s="286"/>
      <c r="BW651" s="286"/>
      <c r="BX651" s="286"/>
      <c r="BY651" s="286"/>
      <c r="BZ651" s="286"/>
    </row>
    <row r="652" spans="1:78" ht="15" hidden="1" x14ac:dyDescent="0.25">
      <c r="A652" s="203"/>
      <c r="B652" s="255" t="s">
        <v>50</v>
      </c>
      <c r="C652" s="257"/>
      <c r="D652" s="235"/>
      <c r="E652" s="252"/>
      <c r="F652" s="252"/>
      <c r="G652" s="252"/>
      <c r="H652" s="335"/>
      <c r="I652" s="335"/>
      <c r="J652" s="335"/>
      <c r="K652" s="335"/>
      <c r="L652" s="335"/>
      <c r="M652" s="335"/>
      <c r="N652" s="335"/>
      <c r="O652" s="335"/>
      <c r="P652" s="335"/>
      <c r="Q652" s="335"/>
      <c r="R652" s="335"/>
      <c r="S652" s="335"/>
      <c r="T652" s="335"/>
      <c r="U652" s="335"/>
      <c r="V652" s="335"/>
      <c r="W652" s="286"/>
      <c r="X652" s="286"/>
      <c r="Y652" s="286"/>
      <c r="Z652" s="286"/>
      <c r="AA652" s="286"/>
      <c r="AB652" s="286"/>
      <c r="AC652" s="286"/>
      <c r="AD652" s="286"/>
      <c r="AE652" s="286"/>
      <c r="AF652" s="286"/>
      <c r="AG652" s="286"/>
      <c r="AH652" s="286"/>
      <c r="AI652" s="286"/>
      <c r="AJ652" s="286"/>
      <c r="AK652" s="286"/>
      <c r="AL652" s="286"/>
      <c r="AM652" s="286"/>
      <c r="AN652" s="286"/>
      <c r="AO652" s="286"/>
      <c r="AP652" s="286"/>
      <c r="AQ652" s="286"/>
      <c r="AR652" s="286"/>
      <c r="AS652" s="286"/>
      <c r="AT652" s="286"/>
      <c r="AU652" s="286"/>
      <c r="AV652" s="286"/>
      <c r="AW652" s="286"/>
      <c r="AX652" s="286"/>
      <c r="AY652" s="286"/>
      <c r="AZ652" s="286"/>
      <c r="BA652" s="286"/>
      <c r="BB652" s="286"/>
      <c r="BC652" s="286"/>
      <c r="BD652" s="286"/>
      <c r="BE652" s="286"/>
      <c r="BF652" s="286"/>
      <c r="BG652" s="286"/>
      <c r="BH652" s="286"/>
      <c r="BI652" s="286"/>
      <c r="BJ652" s="286"/>
      <c r="BK652" s="286"/>
      <c r="BL652" s="286"/>
      <c r="BM652" s="286"/>
      <c r="BN652" s="286"/>
      <c r="BO652" s="286"/>
      <c r="BP652" s="286"/>
      <c r="BQ652" s="286"/>
      <c r="BR652" s="286"/>
      <c r="BS652" s="286"/>
      <c r="BT652" s="286"/>
      <c r="BU652" s="286"/>
      <c r="BV652" s="286"/>
      <c r="BW652" s="286"/>
      <c r="BX652" s="286"/>
      <c r="BY652" s="286"/>
      <c r="BZ652" s="286"/>
    </row>
    <row r="653" spans="1:78" ht="15" hidden="1" x14ac:dyDescent="0.25">
      <c r="A653" s="203"/>
      <c r="B653" s="256"/>
      <c r="C653" s="257" t="s">
        <v>51</v>
      </c>
      <c r="D653" s="235" t="s">
        <v>52</v>
      </c>
      <c r="E653" s="252"/>
      <c r="F653" s="252"/>
      <c r="G653" s="252"/>
      <c r="H653" s="335"/>
      <c r="I653" s="335"/>
      <c r="J653" s="335"/>
      <c r="K653" s="335"/>
      <c r="L653" s="335"/>
      <c r="M653" s="335"/>
      <c r="N653" s="335"/>
      <c r="O653" s="335"/>
      <c r="P653" s="335"/>
      <c r="Q653" s="335"/>
      <c r="R653" s="335"/>
      <c r="S653" s="335"/>
      <c r="T653" s="335">
        <f>SUM(H653:S653)</f>
        <v>0</v>
      </c>
      <c r="U653" s="335"/>
      <c r="V653" s="335"/>
      <c r="W653" s="286"/>
      <c r="X653" s="286"/>
      <c r="Y653" s="286"/>
      <c r="Z653" s="286"/>
      <c r="AA653" s="286"/>
      <c r="AB653" s="286"/>
      <c r="AC653" s="286"/>
      <c r="AD653" s="286"/>
      <c r="AE653" s="286"/>
      <c r="AF653" s="286"/>
      <c r="AG653" s="286"/>
      <c r="AH653" s="286"/>
      <c r="AI653" s="286"/>
      <c r="AJ653" s="286"/>
      <c r="AK653" s="286"/>
      <c r="AL653" s="286"/>
      <c r="AM653" s="286"/>
      <c r="AN653" s="286"/>
      <c r="AO653" s="286"/>
      <c r="AP653" s="286"/>
      <c r="AQ653" s="286"/>
      <c r="AR653" s="286"/>
      <c r="AS653" s="286"/>
      <c r="AT653" s="286"/>
      <c r="AU653" s="286"/>
      <c r="AV653" s="286"/>
      <c r="AW653" s="286"/>
      <c r="AX653" s="286"/>
      <c r="AY653" s="286"/>
      <c r="AZ653" s="286"/>
      <c r="BA653" s="286"/>
      <c r="BB653" s="286"/>
      <c r="BC653" s="286"/>
      <c r="BD653" s="286"/>
      <c r="BE653" s="286"/>
      <c r="BF653" s="286"/>
      <c r="BG653" s="286"/>
      <c r="BH653" s="286"/>
      <c r="BI653" s="286"/>
      <c r="BJ653" s="286"/>
      <c r="BK653" s="286"/>
      <c r="BL653" s="286"/>
      <c r="BM653" s="286"/>
      <c r="BN653" s="286"/>
      <c r="BO653" s="286"/>
      <c r="BP653" s="286"/>
      <c r="BQ653" s="286"/>
      <c r="BR653" s="286"/>
      <c r="BS653" s="286"/>
      <c r="BT653" s="286"/>
      <c r="BU653" s="286"/>
      <c r="BV653" s="286"/>
      <c r="BW653" s="286"/>
      <c r="BX653" s="286"/>
      <c r="BY653" s="286"/>
      <c r="BZ653" s="286"/>
    </row>
    <row r="654" spans="1:78" ht="15" hidden="1" x14ac:dyDescent="0.25">
      <c r="A654" s="203"/>
      <c r="B654" s="256"/>
      <c r="C654" s="257" t="s">
        <v>53</v>
      </c>
      <c r="D654" s="235" t="s">
        <v>54</v>
      </c>
      <c r="E654" s="252"/>
      <c r="F654" s="252"/>
      <c r="G654" s="252"/>
      <c r="H654" s="335"/>
      <c r="I654" s="335"/>
      <c r="J654" s="335"/>
      <c r="K654" s="335"/>
      <c r="L654" s="335"/>
      <c r="M654" s="335"/>
      <c r="N654" s="335"/>
      <c r="O654" s="335"/>
      <c r="P654" s="335"/>
      <c r="Q654" s="335"/>
      <c r="R654" s="335"/>
      <c r="S654" s="335"/>
      <c r="T654" s="335">
        <f>SUM(H654:S654)</f>
        <v>0</v>
      </c>
      <c r="U654" s="335"/>
      <c r="V654" s="335"/>
      <c r="W654" s="286"/>
      <c r="X654" s="286"/>
      <c r="Y654" s="286"/>
      <c r="Z654" s="286"/>
      <c r="AA654" s="286"/>
      <c r="AB654" s="286"/>
      <c r="AC654" s="286"/>
      <c r="AD654" s="286"/>
      <c r="AE654" s="286"/>
      <c r="AF654" s="286"/>
      <c r="AG654" s="286"/>
      <c r="AH654" s="286"/>
      <c r="AI654" s="286"/>
      <c r="AJ654" s="286"/>
      <c r="AK654" s="286"/>
      <c r="AL654" s="286"/>
      <c r="AM654" s="286"/>
      <c r="AN654" s="286"/>
      <c r="AO654" s="286"/>
      <c r="AP654" s="286"/>
      <c r="AQ654" s="286"/>
      <c r="AR654" s="286"/>
      <c r="AS654" s="286"/>
      <c r="AT654" s="286"/>
      <c r="AU654" s="286"/>
      <c r="AV654" s="286"/>
      <c r="AW654" s="286"/>
      <c r="AX654" s="286"/>
      <c r="AY654" s="286"/>
      <c r="AZ654" s="286"/>
      <c r="BA654" s="286"/>
      <c r="BB654" s="286"/>
      <c r="BC654" s="286"/>
      <c r="BD654" s="286"/>
      <c r="BE654" s="286"/>
      <c r="BF654" s="286"/>
      <c r="BG654" s="286"/>
      <c r="BH654" s="286"/>
      <c r="BI654" s="286"/>
      <c r="BJ654" s="286"/>
      <c r="BK654" s="286"/>
      <c r="BL654" s="286"/>
      <c r="BM654" s="286"/>
      <c r="BN654" s="286"/>
      <c r="BO654" s="286"/>
      <c r="BP654" s="286"/>
      <c r="BQ654" s="286"/>
      <c r="BR654" s="286"/>
      <c r="BS654" s="286"/>
      <c r="BT654" s="286"/>
      <c r="BU654" s="286"/>
      <c r="BV654" s="286"/>
      <c r="BW654" s="286"/>
      <c r="BX654" s="286"/>
      <c r="BY654" s="286"/>
      <c r="BZ654" s="286"/>
    </row>
    <row r="655" spans="1:78" ht="15" hidden="1" x14ac:dyDescent="0.25">
      <c r="A655" s="203"/>
      <c r="B655" s="256"/>
      <c r="C655" s="257" t="s">
        <v>55</v>
      </c>
      <c r="D655" s="235" t="s">
        <v>56</v>
      </c>
      <c r="E655" s="252"/>
      <c r="F655" s="252"/>
      <c r="G655" s="252"/>
      <c r="H655" s="335"/>
      <c r="I655" s="335"/>
      <c r="J655" s="335"/>
      <c r="K655" s="335"/>
      <c r="L655" s="335"/>
      <c r="M655" s="335"/>
      <c r="N655" s="335"/>
      <c r="O655" s="335"/>
      <c r="P655" s="335"/>
      <c r="Q655" s="335"/>
      <c r="R655" s="335"/>
      <c r="S655" s="335"/>
      <c r="T655" s="335">
        <f>SUM(H655:S655)</f>
        <v>0</v>
      </c>
      <c r="U655" s="335"/>
      <c r="V655" s="335"/>
      <c r="W655" s="286"/>
      <c r="X655" s="286"/>
      <c r="Y655" s="286"/>
      <c r="Z655" s="286"/>
      <c r="AA655" s="286"/>
      <c r="AB655" s="286"/>
      <c r="AC655" s="286"/>
      <c r="AD655" s="286"/>
      <c r="AE655" s="286"/>
      <c r="AF655" s="286"/>
      <c r="AG655" s="286"/>
      <c r="AH655" s="286"/>
      <c r="AI655" s="286"/>
      <c r="AJ655" s="286"/>
      <c r="AK655" s="286"/>
      <c r="AL655" s="286"/>
      <c r="AM655" s="286"/>
      <c r="AN655" s="286"/>
      <c r="AO655" s="286"/>
      <c r="AP655" s="286"/>
      <c r="AQ655" s="286"/>
      <c r="AR655" s="286"/>
      <c r="AS655" s="286"/>
      <c r="AT655" s="286"/>
      <c r="AU655" s="286"/>
      <c r="AV655" s="286"/>
      <c r="AW655" s="286"/>
      <c r="AX655" s="286"/>
      <c r="AY655" s="286"/>
      <c r="AZ655" s="286"/>
      <c r="BA655" s="286"/>
      <c r="BB655" s="286"/>
      <c r="BC655" s="286"/>
      <c r="BD655" s="286"/>
      <c r="BE655" s="286"/>
      <c r="BF655" s="286"/>
      <c r="BG655" s="286"/>
      <c r="BH655" s="286"/>
      <c r="BI655" s="286"/>
      <c r="BJ655" s="286"/>
      <c r="BK655" s="286"/>
      <c r="BL655" s="286"/>
      <c r="BM655" s="286"/>
      <c r="BN655" s="286"/>
      <c r="BO655" s="286"/>
      <c r="BP655" s="286"/>
      <c r="BQ655" s="286"/>
      <c r="BR655" s="286"/>
      <c r="BS655" s="286"/>
      <c r="BT655" s="286"/>
      <c r="BU655" s="286"/>
      <c r="BV655" s="286"/>
      <c r="BW655" s="286"/>
      <c r="BX655" s="286"/>
      <c r="BY655" s="286"/>
      <c r="BZ655" s="286"/>
    </row>
    <row r="656" spans="1:78" ht="15" hidden="1" x14ac:dyDescent="0.25">
      <c r="A656" s="203"/>
      <c r="B656" s="255" t="s">
        <v>57</v>
      </c>
      <c r="C656" s="257"/>
      <c r="D656" s="235" t="s">
        <v>58</v>
      </c>
      <c r="E656" s="252"/>
      <c r="F656" s="252"/>
      <c r="G656" s="252"/>
      <c r="H656" s="335"/>
      <c r="I656" s="335"/>
      <c r="J656" s="335"/>
      <c r="K656" s="335"/>
      <c r="L656" s="335"/>
      <c r="M656" s="335"/>
      <c r="N656" s="335"/>
      <c r="O656" s="335"/>
      <c r="P656" s="335"/>
      <c r="Q656" s="335"/>
      <c r="R656" s="335"/>
      <c r="S656" s="335"/>
      <c r="T656" s="335">
        <f>SUM(H656:S656)</f>
        <v>0</v>
      </c>
      <c r="U656" s="335"/>
      <c r="V656" s="335"/>
      <c r="W656" s="286"/>
      <c r="X656" s="286"/>
      <c r="Y656" s="286"/>
      <c r="Z656" s="286"/>
      <c r="AA656" s="286"/>
      <c r="AB656" s="286"/>
      <c r="AC656" s="286"/>
      <c r="AD656" s="286"/>
      <c r="AE656" s="286"/>
      <c r="AF656" s="286"/>
      <c r="AG656" s="286"/>
      <c r="AH656" s="286"/>
      <c r="AI656" s="286"/>
      <c r="AJ656" s="286"/>
      <c r="AK656" s="286"/>
      <c r="AL656" s="286"/>
      <c r="AM656" s="286"/>
      <c r="AN656" s="286"/>
      <c r="AO656" s="286"/>
      <c r="AP656" s="286"/>
      <c r="AQ656" s="286"/>
      <c r="AR656" s="286"/>
      <c r="AS656" s="286"/>
      <c r="AT656" s="286"/>
      <c r="AU656" s="286"/>
      <c r="AV656" s="286"/>
      <c r="AW656" s="286"/>
      <c r="AX656" s="286"/>
      <c r="AY656" s="286"/>
      <c r="AZ656" s="286"/>
      <c r="BA656" s="286"/>
      <c r="BB656" s="286"/>
      <c r="BC656" s="286"/>
      <c r="BD656" s="286"/>
      <c r="BE656" s="286"/>
      <c r="BF656" s="286"/>
      <c r="BG656" s="286"/>
      <c r="BH656" s="286"/>
      <c r="BI656" s="286"/>
      <c r="BJ656" s="286"/>
      <c r="BK656" s="286"/>
      <c r="BL656" s="286"/>
      <c r="BM656" s="286"/>
      <c r="BN656" s="286"/>
      <c r="BO656" s="286"/>
      <c r="BP656" s="286"/>
      <c r="BQ656" s="286"/>
      <c r="BR656" s="286"/>
      <c r="BS656" s="286"/>
      <c r="BT656" s="286"/>
      <c r="BU656" s="286"/>
      <c r="BV656" s="286"/>
      <c r="BW656" s="286"/>
      <c r="BX656" s="286"/>
      <c r="BY656" s="286"/>
      <c r="BZ656" s="286"/>
    </row>
    <row r="657" spans="1:22" s="282" customFormat="1" ht="15" hidden="1" x14ac:dyDescent="0.25">
      <c r="A657" s="203"/>
      <c r="B657" s="255" t="s">
        <v>59</v>
      </c>
      <c r="C657" s="257"/>
      <c r="D657" s="235"/>
      <c r="E657" s="252"/>
      <c r="F657" s="252"/>
      <c r="G657" s="252"/>
      <c r="H657" s="335"/>
      <c r="I657" s="335"/>
      <c r="J657" s="335"/>
      <c r="K657" s="335"/>
      <c r="L657" s="335"/>
      <c r="M657" s="335"/>
      <c r="N657" s="335"/>
      <c r="O657" s="335"/>
      <c r="P657" s="335"/>
      <c r="Q657" s="335"/>
      <c r="R657" s="335"/>
      <c r="S657" s="335"/>
      <c r="T657" s="335">
        <f>SUM(H657:S657)</f>
        <v>0</v>
      </c>
      <c r="U657" s="335"/>
      <c r="V657" s="335"/>
    </row>
    <row r="658" spans="1:22" s="282" customFormat="1" ht="15" hidden="1" x14ac:dyDescent="0.25">
      <c r="A658" s="203"/>
      <c r="B658" s="255"/>
      <c r="C658" s="258" t="s">
        <v>60</v>
      </c>
      <c r="D658" s="235" t="s">
        <v>61</v>
      </c>
      <c r="E658" s="252"/>
      <c r="F658" s="252"/>
      <c r="G658" s="252"/>
      <c r="H658" s="335"/>
      <c r="I658" s="335"/>
      <c r="J658" s="335"/>
      <c r="K658" s="335"/>
      <c r="L658" s="335"/>
      <c r="M658" s="335"/>
      <c r="N658" s="335"/>
      <c r="O658" s="335"/>
      <c r="P658" s="335"/>
      <c r="Q658" s="335"/>
      <c r="R658" s="335"/>
      <c r="S658" s="335"/>
      <c r="T658" s="335">
        <f t="shared" ref="T658:T668" si="132">SUM(H658:S658)</f>
        <v>0</v>
      </c>
      <c r="U658" s="335"/>
      <c r="V658" s="335"/>
    </row>
    <row r="659" spans="1:22" s="282" customFormat="1" ht="15" hidden="1" x14ac:dyDescent="0.25">
      <c r="A659" s="203"/>
      <c r="B659" s="255"/>
      <c r="C659" s="258" t="s">
        <v>62</v>
      </c>
      <c r="D659" s="235" t="s">
        <v>63</v>
      </c>
      <c r="E659" s="252"/>
      <c r="F659" s="252"/>
      <c r="G659" s="252"/>
      <c r="H659" s="335"/>
      <c r="I659" s="335"/>
      <c r="J659" s="335"/>
      <c r="K659" s="335"/>
      <c r="L659" s="335"/>
      <c r="M659" s="335"/>
      <c r="N659" s="335"/>
      <c r="O659" s="335"/>
      <c r="P659" s="335"/>
      <c r="Q659" s="335"/>
      <c r="R659" s="335"/>
      <c r="S659" s="335"/>
      <c r="T659" s="335">
        <f t="shared" si="132"/>
        <v>0</v>
      </c>
      <c r="U659" s="335"/>
      <c r="V659" s="335"/>
    </row>
    <row r="660" spans="1:22" s="282" customFormat="1" ht="15" hidden="1" x14ac:dyDescent="0.25">
      <c r="A660" s="203"/>
      <c r="B660" s="255" t="s">
        <v>64</v>
      </c>
      <c r="C660" s="257"/>
      <c r="D660" s="235"/>
      <c r="E660" s="252"/>
      <c r="F660" s="252"/>
      <c r="G660" s="252"/>
      <c r="H660" s="335"/>
      <c r="I660" s="335"/>
      <c r="J660" s="335"/>
      <c r="K660" s="335"/>
      <c r="L660" s="335"/>
      <c r="M660" s="335"/>
      <c r="N660" s="335"/>
      <c r="O660" s="335"/>
      <c r="P660" s="335"/>
      <c r="Q660" s="335"/>
      <c r="R660" s="335"/>
      <c r="S660" s="335"/>
      <c r="T660" s="335">
        <f t="shared" si="132"/>
        <v>0</v>
      </c>
      <c r="U660" s="335"/>
      <c r="V660" s="335"/>
    </row>
    <row r="661" spans="1:22" s="282" customFormat="1" ht="15" hidden="1" x14ac:dyDescent="0.25">
      <c r="A661" s="203"/>
      <c r="B661" s="255"/>
      <c r="C661" s="257" t="s">
        <v>65</v>
      </c>
      <c r="D661" s="235" t="s">
        <v>66</v>
      </c>
      <c r="E661" s="252"/>
      <c r="F661" s="252"/>
      <c r="G661" s="252"/>
      <c r="H661" s="335"/>
      <c r="I661" s="335"/>
      <c r="J661" s="335"/>
      <c r="K661" s="335"/>
      <c r="L661" s="335"/>
      <c r="M661" s="335"/>
      <c r="N661" s="335"/>
      <c r="O661" s="335"/>
      <c r="P661" s="335"/>
      <c r="Q661" s="335"/>
      <c r="R661" s="335"/>
      <c r="S661" s="335"/>
      <c r="T661" s="335">
        <f t="shared" si="132"/>
        <v>0</v>
      </c>
      <c r="U661" s="335"/>
      <c r="V661" s="335"/>
    </row>
    <row r="662" spans="1:22" s="282" customFormat="1" ht="15" hidden="1" x14ac:dyDescent="0.25">
      <c r="A662" s="203"/>
      <c r="B662" s="255"/>
      <c r="C662" s="258" t="s">
        <v>60</v>
      </c>
      <c r="D662" s="235" t="s">
        <v>67</v>
      </c>
      <c r="E662" s="252"/>
      <c r="F662" s="252"/>
      <c r="G662" s="252"/>
      <c r="H662" s="335"/>
      <c r="I662" s="335"/>
      <c r="J662" s="335"/>
      <c r="K662" s="335"/>
      <c r="L662" s="335"/>
      <c r="M662" s="335"/>
      <c r="N662" s="335"/>
      <c r="O662" s="335"/>
      <c r="P662" s="335"/>
      <c r="Q662" s="335"/>
      <c r="R662" s="335"/>
      <c r="S662" s="335"/>
      <c r="T662" s="335">
        <f t="shared" si="132"/>
        <v>0</v>
      </c>
      <c r="U662" s="335"/>
      <c r="V662" s="335"/>
    </row>
    <row r="663" spans="1:22" s="282" customFormat="1" ht="15" hidden="1" x14ac:dyDescent="0.25">
      <c r="A663" s="203"/>
      <c r="B663" s="255"/>
      <c r="C663" s="258" t="s">
        <v>62</v>
      </c>
      <c r="D663" s="235" t="s">
        <v>68</v>
      </c>
      <c r="E663" s="252"/>
      <c r="F663" s="252"/>
      <c r="G663" s="252"/>
      <c r="H663" s="335"/>
      <c r="I663" s="335"/>
      <c r="J663" s="335"/>
      <c r="K663" s="335"/>
      <c r="L663" s="335"/>
      <c r="M663" s="335"/>
      <c r="N663" s="335"/>
      <c r="O663" s="335"/>
      <c r="P663" s="335"/>
      <c r="Q663" s="335"/>
      <c r="R663" s="335"/>
      <c r="S663" s="335"/>
      <c r="T663" s="335">
        <f t="shared" si="132"/>
        <v>0</v>
      </c>
      <c r="U663" s="335"/>
      <c r="V663" s="335"/>
    </row>
    <row r="664" spans="1:22" s="282" customFormat="1" ht="15" hidden="1" x14ac:dyDescent="0.25">
      <c r="A664" s="203"/>
      <c r="B664" s="255" t="s">
        <v>69</v>
      </c>
      <c r="C664" s="257"/>
      <c r="D664" s="235"/>
      <c r="E664" s="252"/>
      <c r="F664" s="252"/>
      <c r="G664" s="252"/>
      <c r="H664" s="335"/>
      <c r="I664" s="335"/>
      <c r="J664" s="335"/>
      <c r="K664" s="335"/>
      <c r="L664" s="335"/>
      <c r="M664" s="335"/>
      <c r="N664" s="335"/>
      <c r="O664" s="335"/>
      <c r="P664" s="335"/>
      <c r="Q664" s="335"/>
      <c r="R664" s="335"/>
      <c r="S664" s="335"/>
      <c r="T664" s="335">
        <f t="shared" si="132"/>
        <v>0</v>
      </c>
      <c r="U664" s="335"/>
      <c r="V664" s="335"/>
    </row>
    <row r="665" spans="1:22" s="282" customFormat="1" ht="15" hidden="1" x14ac:dyDescent="0.25">
      <c r="A665" s="203"/>
      <c r="B665" s="255"/>
      <c r="C665" s="257" t="s">
        <v>65</v>
      </c>
      <c r="D665" s="235" t="s">
        <v>70</v>
      </c>
      <c r="E665" s="252"/>
      <c r="F665" s="252"/>
      <c r="G665" s="252"/>
      <c r="H665" s="335"/>
      <c r="I665" s="335"/>
      <c r="J665" s="335"/>
      <c r="K665" s="335"/>
      <c r="L665" s="335"/>
      <c r="M665" s="335"/>
      <c r="N665" s="335"/>
      <c r="O665" s="335"/>
      <c r="P665" s="335"/>
      <c r="Q665" s="335"/>
      <c r="R665" s="335"/>
      <c r="S665" s="335"/>
      <c r="T665" s="335">
        <f t="shared" si="132"/>
        <v>0</v>
      </c>
      <c r="U665" s="335"/>
      <c r="V665" s="335"/>
    </row>
    <row r="666" spans="1:22" s="282" customFormat="1" ht="15" hidden="1" x14ac:dyDescent="0.25">
      <c r="A666" s="203"/>
      <c r="B666" s="255"/>
      <c r="C666" s="258" t="s">
        <v>60</v>
      </c>
      <c r="D666" s="235" t="s">
        <v>71</v>
      </c>
      <c r="E666" s="252"/>
      <c r="F666" s="252"/>
      <c r="G666" s="252"/>
      <c r="H666" s="335"/>
      <c r="I666" s="335"/>
      <c r="J666" s="335"/>
      <c r="K666" s="335"/>
      <c r="L666" s="335"/>
      <c r="M666" s="335"/>
      <c r="N666" s="335"/>
      <c r="O666" s="335"/>
      <c r="P666" s="335"/>
      <c r="Q666" s="335"/>
      <c r="R666" s="335"/>
      <c r="S666" s="335"/>
      <c r="T666" s="335">
        <f t="shared" si="132"/>
        <v>0</v>
      </c>
      <c r="U666" s="335"/>
      <c r="V666" s="335"/>
    </row>
    <row r="667" spans="1:22" s="282" customFormat="1" ht="15" hidden="1" x14ac:dyDescent="0.25">
      <c r="A667" s="203"/>
      <c r="B667" s="255"/>
      <c r="C667" s="258" t="s">
        <v>62</v>
      </c>
      <c r="D667" s="235" t="s">
        <v>72</v>
      </c>
      <c r="E667" s="252"/>
      <c r="F667" s="252"/>
      <c r="G667" s="252"/>
      <c r="H667" s="335"/>
      <c r="I667" s="335"/>
      <c r="J667" s="335"/>
      <c r="K667" s="335"/>
      <c r="L667" s="335"/>
      <c r="M667" s="335"/>
      <c r="N667" s="335"/>
      <c r="O667" s="335"/>
      <c r="P667" s="335"/>
      <c r="Q667" s="335"/>
      <c r="R667" s="335"/>
      <c r="S667" s="335"/>
      <c r="T667" s="335">
        <f t="shared" si="132"/>
        <v>0</v>
      </c>
      <c r="U667" s="335"/>
      <c r="V667" s="335"/>
    </row>
    <row r="668" spans="1:22" s="282" customFormat="1" ht="15" hidden="1" x14ac:dyDescent="0.25">
      <c r="A668" s="203"/>
      <c r="B668" s="255" t="s">
        <v>73</v>
      </c>
      <c r="C668" s="257"/>
      <c r="D668" s="235" t="s">
        <v>74</v>
      </c>
      <c r="E668" s="252"/>
      <c r="F668" s="252"/>
      <c r="G668" s="252"/>
      <c r="H668" s="335"/>
      <c r="I668" s="335"/>
      <c r="J668" s="335"/>
      <c r="K668" s="335"/>
      <c r="L668" s="335"/>
      <c r="M668" s="335"/>
      <c r="N668" s="335"/>
      <c r="O668" s="335"/>
      <c r="P668" s="335"/>
      <c r="Q668" s="335"/>
      <c r="R668" s="335"/>
      <c r="S668" s="335"/>
      <c r="T668" s="335">
        <f t="shared" si="132"/>
        <v>0</v>
      </c>
      <c r="U668" s="335"/>
      <c r="V668" s="335"/>
    </row>
    <row r="669" spans="1:22" s="282" customFormat="1" ht="15" hidden="1" x14ac:dyDescent="0.25">
      <c r="A669" s="203"/>
      <c r="B669" s="255" t="s">
        <v>75</v>
      </c>
      <c r="C669" s="257"/>
      <c r="D669" s="235" t="s">
        <v>76</v>
      </c>
      <c r="E669" s="252"/>
      <c r="F669" s="252"/>
      <c r="G669" s="252"/>
      <c r="H669" s="335"/>
      <c r="I669" s="335"/>
      <c r="J669" s="335"/>
      <c r="K669" s="335"/>
      <c r="L669" s="335"/>
      <c r="M669" s="335"/>
      <c r="N669" s="335"/>
      <c r="O669" s="335"/>
      <c r="P669" s="335"/>
      <c r="Q669" s="335"/>
      <c r="R669" s="335"/>
      <c r="S669" s="335"/>
      <c r="T669" s="335">
        <f>SUM(H669:S669)</f>
        <v>0</v>
      </c>
      <c r="U669" s="335"/>
      <c r="V669" s="335"/>
    </row>
    <row r="670" spans="1:22" s="282" customFormat="1" ht="15" hidden="1" x14ac:dyDescent="0.25">
      <c r="A670" s="203"/>
      <c r="B670" s="255" t="s">
        <v>77</v>
      </c>
      <c r="C670" s="257"/>
      <c r="D670" s="235"/>
      <c r="E670" s="252"/>
      <c r="F670" s="252"/>
      <c r="G670" s="252"/>
      <c r="H670" s="335"/>
      <c r="I670" s="335"/>
      <c r="J670" s="335"/>
      <c r="K670" s="335"/>
      <c r="L670" s="335"/>
      <c r="M670" s="335"/>
      <c r="N670" s="335"/>
      <c r="O670" s="335"/>
      <c r="P670" s="335"/>
      <c r="Q670" s="335"/>
      <c r="R670" s="335"/>
      <c r="S670" s="335"/>
      <c r="T670" s="335"/>
      <c r="U670" s="335"/>
      <c r="V670" s="335"/>
    </row>
    <row r="671" spans="1:22" s="282" customFormat="1" ht="15" hidden="1" x14ac:dyDescent="0.25">
      <c r="A671" s="203"/>
      <c r="B671" s="255"/>
      <c r="C671" s="257" t="s">
        <v>65</v>
      </c>
      <c r="D671" s="235" t="s">
        <v>78</v>
      </c>
      <c r="E671" s="252"/>
      <c r="F671" s="252"/>
      <c r="G671" s="252"/>
      <c r="H671" s="335"/>
      <c r="I671" s="335"/>
      <c r="J671" s="335"/>
      <c r="K671" s="335"/>
      <c r="L671" s="335"/>
      <c r="M671" s="335"/>
      <c r="N671" s="335"/>
      <c r="O671" s="335"/>
      <c r="P671" s="335"/>
      <c r="Q671" s="335"/>
      <c r="R671" s="335"/>
      <c r="S671" s="335"/>
      <c r="T671" s="335">
        <f>SUM(H671:S671)</f>
        <v>0</v>
      </c>
      <c r="U671" s="335"/>
      <c r="V671" s="335"/>
    </row>
    <row r="672" spans="1:22" s="282" customFormat="1" ht="15" hidden="1" x14ac:dyDescent="0.25">
      <c r="A672" s="203"/>
      <c r="B672" s="255"/>
      <c r="C672" s="258" t="s">
        <v>62</v>
      </c>
      <c r="D672" s="235" t="s">
        <v>79</v>
      </c>
      <c r="E672" s="252"/>
      <c r="F672" s="252"/>
      <c r="G672" s="252"/>
      <c r="H672" s="335"/>
      <c r="I672" s="335"/>
      <c r="J672" s="335"/>
      <c r="K672" s="335"/>
      <c r="L672" s="335"/>
      <c r="M672" s="335"/>
      <c r="N672" s="335"/>
      <c r="O672" s="335"/>
      <c r="P672" s="335"/>
      <c r="Q672" s="335"/>
      <c r="R672" s="335"/>
      <c r="S672" s="335"/>
      <c r="T672" s="335"/>
      <c r="U672" s="335"/>
      <c r="V672" s="335"/>
    </row>
    <row r="673" spans="1:78" ht="15" hidden="1" x14ac:dyDescent="0.25">
      <c r="A673" s="203"/>
      <c r="B673" s="255" t="s">
        <v>80</v>
      </c>
      <c r="C673" s="257"/>
      <c r="D673" s="235"/>
      <c r="E673" s="252"/>
      <c r="F673" s="252"/>
      <c r="G673" s="252"/>
      <c r="H673" s="335"/>
      <c r="I673" s="335"/>
      <c r="J673" s="335"/>
      <c r="K673" s="335"/>
      <c r="L673" s="335"/>
      <c r="M673" s="335"/>
      <c r="N673" s="335"/>
      <c r="O673" s="335"/>
      <c r="P673" s="335"/>
      <c r="Q673" s="335"/>
      <c r="R673" s="335"/>
      <c r="S673" s="335"/>
      <c r="T673" s="335">
        <f>SUM(H673:S673)</f>
        <v>0</v>
      </c>
      <c r="U673" s="335"/>
      <c r="V673" s="335"/>
      <c r="W673" s="286"/>
      <c r="X673" s="286"/>
      <c r="Y673" s="286"/>
      <c r="Z673" s="286"/>
      <c r="AA673" s="286"/>
      <c r="AB673" s="286"/>
      <c r="AC673" s="286"/>
      <c r="AD673" s="286"/>
      <c r="AE673" s="286"/>
      <c r="AF673" s="286"/>
      <c r="AG673" s="286"/>
      <c r="AH673" s="286"/>
      <c r="AI673" s="286"/>
      <c r="AJ673" s="286"/>
      <c r="AK673" s="286"/>
      <c r="AL673" s="286"/>
      <c r="AM673" s="286"/>
      <c r="AN673" s="286"/>
      <c r="AO673" s="286"/>
      <c r="AP673" s="286"/>
      <c r="AQ673" s="286"/>
      <c r="AR673" s="286"/>
      <c r="AS673" s="286"/>
      <c r="AT673" s="286"/>
      <c r="AU673" s="286"/>
      <c r="AV673" s="286"/>
      <c r="AW673" s="286"/>
      <c r="AX673" s="286"/>
      <c r="AY673" s="286"/>
      <c r="AZ673" s="286"/>
      <c r="BA673" s="286"/>
      <c r="BB673" s="286"/>
      <c r="BC673" s="286"/>
      <c r="BD673" s="286"/>
      <c r="BE673" s="286"/>
      <c r="BF673" s="286"/>
      <c r="BG673" s="286"/>
      <c r="BH673" s="286"/>
      <c r="BI673" s="286"/>
      <c r="BJ673" s="286"/>
      <c r="BK673" s="286"/>
      <c r="BL673" s="286"/>
      <c r="BM673" s="286"/>
      <c r="BN673" s="286"/>
      <c r="BO673" s="286"/>
      <c r="BP673" s="286"/>
      <c r="BQ673" s="286"/>
      <c r="BR673" s="286"/>
      <c r="BS673" s="286"/>
      <c r="BT673" s="286"/>
      <c r="BU673" s="286"/>
      <c r="BV673" s="286"/>
      <c r="BW673" s="286"/>
      <c r="BX673" s="286"/>
      <c r="BY673" s="286"/>
      <c r="BZ673" s="286"/>
    </row>
    <row r="674" spans="1:78" ht="15" hidden="1" x14ac:dyDescent="0.25">
      <c r="A674" s="203"/>
      <c r="B674" s="255"/>
      <c r="C674" s="257" t="s">
        <v>80</v>
      </c>
      <c r="D674" s="235" t="s">
        <v>81</v>
      </c>
      <c r="E674" s="252"/>
      <c r="F674" s="252"/>
      <c r="G674" s="252"/>
      <c r="H674" s="335"/>
      <c r="I674" s="335"/>
      <c r="J674" s="335"/>
      <c r="K674" s="335"/>
      <c r="L674" s="335"/>
      <c r="M674" s="335"/>
      <c r="N674" s="335"/>
      <c r="O674" s="335"/>
      <c r="P674" s="335"/>
      <c r="Q674" s="335"/>
      <c r="R674" s="335"/>
      <c r="S674" s="335"/>
      <c r="T674" s="335"/>
      <c r="U674" s="335"/>
      <c r="V674" s="335"/>
      <c r="W674" s="286"/>
      <c r="X674" s="286"/>
      <c r="Y674" s="286"/>
      <c r="Z674" s="286"/>
      <c r="AA674" s="286"/>
      <c r="AB674" s="286"/>
      <c r="AC674" s="286"/>
      <c r="AD674" s="286"/>
      <c r="AE674" s="286"/>
      <c r="AF674" s="286"/>
      <c r="AG674" s="286"/>
      <c r="AH674" s="286"/>
      <c r="AI674" s="286"/>
      <c r="AJ674" s="286"/>
      <c r="AK674" s="286"/>
      <c r="AL674" s="286"/>
      <c r="AM674" s="286"/>
      <c r="AN674" s="286"/>
      <c r="AO674" s="286"/>
      <c r="AP674" s="286"/>
      <c r="AQ674" s="286"/>
      <c r="AR674" s="286"/>
      <c r="AS674" s="286"/>
      <c r="AT674" s="286"/>
      <c r="AU674" s="286"/>
      <c r="AV674" s="286"/>
      <c r="AW674" s="286"/>
      <c r="AX674" s="286"/>
      <c r="AY674" s="286"/>
      <c r="AZ674" s="286"/>
      <c r="BA674" s="286"/>
      <c r="BB674" s="286"/>
      <c r="BC674" s="286"/>
      <c r="BD674" s="286"/>
      <c r="BE674" s="286"/>
      <c r="BF674" s="286"/>
      <c r="BG674" s="286"/>
      <c r="BH674" s="286"/>
      <c r="BI674" s="286"/>
      <c r="BJ674" s="286"/>
      <c r="BK674" s="286"/>
      <c r="BL674" s="286"/>
      <c r="BM674" s="286"/>
      <c r="BN674" s="286"/>
      <c r="BO674" s="286"/>
      <c r="BP674" s="286"/>
      <c r="BQ674" s="286"/>
      <c r="BR674" s="286"/>
      <c r="BS674" s="286"/>
      <c r="BT674" s="286"/>
      <c r="BU674" s="286"/>
      <c r="BV674" s="286"/>
      <c r="BW674" s="286"/>
      <c r="BX674" s="286"/>
      <c r="BY674" s="286"/>
      <c r="BZ674" s="286"/>
    </row>
    <row r="675" spans="1:78" ht="15" hidden="1" x14ac:dyDescent="0.25">
      <c r="A675" s="203"/>
      <c r="B675" s="255"/>
      <c r="C675" s="258" t="s">
        <v>62</v>
      </c>
      <c r="D675" s="235" t="s">
        <v>82</v>
      </c>
      <c r="E675" s="252"/>
      <c r="F675" s="252"/>
      <c r="G675" s="252"/>
      <c r="H675" s="335"/>
      <c r="I675" s="335"/>
      <c r="J675" s="335"/>
      <c r="K675" s="335"/>
      <c r="L675" s="335"/>
      <c r="M675" s="335"/>
      <c r="N675" s="335"/>
      <c r="O675" s="335"/>
      <c r="P675" s="335"/>
      <c r="Q675" s="335"/>
      <c r="R675" s="335"/>
      <c r="S675" s="335"/>
      <c r="T675" s="335">
        <f>SUM(H675:S675)</f>
        <v>0</v>
      </c>
      <c r="U675" s="335"/>
      <c r="V675" s="335"/>
      <c r="W675" s="286"/>
      <c r="X675" s="286"/>
      <c r="Y675" s="286"/>
      <c r="Z675" s="286"/>
      <c r="AA675" s="286"/>
      <c r="AB675" s="286"/>
      <c r="AC675" s="286"/>
      <c r="AD675" s="286"/>
      <c r="AE675" s="286"/>
      <c r="AF675" s="286"/>
      <c r="AG675" s="286"/>
      <c r="AH675" s="286"/>
      <c r="AI675" s="286"/>
      <c r="AJ675" s="286"/>
      <c r="AK675" s="286"/>
      <c r="AL675" s="286"/>
      <c r="AM675" s="286"/>
      <c r="AN675" s="286"/>
      <c r="AO675" s="286"/>
      <c r="AP675" s="286"/>
      <c r="AQ675" s="286"/>
      <c r="AR675" s="286"/>
      <c r="AS675" s="286"/>
      <c r="AT675" s="286"/>
      <c r="AU675" s="286"/>
      <c r="AV675" s="286"/>
      <c r="AW675" s="286"/>
      <c r="AX675" s="286"/>
      <c r="AY675" s="286"/>
      <c r="AZ675" s="286"/>
      <c r="BA675" s="286"/>
      <c r="BB675" s="286"/>
      <c r="BC675" s="286"/>
      <c r="BD675" s="286"/>
      <c r="BE675" s="286"/>
      <c r="BF675" s="286"/>
      <c r="BG675" s="286"/>
      <c r="BH675" s="286"/>
      <c r="BI675" s="286"/>
      <c r="BJ675" s="286"/>
      <c r="BK675" s="286"/>
      <c r="BL675" s="286"/>
      <c r="BM675" s="286"/>
      <c r="BN675" s="286"/>
      <c r="BO675" s="286"/>
      <c r="BP675" s="286"/>
      <c r="BQ675" s="286"/>
      <c r="BR675" s="286"/>
      <c r="BS675" s="286"/>
      <c r="BT675" s="286"/>
      <c r="BU675" s="286"/>
      <c r="BV675" s="286"/>
      <c r="BW675" s="286"/>
      <c r="BX675" s="286"/>
      <c r="BY675" s="286"/>
      <c r="BZ675" s="286"/>
    </row>
    <row r="676" spans="1:78" ht="15" hidden="1" x14ac:dyDescent="0.25">
      <c r="A676" s="203"/>
      <c r="B676" s="255" t="s">
        <v>83</v>
      </c>
      <c r="C676" s="257"/>
      <c r="D676" s="235"/>
      <c r="E676" s="252"/>
      <c r="F676" s="252"/>
      <c r="G676" s="252"/>
      <c r="H676" s="335"/>
      <c r="I676" s="335"/>
      <c r="J676" s="335"/>
      <c r="K676" s="335"/>
      <c r="L676" s="335"/>
      <c r="M676" s="335"/>
      <c r="N676" s="335"/>
      <c r="O676" s="335"/>
      <c r="P676" s="335"/>
      <c r="Q676" s="335"/>
      <c r="R676" s="335"/>
      <c r="S676" s="335"/>
      <c r="T676" s="335"/>
      <c r="U676" s="335"/>
      <c r="V676" s="335"/>
      <c r="W676" s="286"/>
      <c r="X676" s="286"/>
      <c r="Y676" s="286"/>
      <c r="Z676" s="286"/>
      <c r="AA676" s="286"/>
      <c r="AB676" s="286"/>
      <c r="AC676" s="286"/>
      <c r="AD676" s="286"/>
      <c r="AE676" s="286"/>
      <c r="AF676" s="286"/>
      <c r="AG676" s="286"/>
      <c r="AH676" s="286"/>
      <c r="AI676" s="286"/>
      <c r="AJ676" s="286"/>
      <c r="AK676" s="286"/>
      <c r="AL676" s="286"/>
      <c r="AM676" s="286"/>
      <c r="AN676" s="286"/>
      <c r="AO676" s="286"/>
      <c r="AP676" s="286"/>
      <c r="AQ676" s="286"/>
      <c r="AR676" s="286"/>
      <c r="AS676" s="286"/>
      <c r="AT676" s="286"/>
      <c r="AU676" s="286"/>
      <c r="AV676" s="286"/>
      <c r="AW676" s="286"/>
      <c r="AX676" s="286"/>
      <c r="AY676" s="286"/>
      <c r="AZ676" s="286"/>
      <c r="BA676" s="286"/>
      <c r="BB676" s="286"/>
      <c r="BC676" s="286"/>
      <c r="BD676" s="286"/>
      <c r="BE676" s="286"/>
      <c r="BF676" s="286"/>
      <c r="BG676" s="286"/>
      <c r="BH676" s="286"/>
      <c r="BI676" s="286"/>
      <c r="BJ676" s="286"/>
      <c r="BK676" s="286"/>
      <c r="BL676" s="286"/>
      <c r="BM676" s="286"/>
      <c r="BN676" s="286"/>
      <c r="BO676" s="286"/>
      <c r="BP676" s="286"/>
      <c r="BQ676" s="286"/>
      <c r="BR676" s="286"/>
      <c r="BS676" s="286"/>
      <c r="BT676" s="286"/>
      <c r="BU676" s="286"/>
      <c r="BV676" s="286"/>
      <c r="BW676" s="286"/>
      <c r="BX676" s="286"/>
      <c r="BY676" s="286"/>
      <c r="BZ676" s="286"/>
    </row>
    <row r="677" spans="1:78" ht="15" hidden="1" x14ac:dyDescent="0.25">
      <c r="A677" s="203"/>
      <c r="B677" s="255"/>
      <c r="C677" s="257" t="s">
        <v>65</v>
      </c>
      <c r="D677" s="235" t="s">
        <v>84</v>
      </c>
      <c r="E677" s="252"/>
      <c r="F677" s="252"/>
      <c r="G677" s="252"/>
      <c r="H677" s="335"/>
      <c r="I677" s="335"/>
      <c r="J677" s="335"/>
      <c r="K677" s="335"/>
      <c r="L677" s="335"/>
      <c r="M677" s="335"/>
      <c r="N677" s="335"/>
      <c r="O677" s="335"/>
      <c r="P677" s="335"/>
      <c r="Q677" s="335"/>
      <c r="R677" s="335"/>
      <c r="S677" s="335"/>
      <c r="T677" s="335">
        <f>SUM(H677:S677)</f>
        <v>0</v>
      </c>
      <c r="U677" s="335"/>
      <c r="V677" s="335"/>
      <c r="W677" s="286"/>
      <c r="X677" s="286"/>
      <c r="Y677" s="286"/>
      <c r="Z677" s="286"/>
      <c r="AA677" s="286"/>
      <c r="AB677" s="286"/>
      <c r="AC677" s="286"/>
      <c r="AD677" s="286"/>
      <c r="AE677" s="286"/>
      <c r="AF677" s="286"/>
      <c r="AG677" s="286"/>
      <c r="AH677" s="286"/>
      <c r="AI677" s="286"/>
      <c r="AJ677" s="286"/>
      <c r="AK677" s="286"/>
      <c r="AL677" s="286"/>
      <c r="AM677" s="286"/>
      <c r="AN677" s="286"/>
      <c r="AO677" s="286"/>
      <c r="AP677" s="286"/>
      <c r="AQ677" s="286"/>
      <c r="AR677" s="286"/>
      <c r="AS677" s="286"/>
      <c r="AT677" s="286"/>
      <c r="AU677" s="286"/>
      <c r="AV677" s="286"/>
      <c r="AW677" s="286"/>
      <c r="AX677" s="286"/>
      <c r="AY677" s="286"/>
      <c r="AZ677" s="286"/>
      <c r="BA677" s="286"/>
      <c r="BB677" s="286"/>
      <c r="BC677" s="286"/>
      <c r="BD677" s="286"/>
      <c r="BE677" s="286"/>
      <c r="BF677" s="286"/>
      <c r="BG677" s="286"/>
      <c r="BH677" s="286"/>
      <c r="BI677" s="286"/>
      <c r="BJ677" s="286"/>
      <c r="BK677" s="286"/>
      <c r="BL677" s="286"/>
      <c r="BM677" s="286"/>
      <c r="BN677" s="286"/>
      <c r="BO677" s="286"/>
      <c r="BP677" s="286"/>
      <c r="BQ677" s="286"/>
      <c r="BR677" s="286"/>
      <c r="BS677" s="286"/>
      <c r="BT677" s="286"/>
      <c r="BU677" s="286"/>
      <c r="BV677" s="286"/>
      <c r="BW677" s="286"/>
      <c r="BX677" s="286"/>
      <c r="BY677" s="286"/>
      <c r="BZ677" s="286"/>
    </row>
    <row r="678" spans="1:78" ht="15" hidden="1" x14ac:dyDescent="0.25">
      <c r="A678" s="203"/>
      <c r="B678" s="255"/>
      <c r="C678" s="258" t="s">
        <v>62</v>
      </c>
      <c r="D678" s="235" t="s">
        <v>85</v>
      </c>
      <c r="E678" s="252"/>
      <c r="F678" s="252"/>
      <c r="G678" s="252"/>
      <c r="H678" s="335"/>
      <c r="I678" s="335"/>
      <c r="J678" s="335"/>
      <c r="K678" s="335"/>
      <c r="L678" s="335"/>
      <c r="M678" s="335"/>
      <c r="N678" s="335"/>
      <c r="O678" s="335"/>
      <c r="P678" s="335"/>
      <c r="Q678" s="335"/>
      <c r="R678" s="335"/>
      <c r="S678" s="335"/>
      <c r="T678" s="335"/>
      <c r="U678" s="335"/>
      <c r="V678" s="335"/>
      <c r="W678" s="286"/>
      <c r="X678" s="286"/>
      <c r="Y678" s="286"/>
      <c r="Z678" s="286"/>
      <c r="AA678" s="286"/>
      <c r="AB678" s="286"/>
      <c r="AC678" s="286"/>
      <c r="AD678" s="286"/>
      <c r="AE678" s="286"/>
      <c r="AF678" s="286"/>
      <c r="AG678" s="286"/>
      <c r="AH678" s="286"/>
      <c r="AI678" s="286"/>
      <c r="AJ678" s="286"/>
      <c r="AK678" s="286"/>
      <c r="AL678" s="286"/>
      <c r="AM678" s="286"/>
      <c r="AN678" s="286"/>
      <c r="AO678" s="286"/>
      <c r="AP678" s="286"/>
      <c r="AQ678" s="286"/>
      <c r="AR678" s="286"/>
      <c r="AS678" s="286"/>
      <c r="AT678" s="286"/>
      <c r="AU678" s="286"/>
      <c r="AV678" s="286"/>
      <c r="AW678" s="286"/>
      <c r="AX678" s="286"/>
      <c r="AY678" s="286"/>
      <c r="AZ678" s="286"/>
      <c r="BA678" s="286"/>
      <c r="BB678" s="286"/>
      <c r="BC678" s="286"/>
      <c r="BD678" s="286"/>
      <c r="BE678" s="286"/>
      <c r="BF678" s="286"/>
      <c r="BG678" s="286"/>
      <c r="BH678" s="286"/>
      <c r="BI678" s="286"/>
      <c r="BJ678" s="286"/>
      <c r="BK678" s="286"/>
      <c r="BL678" s="286"/>
      <c r="BM678" s="286"/>
      <c r="BN678" s="286"/>
      <c r="BO678" s="286"/>
      <c r="BP678" s="286"/>
      <c r="BQ678" s="286"/>
      <c r="BR678" s="286"/>
      <c r="BS678" s="286"/>
      <c r="BT678" s="286"/>
      <c r="BU678" s="286"/>
      <c r="BV678" s="286"/>
      <c r="BW678" s="286"/>
      <c r="BX678" s="286"/>
      <c r="BY678" s="286"/>
      <c r="BZ678" s="286"/>
    </row>
    <row r="679" spans="1:78" ht="15" hidden="1" x14ac:dyDescent="0.25">
      <c r="A679" s="203"/>
      <c r="B679" s="255" t="s">
        <v>86</v>
      </c>
      <c r="C679" s="257"/>
      <c r="D679" s="235"/>
      <c r="E679" s="252"/>
      <c r="F679" s="252"/>
      <c r="G679" s="252"/>
      <c r="H679" s="335"/>
      <c r="I679" s="335"/>
      <c r="J679" s="335"/>
      <c r="K679" s="335"/>
      <c r="L679" s="335"/>
      <c r="M679" s="335"/>
      <c r="N679" s="335"/>
      <c r="O679" s="335"/>
      <c r="P679" s="335"/>
      <c r="Q679" s="335"/>
      <c r="R679" s="335"/>
      <c r="S679" s="335"/>
      <c r="T679" s="335">
        <f>SUM(H679:S679)</f>
        <v>0</v>
      </c>
      <c r="U679" s="335"/>
      <c r="V679" s="335"/>
      <c r="W679" s="286"/>
      <c r="X679" s="286"/>
      <c r="Y679" s="286"/>
      <c r="Z679" s="286"/>
      <c r="AA679" s="286"/>
      <c r="AB679" s="286"/>
      <c r="AC679" s="286"/>
      <c r="AD679" s="286"/>
      <c r="AE679" s="286"/>
      <c r="AF679" s="286"/>
      <c r="AG679" s="286"/>
      <c r="AH679" s="286"/>
      <c r="AI679" s="286"/>
      <c r="AJ679" s="286"/>
      <c r="AK679" s="286"/>
      <c r="AL679" s="286"/>
      <c r="AM679" s="286"/>
      <c r="AN679" s="286"/>
      <c r="AO679" s="286"/>
      <c r="AP679" s="286"/>
      <c r="AQ679" s="286"/>
      <c r="AR679" s="286"/>
      <c r="AS679" s="286"/>
      <c r="AT679" s="286"/>
      <c r="AU679" s="286"/>
      <c r="AV679" s="286"/>
      <c r="AW679" s="286"/>
      <c r="AX679" s="286"/>
      <c r="AY679" s="286"/>
      <c r="AZ679" s="286"/>
      <c r="BA679" s="286"/>
      <c r="BB679" s="286"/>
      <c r="BC679" s="286"/>
      <c r="BD679" s="286"/>
      <c r="BE679" s="286"/>
      <c r="BF679" s="286"/>
      <c r="BG679" s="286"/>
      <c r="BH679" s="286"/>
      <c r="BI679" s="286"/>
      <c r="BJ679" s="286"/>
      <c r="BK679" s="286"/>
      <c r="BL679" s="286"/>
      <c r="BM679" s="286"/>
      <c r="BN679" s="286"/>
      <c r="BO679" s="286"/>
      <c r="BP679" s="286"/>
      <c r="BQ679" s="286"/>
      <c r="BR679" s="286"/>
      <c r="BS679" s="286"/>
      <c r="BT679" s="286"/>
      <c r="BU679" s="286"/>
      <c r="BV679" s="286"/>
      <c r="BW679" s="286"/>
      <c r="BX679" s="286"/>
      <c r="BY679" s="286"/>
      <c r="BZ679" s="286"/>
    </row>
    <row r="680" spans="1:78" ht="15" hidden="1" x14ac:dyDescent="0.25">
      <c r="A680" s="203"/>
      <c r="B680" s="255"/>
      <c r="C680" s="258" t="s">
        <v>87</v>
      </c>
      <c r="D680" s="235" t="s">
        <v>88</v>
      </c>
      <c r="E680" s="252"/>
      <c r="F680" s="252"/>
      <c r="G680" s="252"/>
      <c r="H680" s="335"/>
      <c r="I680" s="335"/>
      <c r="J680" s="335"/>
      <c r="K680" s="335"/>
      <c r="L680" s="335"/>
      <c r="M680" s="335"/>
      <c r="N680" s="335"/>
      <c r="O680" s="335"/>
      <c r="P680" s="335"/>
      <c r="Q680" s="335"/>
      <c r="R680" s="335"/>
      <c r="S680" s="335"/>
      <c r="T680" s="335"/>
      <c r="U680" s="335"/>
      <c r="V680" s="335"/>
      <c r="W680" s="286"/>
      <c r="X680" s="286"/>
      <c r="Y680" s="286"/>
      <c r="Z680" s="286"/>
      <c r="AA680" s="286"/>
      <c r="AB680" s="286"/>
      <c r="AC680" s="286"/>
      <c r="AD680" s="286"/>
      <c r="AE680" s="286"/>
      <c r="AF680" s="286"/>
      <c r="AG680" s="286"/>
      <c r="AH680" s="286"/>
      <c r="AI680" s="286"/>
      <c r="AJ680" s="286"/>
      <c r="AK680" s="286"/>
      <c r="AL680" s="286"/>
      <c r="AM680" s="286"/>
      <c r="AN680" s="286"/>
      <c r="AO680" s="286"/>
      <c r="AP680" s="286"/>
      <c r="AQ680" s="286"/>
      <c r="AR680" s="286"/>
      <c r="AS680" s="286"/>
      <c r="AT680" s="286"/>
      <c r="AU680" s="286"/>
      <c r="AV680" s="286"/>
      <c r="AW680" s="286"/>
      <c r="AX680" s="286"/>
      <c r="AY680" s="286"/>
      <c r="AZ680" s="286"/>
      <c r="BA680" s="286"/>
      <c r="BB680" s="286"/>
      <c r="BC680" s="286"/>
      <c r="BD680" s="286"/>
      <c r="BE680" s="286"/>
      <c r="BF680" s="286"/>
      <c r="BG680" s="286"/>
      <c r="BH680" s="286"/>
      <c r="BI680" s="286"/>
      <c r="BJ680" s="286"/>
      <c r="BK680" s="286"/>
      <c r="BL680" s="286"/>
      <c r="BM680" s="286"/>
      <c r="BN680" s="286"/>
      <c r="BO680" s="286"/>
      <c r="BP680" s="286"/>
      <c r="BQ680" s="286"/>
      <c r="BR680" s="286"/>
      <c r="BS680" s="286"/>
      <c r="BT680" s="286"/>
      <c r="BU680" s="286"/>
      <c r="BV680" s="286"/>
      <c r="BW680" s="286"/>
      <c r="BX680" s="286"/>
      <c r="BY680" s="286"/>
      <c r="BZ680" s="286"/>
    </row>
    <row r="681" spans="1:78" ht="15" hidden="1" x14ac:dyDescent="0.25">
      <c r="A681" s="203"/>
      <c r="B681" s="255"/>
      <c r="C681" s="258" t="s">
        <v>89</v>
      </c>
      <c r="D681" s="235" t="s">
        <v>90</v>
      </c>
      <c r="E681" s="252"/>
      <c r="F681" s="252"/>
      <c r="G681" s="252"/>
      <c r="H681" s="335"/>
      <c r="I681" s="335"/>
      <c r="J681" s="335"/>
      <c r="K681" s="335"/>
      <c r="L681" s="335"/>
      <c r="M681" s="335"/>
      <c r="N681" s="335"/>
      <c r="O681" s="335"/>
      <c r="P681" s="335"/>
      <c r="Q681" s="335"/>
      <c r="R681" s="335"/>
      <c r="S681" s="335"/>
      <c r="T681" s="335">
        <f>SUM(H681:S681)</f>
        <v>0</v>
      </c>
      <c r="U681" s="335"/>
      <c r="V681" s="335"/>
      <c r="W681" s="286"/>
      <c r="X681" s="286"/>
      <c r="Y681" s="286"/>
      <c r="Z681" s="286"/>
      <c r="AA681" s="286"/>
      <c r="AB681" s="286"/>
      <c r="AC681" s="286"/>
      <c r="AD681" s="286"/>
      <c r="AE681" s="286"/>
      <c r="AF681" s="286"/>
      <c r="AG681" s="286"/>
      <c r="AH681" s="286"/>
      <c r="AI681" s="286"/>
      <c r="AJ681" s="286"/>
      <c r="AK681" s="286"/>
      <c r="AL681" s="286"/>
      <c r="AM681" s="286"/>
      <c r="AN681" s="286"/>
      <c r="AO681" s="286"/>
      <c r="AP681" s="286"/>
      <c r="AQ681" s="286"/>
      <c r="AR681" s="286"/>
      <c r="AS681" s="286"/>
      <c r="AT681" s="286"/>
      <c r="AU681" s="286"/>
      <c r="AV681" s="286"/>
      <c r="AW681" s="286"/>
      <c r="AX681" s="286"/>
      <c r="AY681" s="286"/>
      <c r="AZ681" s="286"/>
      <c r="BA681" s="286"/>
      <c r="BB681" s="286"/>
      <c r="BC681" s="286"/>
      <c r="BD681" s="286"/>
      <c r="BE681" s="286"/>
      <c r="BF681" s="286"/>
      <c r="BG681" s="286"/>
      <c r="BH681" s="286"/>
      <c r="BI681" s="286"/>
      <c r="BJ681" s="286"/>
      <c r="BK681" s="286"/>
      <c r="BL681" s="286"/>
      <c r="BM681" s="286"/>
      <c r="BN681" s="286"/>
      <c r="BO681" s="286"/>
      <c r="BP681" s="286"/>
      <c r="BQ681" s="286"/>
      <c r="BR681" s="286"/>
      <c r="BS681" s="286"/>
      <c r="BT681" s="286"/>
      <c r="BU681" s="286"/>
      <c r="BV681" s="286"/>
      <c r="BW681" s="286"/>
      <c r="BX681" s="286"/>
      <c r="BY681" s="286"/>
      <c r="BZ681" s="286"/>
    </row>
    <row r="682" spans="1:78" ht="15" hidden="1" x14ac:dyDescent="0.25">
      <c r="A682" s="203"/>
      <c r="B682" s="255" t="s">
        <v>91</v>
      </c>
      <c r="C682" s="258"/>
      <c r="D682" s="235" t="s">
        <v>92</v>
      </c>
      <c r="E682" s="252"/>
      <c r="F682" s="252"/>
      <c r="G682" s="252"/>
      <c r="H682" s="335"/>
      <c r="I682" s="335"/>
      <c r="J682" s="335"/>
      <c r="K682" s="335"/>
      <c r="L682" s="335"/>
      <c r="M682" s="335"/>
      <c r="N682" s="335"/>
      <c r="O682" s="335"/>
      <c r="P682" s="335"/>
      <c r="Q682" s="335"/>
      <c r="R682" s="335"/>
      <c r="S682" s="335"/>
      <c r="T682" s="335">
        <f>SUM(H682:S682)</f>
        <v>0</v>
      </c>
      <c r="U682" s="335"/>
      <c r="V682" s="335"/>
    </row>
    <row r="683" spans="1:78" ht="15" hidden="1" x14ac:dyDescent="0.25">
      <c r="A683" s="259"/>
      <c r="B683" s="255" t="s">
        <v>93</v>
      </c>
      <c r="C683" s="258"/>
      <c r="D683" s="235" t="s">
        <v>94</v>
      </c>
      <c r="E683" s="252"/>
      <c r="F683" s="252"/>
      <c r="G683" s="252"/>
      <c r="H683" s="335"/>
      <c r="I683" s="335"/>
      <c r="J683" s="335"/>
      <c r="K683" s="335"/>
      <c r="L683" s="335"/>
      <c r="M683" s="335"/>
      <c r="N683" s="335"/>
      <c r="O683" s="335"/>
      <c r="P683" s="335"/>
      <c r="Q683" s="335"/>
      <c r="R683" s="335"/>
      <c r="S683" s="335"/>
      <c r="T683" s="335">
        <f>SUM(H683:S683)</f>
        <v>0</v>
      </c>
      <c r="U683" s="335"/>
      <c r="V683" s="335"/>
    </row>
    <row r="684" spans="1:78" ht="15" hidden="1" x14ac:dyDescent="0.25">
      <c r="A684" s="203"/>
      <c r="B684" s="255" t="s">
        <v>95</v>
      </c>
      <c r="C684" s="258"/>
      <c r="D684" s="235"/>
      <c r="E684" s="252"/>
      <c r="F684" s="252"/>
      <c r="G684" s="252"/>
      <c r="H684" s="335"/>
      <c r="I684" s="335"/>
      <c r="J684" s="335"/>
      <c r="K684" s="335"/>
      <c r="L684" s="335"/>
      <c r="M684" s="335"/>
      <c r="N684" s="335"/>
      <c r="O684" s="335"/>
      <c r="P684" s="335"/>
      <c r="Q684" s="335"/>
      <c r="R684" s="335"/>
      <c r="S684" s="335"/>
      <c r="T684" s="335"/>
      <c r="U684" s="335"/>
      <c r="V684" s="335"/>
    </row>
    <row r="685" spans="1:78" ht="15" hidden="1" x14ac:dyDescent="0.25">
      <c r="A685" s="259"/>
      <c r="B685" s="255"/>
      <c r="C685" s="258" t="s">
        <v>96</v>
      </c>
      <c r="D685" s="235" t="s">
        <v>97</v>
      </c>
      <c r="E685" s="252"/>
      <c r="F685" s="252"/>
      <c r="G685" s="252"/>
      <c r="H685" s="335"/>
      <c r="I685" s="335"/>
      <c r="J685" s="335"/>
      <c r="K685" s="335"/>
      <c r="L685" s="335"/>
      <c r="M685" s="335"/>
      <c r="N685" s="335"/>
      <c r="O685" s="335"/>
      <c r="P685" s="335"/>
      <c r="Q685" s="335"/>
      <c r="R685" s="335"/>
      <c r="S685" s="335"/>
      <c r="T685" s="335">
        <f>SUM(H685:S685)</f>
        <v>0</v>
      </c>
      <c r="U685" s="335"/>
      <c r="V685" s="335"/>
    </row>
    <row r="686" spans="1:78" ht="15" hidden="1" x14ac:dyDescent="0.25">
      <c r="A686" s="204"/>
      <c r="B686" s="255"/>
      <c r="C686" s="258" t="s">
        <v>98</v>
      </c>
      <c r="D686" s="235" t="s">
        <v>99</v>
      </c>
      <c r="E686" s="252"/>
      <c r="F686" s="252"/>
      <c r="G686" s="252"/>
      <c r="H686" s="335"/>
      <c r="I686" s="335"/>
      <c r="J686" s="335"/>
      <c r="K686" s="335"/>
      <c r="L686" s="335"/>
      <c r="M686" s="335"/>
      <c r="N686" s="335"/>
      <c r="O686" s="335"/>
      <c r="P686" s="335"/>
      <c r="Q686" s="335"/>
      <c r="R686" s="335"/>
      <c r="S686" s="335"/>
      <c r="T686" s="335">
        <f>SUM(H686:S686)</f>
        <v>0</v>
      </c>
      <c r="U686" s="335"/>
      <c r="V686" s="335"/>
    </row>
    <row r="687" spans="1:78" s="291" customFormat="1" ht="15.75" hidden="1" x14ac:dyDescent="0.25">
      <c r="A687" s="253"/>
      <c r="B687" s="255"/>
      <c r="C687" s="258" t="s">
        <v>100</v>
      </c>
      <c r="D687" s="235" t="s">
        <v>101</v>
      </c>
      <c r="E687" s="252"/>
      <c r="F687" s="252"/>
      <c r="G687" s="252"/>
      <c r="H687" s="335"/>
      <c r="I687" s="335"/>
      <c r="J687" s="335"/>
      <c r="K687" s="335"/>
      <c r="L687" s="335"/>
      <c r="M687" s="335"/>
      <c r="N687" s="335"/>
      <c r="O687" s="335"/>
      <c r="P687" s="335"/>
      <c r="Q687" s="335"/>
      <c r="R687" s="335"/>
      <c r="S687" s="335"/>
      <c r="T687" s="335">
        <f>SUM(H687:S687)</f>
        <v>0</v>
      </c>
      <c r="U687" s="335"/>
      <c r="V687" s="335"/>
      <c r="W687" s="290"/>
      <c r="X687" s="290"/>
      <c r="Y687" s="290"/>
      <c r="Z687" s="290"/>
      <c r="AA687" s="290"/>
      <c r="AB687" s="290"/>
      <c r="AC687" s="290"/>
      <c r="AD687" s="290"/>
      <c r="AE687" s="290"/>
      <c r="AF687" s="290"/>
      <c r="AG687" s="290"/>
      <c r="AH687" s="290"/>
      <c r="AI687" s="290"/>
      <c r="AJ687" s="290"/>
      <c r="AK687" s="290"/>
      <c r="AL687" s="290"/>
      <c r="AM687" s="290"/>
      <c r="AN687" s="290"/>
      <c r="AO687" s="290"/>
      <c r="AP687" s="290"/>
      <c r="AQ687" s="290"/>
      <c r="AR687" s="290"/>
      <c r="AS687" s="290"/>
      <c r="AT687" s="290"/>
      <c r="AU687" s="290"/>
      <c r="AV687" s="290"/>
      <c r="AW687" s="290"/>
      <c r="AX687" s="290"/>
      <c r="AY687" s="290"/>
      <c r="AZ687" s="290"/>
      <c r="BA687" s="290"/>
      <c r="BB687" s="290"/>
      <c r="BC687" s="290"/>
      <c r="BD687" s="290"/>
      <c r="BE687" s="290"/>
      <c r="BF687" s="290"/>
      <c r="BG687" s="290"/>
      <c r="BH687" s="290"/>
      <c r="BI687" s="290"/>
      <c r="BJ687" s="290"/>
      <c r="BK687" s="290"/>
      <c r="BL687" s="290"/>
      <c r="BM687" s="290"/>
      <c r="BN687" s="290"/>
      <c r="BO687" s="290"/>
      <c r="BP687" s="290"/>
      <c r="BQ687" s="290"/>
      <c r="BR687" s="290"/>
      <c r="BS687" s="290"/>
      <c r="BT687" s="290"/>
      <c r="BU687" s="290"/>
      <c r="BV687" s="290"/>
      <c r="BW687" s="290"/>
      <c r="BX687" s="290"/>
      <c r="BY687" s="290"/>
      <c r="BZ687" s="290"/>
    </row>
    <row r="688" spans="1:78" ht="15" hidden="1" x14ac:dyDescent="0.25">
      <c r="A688" s="194"/>
      <c r="B688" s="255" t="s">
        <v>102</v>
      </c>
      <c r="C688" s="257"/>
      <c r="D688" s="235"/>
      <c r="E688" s="252"/>
      <c r="F688" s="252"/>
      <c r="G688" s="252"/>
      <c r="H688" s="335"/>
      <c r="I688" s="335"/>
      <c r="J688" s="335"/>
      <c r="K688" s="335"/>
      <c r="L688" s="335"/>
      <c r="M688" s="335"/>
      <c r="N688" s="335"/>
      <c r="O688" s="335"/>
      <c r="P688" s="335"/>
      <c r="Q688" s="335"/>
      <c r="R688" s="335"/>
      <c r="S688" s="335"/>
      <c r="T688" s="335"/>
      <c r="U688" s="335"/>
      <c r="V688" s="335"/>
    </row>
    <row r="689" spans="1:78" ht="15.75" hidden="1" x14ac:dyDescent="0.25">
      <c r="A689" s="202"/>
      <c r="B689" s="260"/>
      <c r="C689" s="258" t="s">
        <v>103</v>
      </c>
      <c r="D689" s="261" t="s">
        <v>104</v>
      </c>
      <c r="E689" s="252"/>
      <c r="F689" s="252"/>
      <c r="G689" s="252"/>
      <c r="H689" s="335"/>
      <c r="I689" s="335"/>
      <c r="J689" s="335"/>
      <c r="K689" s="335"/>
      <c r="L689" s="335"/>
      <c r="M689" s="335"/>
      <c r="N689" s="335"/>
      <c r="O689" s="335"/>
      <c r="P689" s="335"/>
      <c r="Q689" s="335"/>
      <c r="R689" s="335"/>
      <c r="S689" s="335"/>
      <c r="T689" s="335">
        <f>SUM(H689:S689)</f>
        <v>0</v>
      </c>
      <c r="U689" s="335"/>
      <c r="V689" s="335"/>
    </row>
    <row r="690" spans="1:78" ht="15" hidden="1" x14ac:dyDescent="0.25">
      <c r="A690" s="205"/>
      <c r="B690" s="262"/>
      <c r="C690" s="257" t="s">
        <v>105</v>
      </c>
      <c r="D690" s="235" t="s">
        <v>106</v>
      </c>
      <c r="E690" s="252"/>
      <c r="F690" s="252"/>
      <c r="G690" s="252"/>
      <c r="H690" s="335"/>
      <c r="I690" s="335"/>
      <c r="J690" s="335"/>
      <c r="K690" s="335"/>
      <c r="L690" s="335"/>
      <c r="M690" s="335"/>
      <c r="N690" s="335"/>
      <c r="O690" s="335"/>
      <c r="P690" s="335"/>
      <c r="Q690" s="335"/>
      <c r="R690" s="335"/>
      <c r="S690" s="335"/>
      <c r="T690" s="335">
        <f>SUM(H690:S690)</f>
        <v>0</v>
      </c>
      <c r="U690" s="335"/>
      <c r="V690" s="335"/>
    </row>
    <row r="691" spans="1:78" ht="15" hidden="1" x14ac:dyDescent="0.25">
      <c r="A691" s="205"/>
      <c r="B691" s="255"/>
      <c r="C691" s="257" t="s">
        <v>107</v>
      </c>
      <c r="D691" s="235" t="s">
        <v>108</v>
      </c>
      <c r="E691" s="252"/>
      <c r="F691" s="252"/>
      <c r="G691" s="252"/>
      <c r="H691" s="335"/>
      <c r="I691" s="335"/>
      <c r="J691" s="335"/>
      <c r="K691" s="335"/>
      <c r="L691" s="335"/>
      <c r="M691" s="335"/>
      <c r="N691" s="335"/>
      <c r="O691" s="335"/>
      <c r="P691" s="335"/>
      <c r="Q691" s="335"/>
      <c r="R691" s="335"/>
      <c r="S691" s="335"/>
      <c r="T691" s="335">
        <f>SUM(H691:S691)</f>
        <v>0</v>
      </c>
      <c r="U691" s="335"/>
      <c r="V691" s="335"/>
    </row>
    <row r="692" spans="1:78" ht="15" hidden="1" x14ac:dyDescent="0.25">
      <c r="A692" s="203"/>
      <c r="B692" s="255"/>
      <c r="C692" s="257" t="s">
        <v>109</v>
      </c>
      <c r="D692" s="235" t="s">
        <v>110</v>
      </c>
      <c r="E692" s="252"/>
      <c r="F692" s="252"/>
      <c r="G692" s="252"/>
      <c r="H692" s="335"/>
      <c r="I692" s="335"/>
      <c r="J692" s="335"/>
      <c r="K692" s="335"/>
      <c r="L692" s="335"/>
      <c r="M692" s="335"/>
      <c r="N692" s="335"/>
      <c r="O692" s="335"/>
      <c r="P692" s="335"/>
      <c r="Q692" s="335"/>
      <c r="R692" s="335"/>
      <c r="S692" s="335"/>
      <c r="T692" s="335">
        <f>SUM(H692:S692)</f>
        <v>0</v>
      </c>
      <c r="U692" s="335"/>
      <c r="V692" s="335"/>
    </row>
    <row r="693" spans="1:78" ht="15" hidden="1" x14ac:dyDescent="0.25">
      <c r="A693" s="203"/>
      <c r="B693" s="250" t="s">
        <v>111</v>
      </c>
      <c r="C693" s="263"/>
      <c r="D693" s="235"/>
      <c r="E693" s="252"/>
      <c r="F693" s="252"/>
      <c r="G693" s="252"/>
      <c r="H693" s="335"/>
      <c r="I693" s="335"/>
      <c r="J693" s="335"/>
      <c r="K693" s="335"/>
      <c r="L693" s="335"/>
      <c r="M693" s="335"/>
      <c r="N693" s="335"/>
      <c r="O693" s="335"/>
      <c r="P693" s="335"/>
      <c r="Q693" s="335"/>
      <c r="R693" s="335"/>
      <c r="S693" s="335"/>
      <c r="T693" s="335"/>
      <c r="U693" s="335"/>
      <c r="V693" s="335"/>
    </row>
    <row r="694" spans="1:78" ht="15" hidden="1" x14ac:dyDescent="0.25">
      <c r="A694" s="204"/>
      <c r="B694" s="262"/>
      <c r="C694" s="257" t="s">
        <v>112</v>
      </c>
      <c r="D694" s="235" t="s">
        <v>113</v>
      </c>
      <c r="E694" s="252"/>
      <c r="F694" s="252"/>
      <c r="G694" s="252"/>
      <c r="H694" s="335"/>
      <c r="I694" s="335"/>
      <c r="J694" s="335"/>
      <c r="K694" s="335"/>
      <c r="L694" s="335"/>
      <c r="M694" s="335"/>
      <c r="N694" s="335"/>
      <c r="O694" s="335"/>
      <c r="P694" s="335"/>
      <c r="Q694" s="335"/>
      <c r="R694" s="335"/>
      <c r="S694" s="335"/>
      <c r="T694" s="335">
        <f t="shared" ref="T694:T699" si="133">SUM(H694:S694)</f>
        <v>0</v>
      </c>
      <c r="U694" s="335"/>
      <c r="V694" s="335"/>
    </row>
    <row r="695" spans="1:78" ht="15" hidden="1" x14ac:dyDescent="0.25">
      <c r="A695" s="203"/>
      <c r="B695" s="262"/>
      <c r="C695" s="258" t="s">
        <v>114</v>
      </c>
      <c r="D695" s="235" t="s">
        <v>115</v>
      </c>
      <c r="E695" s="252"/>
      <c r="F695" s="252"/>
      <c r="G695" s="252"/>
      <c r="H695" s="335"/>
      <c r="I695" s="335"/>
      <c r="J695" s="335"/>
      <c r="K695" s="335"/>
      <c r="L695" s="335"/>
      <c r="M695" s="335"/>
      <c r="N695" s="335"/>
      <c r="O695" s="335"/>
      <c r="P695" s="335"/>
      <c r="Q695" s="335"/>
      <c r="R695" s="335"/>
      <c r="S695" s="335"/>
      <c r="T695" s="335">
        <f t="shared" si="133"/>
        <v>0</v>
      </c>
      <c r="U695" s="335"/>
      <c r="V695" s="335"/>
    </row>
    <row r="696" spans="1:78" ht="15" hidden="1" x14ac:dyDescent="0.25">
      <c r="A696" s="203"/>
      <c r="B696" s="262"/>
      <c r="C696" s="257" t="s">
        <v>116</v>
      </c>
      <c r="D696" s="235" t="s">
        <v>117</v>
      </c>
      <c r="E696" s="252"/>
      <c r="F696" s="252"/>
      <c r="G696" s="252"/>
      <c r="H696" s="335"/>
      <c r="I696" s="335"/>
      <c r="J696" s="335"/>
      <c r="K696" s="335"/>
      <c r="L696" s="335"/>
      <c r="M696" s="335"/>
      <c r="N696" s="335"/>
      <c r="O696" s="335"/>
      <c r="P696" s="335"/>
      <c r="Q696" s="335"/>
      <c r="R696" s="335"/>
      <c r="S696" s="335"/>
      <c r="T696" s="335">
        <f t="shared" si="133"/>
        <v>0</v>
      </c>
      <c r="U696" s="335"/>
      <c r="V696" s="335"/>
    </row>
    <row r="697" spans="1:78" ht="15" hidden="1" x14ac:dyDescent="0.25">
      <c r="A697" s="259"/>
      <c r="B697" s="262"/>
      <c r="C697" s="258" t="s">
        <v>118</v>
      </c>
      <c r="D697" s="235" t="s">
        <v>119</v>
      </c>
      <c r="E697" s="252"/>
      <c r="F697" s="252"/>
      <c r="G697" s="252"/>
      <c r="H697" s="335"/>
      <c r="I697" s="335"/>
      <c r="J697" s="335"/>
      <c r="K697" s="335"/>
      <c r="L697" s="335"/>
      <c r="M697" s="335"/>
      <c r="N697" s="335"/>
      <c r="O697" s="335"/>
      <c r="P697" s="335"/>
      <c r="Q697" s="335"/>
      <c r="R697" s="335"/>
      <c r="S697" s="335"/>
      <c r="T697" s="335">
        <f t="shared" si="133"/>
        <v>0</v>
      </c>
      <c r="U697" s="335"/>
      <c r="V697" s="335"/>
    </row>
    <row r="698" spans="1:78" ht="15" hidden="1" x14ac:dyDescent="0.25">
      <c r="A698" s="203"/>
      <c r="B698" s="262"/>
      <c r="C698" s="257" t="s">
        <v>120</v>
      </c>
      <c r="D698" s="235" t="s">
        <v>121</v>
      </c>
      <c r="E698" s="252"/>
      <c r="F698" s="252"/>
      <c r="G698" s="252"/>
      <c r="H698" s="335"/>
      <c r="I698" s="335"/>
      <c r="J698" s="335"/>
      <c r="K698" s="335"/>
      <c r="L698" s="335"/>
      <c r="M698" s="335"/>
      <c r="N698" s="335"/>
      <c r="O698" s="335"/>
      <c r="P698" s="335"/>
      <c r="Q698" s="335"/>
      <c r="R698" s="335"/>
      <c r="S698" s="335"/>
      <c r="T698" s="335">
        <f t="shared" si="133"/>
        <v>0</v>
      </c>
      <c r="U698" s="335"/>
      <c r="V698" s="335"/>
    </row>
    <row r="699" spans="1:78" ht="15" hidden="1" x14ac:dyDescent="0.25">
      <c r="A699" s="203"/>
      <c r="B699" s="254"/>
      <c r="C699" s="251"/>
      <c r="D699" s="199"/>
      <c r="E699" s="252"/>
      <c r="F699" s="252"/>
      <c r="G699" s="252"/>
      <c r="H699" s="335"/>
      <c r="I699" s="335"/>
      <c r="J699" s="335"/>
      <c r="K699" s="335"/>
      <c r="L699" s="335"/>
      <c r="M699" s="335"/>
      <c r="N699" s="335"/>
      <c r="O699" s="335"/>
      <c r="P699" s="335"/>
      <c r="Q699" s="335"/>
      <c r="R699" s="335"/>
      <c r="S699" s="335"/>
      <c r="T699" s="335">
        <f t="shared" si="133"/>
        <v>0</v>
      </c>
      <c r="U699" s="335"/>
      <c r="V699" s="335"/>
    </row>
    <row r="700" spans="1:78" s="293" customFormat="1" ht="15" hidden="1" x14ac:dyDescent="0.25">
      <c r="A700" s="206"/>
      <c r="B700" s="207" t="s">
        <v>122</v>
      </c>
      <c r="C700" s="328"/>
      <c r="D700" s="236"/>
      <c r="E700" s="208"/>
      <c r="F700" s="208"/>
      <c r="G700" s="208"/>
      <c r="H700" s="208">
        <f t="shared" ref="H700:T700" si="134">SUM(H649:H699)</f>
        <v>0</v>
      </c>
      <c r="I700" s="208">
        <f t="shared" si="134"/>
        <v>0</v>
      </c>
      <c r="J700" s="208">
        <f t="shared" si="134"/>
        <v>0</v>
      </c>
      <c r="K700" s="208">
        <f t="shared" si="134"/>
        <v>0</v>
      </c>
      <c r="L700" s="208">
        <f t="shared" si="134"/>
        <v>0</v>
      </c>
      <c r="M700" s="208">
        <f t="shared" si="134"/>
        <v>0</v>
      </c>
      <c r="N700" s="208">
        <f t="shared" si="134"/>
        <v>0</v>
      </c>
      <c r="O700" s="208">
        <f t="shared" si="134"/>
        <v>0</v>
      </c>
      <c r="P700" s="208">
        <f t="shared" si="134"/>
        <v>0</v>
      </c>
      <c r="Q700" s="208">
        <f t="shared" si="134"/>
        <v>0</v>
      </c>
      <c r="R700" s="208">
        <f t="shared" si="134"/>
        <v>0</v>
      </c>
      <c r="S700" s="208">
        <f t="shared" si="134"/>
        <v>0</v>
      </c>
      <c r="T700" s="208">
        <f t="shared" si="134"/>
        <v>0</v>
      </c>
      <c r="U700" s="224">
        <f>E700-T700</f>
        <v>0</v>
      </c>
      <c r="V700" s="209"/>
      <c r="W700" s="292"/>
      <c r="X700" s="292"/>
      <c r="Y700" s="292"/>
      <c r="Z700" s="292"/>
      <c r="AA700" s="292"/>
      <c r="AB700" s="292"/>
      <c r="AC700" s="292"/>
      <c r="AD700" s="292"/>
      <c r="AE700" s="292"/>
      <c r="AF700" s="292"/>
      <c r="AG700" s="292"/>
      <c r="AH700" s="292"/>
      <c r="AI700" s="292"/>
      <c r="AJ700" s="292"/>
      <c r="AK700" s="292"/>
      <c r="AL700" s="292"/>
      <c r="AM700" s="292"/>
      <c r="AN700" s="292"/>
      <c r="AO700" s="292"/>
      <c r="AP700" s="292"/>
      <c r="AQ700" s="292"/>
      <c r="AR700" s="292"/>
      <c r="AS700" s="292"/>
      <c r="AT700" s="292"/>
      <c r="AU700" s="292"/>
      <c r="AV700" s="292"/>
      <c r="AW700" s="292"/>
      <c r="AX700" s="292"/>
      <c r="AY700" s="292"/>
      <c r="AZ700" s="292"/>
      <c r="BA700" s="292"/>
      <c r="BB700" s="292"/>
      <c r="BC700" s="292"/>
      <c r="BD700" s="292"/>
      <c r="BE700" s="292"/>
      <c r="BF700" s="292"/>
      <c r="BG700" s="292"/>
      <c r="BH700" s="292"/>
      <c r="BI700" s="292"/>
      <c r="BJ700" s="292"/>
      <c r="BK700" s="292"/>
      <c r="BL700" s="292"/>
      <c r="BM700" s="292"/>
      <c r="BN700" s="292"/>
      <c r="BO700" s="292"/>
      <c r="BP700" s="292"/>
      <c r="BQ700" s="292"/>
      <c r="BR700" s="292"/>
      <c r="BS700" s="292"/>
      <c r="BT700" s="292"/>
      <c r="BU700" s="292"/>
      <c r="BV700" s="292"/>
      <c r="BW700" s="292"/>
      <c r="BX700" s="292"/>
      <c r="BY700" s="292"/>
      <c r="BZ700" s="292"/>
    </row>
    <row r="701" spans="1:78" ht="15" hidden="1" x14ac:dyDescent="0.25">
      <c r="A701" s="259"/>
      <c r="B701" s="254"/>
      <c r="C701" s="200"/>
      <c r="D701" s="199"/>
      <c r="E701" s="252"/>
      <c r="F701" s="252"/>
      <c r="G701" s="252"/>
      <c r="H701" s="335"/>
      <c r="I701" s="335"/>
      <c r="J701" s="335"/>
      <c r="K701" s="335"/>
      <c r="L701" s="335"/>
      <c r="M701" s="335"/>
      <c r="N701" s="335"/>
      <c r="O701" s="335"/>
      <c r="P701" s="335"/>
      <c r="Q701" s="335"/>
      <c r="R701" s="335"/>
      <c r="S701" s="335"/>
      <c r="T701" s="335"/>
      <c r="U701" s="210"/>
      <c r="V701" s="335"/>
    </row>
    <row r="702" spans="1:78" s="291" customFormat="1" ht="15.75" hidden="1" x14ac:dyDescent="0.25">
      <c r="A702" s="198" t="s">
        <v>123</v>
      </c>
      <c r="B702" s="264"/>
      <c r="C702" s="329"/>
      <c r="D702" s="237"/>
      <c r="E702" s="266"/>
      <c r="F702" s="266"/>
      <c r="G702" s="266"/>
      <c r="H702" s="211"/>
      <c r="I702" s="211"/>
      <c r="J702" s="211"/>
      <c r="K702" s="211"/>
      <c r="L702" s="211"/>
      <c r="M702" s="211"/>
      <c r="N702" s="211"/>
      <c r="O702" s="211"/>
      <c r="P702" s="211"/>
      <c r="Q702" s="211"/>
      <c r="R702" s="211"/>
      <c r="S702" s="211"/>
      <c r="T702" s="211"/>
      <c r="U702" s="201"/>
      <c r="V702" s="211"/>
      <c r="W702" s="290"/>
      <c r="X702" s="290"/>
      <c r="Y702" s="290"/>
      <c r="Z702" s="290"/>
      <c r="AA702" s="290"/>
      <c r="AB702" s="290"/>
      <c r="AC702" s="290"/>
      <c r="AD702" s="290"/>
      <c r="AE702" s="290"/>
      <c r="AF702" s="290"/>
      <c r="AG702" s="290"/>
      <c r="AH702" s="290"/>
      <c r="AI702" s="290"/>
      <c r="AJ702" s="290"/>
      <c r="AK702" s="290"/>
      <c r="AL702" s="290"/>
      <c r="AM702" s="290"/>
      <c r="AN702" s="290"/>
      <c r="AO702" s="290"/>
      <c r="AP702" s="290"/>
      <c r="AQ702" s="290"/>
      <c r="AR702" s="290"/>
      <c r="AS702" s="290"/>
      <c r="AT702" s="290"/>
      <c r="AU702" s="290"/>
      <c r="AV702" s="290"/>
      <c r="AW702" s="290"/>
      <c r="AX702" s="290"/>
      <c r="AY702" s="290"/>
      <c r="AZ702" s="290"/>
      <c r="BA702" s="290"/>
      <c r="BB702" s="290"/>
      <c r="BC702" s="290"/>
      <c r="BD702" s="290"/>
      <c r="BE702" s="290"/>
      <c r="BF702" s="290"/>
      <c r="BG702" s="290"/>
      <c r="BH702" s="290"/>
      <c r="BI702" s="290"/>
      <c r="BJ702" s="290"/>
      <c r="BK702" s="290"/>
      <c r="BL702" s="290"/>
      <c r="BM702" s="290"/>
      <c r="BN702" s="290"/>
      <c r="BO702" s="290"/>
      <c r="BP702" s="290"/>
      <c r="BQ702" s="290"/>
      <c r="BR702" s="290"/>
      <c r="BS702" s="290"/>
      <c r="BT702" s="290"/>
      <c r="BU702" s="290"/>
      <c r="BV702" s="290"/>
      <c r="BW702" s="290"/>
      <c r="BX702" s="290"/>
      <c r="BY702" s="290"/>
      <c r="BZ702" s="290"/>
    </row>
    <row r="703" spans="1:78" ht="15" hidden="1" x14ac:dyDescent="0.25">
      <c r="A703" s="259"/>
      <c r="B703" s="254"/>
      <c r="C703" s="200"/>
      <c r="D703" s="199"/>
      <c r="E703" s="252"/>
      <c r="F703" s="252"/>
      <c r="G703" s="252"/>
      <c r="H703" s="335"/>
      <c r="I703" s="335"/>
      <c r="J703" s="335"/>
      <c r="K703" s="335"/>
      <c r="L703" s="335"/>
      <c r="M703" s="335"/>
      <c r="N703" s="335"/>
      <c r="O703" s="335"/>
      <c r="P703" s="335"/>
      <c r="Q703" s="335"/>
      <c r="R703" s="335"/>
      <c r="S703" s="335"/>
      <c r="T703" s="335"/>
      <c r="U703" s="201"/>
      <c r="V703" s="335"/>
    </row>
    <row r="704" spans="1:78" s="293" customFormat="1" ht="15" hidden="1" x14ac:dyDescent="0.25">
      <c r="A704" s="267"/>
      <c r="B704" s="255" t="s">
        <v>124</v>
      </c>
      <c r="C704" s="223"/>
      <c r="D704" s="238"/>
      <c r="E704" s="213">
        <f>E705+E706</f>
        <v>0</v>
      </c>
      <c r="F704" s="213">
        <f>F705+F706</f>
        <v>0</v>
      </c>
      <c r="G704" s="213">
        <f>G705+G706</f>
        <v>0</v>
      </c>
      <c r="H704" s="213">
        <f>H705+H706</f>
        <v>0</v>
      </c>
      <c r="I704" s="213">
        <f t="shared" ref="I704:S704" si="135">I705+I706</f>
        <v>0</v>
      </c>
      <c r="J704" s="213">
        <f t="shared" si="135"/>
        <v>0</v>
      </c>
      <c r="K704" s="213">
        <f t="shared" si="135"/>
        <v>0</v>
      </c>
      <c r="L704" s="213">
        <f t="shared" si="135"/>
        <v>0</v>
      </c>
      <c r="M704" s="213">
        <f t="shared" si="135"/>
        <v>0</v>
      </c>
      <c r="N704" s="213">
        <f t="shared" si="135"/>
        <v>0</v>
      </c>
      <c r="O704" s="213">
        <f t="shared" si="135"/>
        <v>0</v>
      </c>
      <c r="P704" s="213">
        <f t="shared" si="135"/>
        <v>0</v>
      </c>
      <c r="Q704" s="213">
        <f t="shared" si="135"/>
        <v>0</v>
      </c>
      <c r="R704" s="213">
        <f t="shared" si="135"/>
        <v>0</v>
      </c>
      <c r="S704" s="213">
        <f t="shared" si="135"/>
        <v>0</v>
      </c>
      <c r="T704" s="213">
        <f>T705+T706</f>
        <v>0</v>
      </c>
      <c r="U704" s="213">
        <f>U705+U706</f>
        <v>0</v>
      </c>
      <c r="V704" s="215"/>
      <c r="W704" s="292"/>
      <c r="X704" s="292"/>
      <c r="Y704" s="292"/>
      <c r="Z704" s="292"/>
      <c r="AA704" s="292"/>
      <c r="AB704" s="292"/>
      <c r="AC704" s="292"/>
      <c r="AD704" s="292"/>
      <c r="AE704" s="292"/>
      <c r="AF704" s="292"/>
      <c r="AG704" s="292"/>
      <c r="AH704" s="292"/>
      <c r="AI704" s="292"/>
      <c r="AJ704" s="292"/>
      <c r="AK704" s="292"/>
      <c r="AL704" s="292"/>
      <c r="AM704" s="292"/>
      <c r="AN704" s="292"/>
      <c r="AO704" s="292"/>
      <c r="AP704" s="292"/>
      <c r="AQ704" s="292"/>
      <c r="AR704" s="292"/>
      <c r="AS704" s="292"/>
      <c r="AT704" s="292"/>
      <c r="AU704" s="292"/>
      <c r="AV704" s="292"/>
      <c r="AW704" s="292"/>
      <c r="AX704" s="292"/>
      <c r="AY704" s="292"/>
      <c r="AZ704" s="292"/>
      <c r="BA704" s="292"/>
      <c r="BB704" s="292"/>
      <c r="BC704" s="292"/>
      <c r="BD704" s="292"/>
      <c r="BE704" s="292"/>
      <c r="BF704" s="292"/>
      <c r="BG704" s="292"/>
      <c r="BH704" s="292"/>
      <c r="BI704" s="292"/>
      <c r="BJ704" s="292"/>
      <c r="BK704" s="292"/>
      <c r="BL704" s="292"/>
      <c r="BM704" s="292"/>
      <c r="BN704" s="292"/>
      <c r="BO704" s="292"/>
      <c r="BP704" s="292"/>
      <c r="BQ704" s="292"/>
      <c r="BR704" s="292"/>
      <c r="BS704" s="292"/>
      <c r="BT704" s="292"/>
      <c r="BU704" s="292"/>
      <c r="BV704" s="292"/>
      <c r="BW704" s="292"/>
      <c r="BX704" s="292"/>
      <c r="BY704" s="292"/>
      <c r="BZ704" s="292"/>
    </row>
    <row r="705" spans="1:78" ht="15" hidden="1" x14ac:dyDescent="0.25">
      <c r="A705" s="259"/>
      <c r="B705" s="256" t="s">
        <v>125</v>
      </c>
      <c r="C705" s="330" t="s">
        <v>125</v>
      </c>
      <c r="D705" s="235" t="s">
        <v>370</v>
      </c>
      <c r="E705" s="312"/>
      <c r="F705" s="312"/>
      <c r="G705" s="312">
        <f>SUM(E705+F705)</f>
        <v>0</v>
      </c>
      <c r="H705" s="335"/>
      <c r="I705" s="335"/>
      <c r="J705" s="335"/>
      <c r="K705" s="335"/>
      <c r="L705" s="335"/>
      <c r="M705" s="335"/>
      <c r="N705" s="335"/>
      <c r="O705" s="335"/>
      <c r="P705" s="335"/>
      <c r="Q705" s="335"/>
      <c r="R705" s="335"/>
      <c r="S705" s="335"/>
      <c r="T705" s="335">
        <f>SUM(H705:S705)</f>
        <v>0</v>
      </c>
      <c r="U705" s="281">
        <f>G705-T705</f>
        <v>0</v>
      </c>
      <c r="V705" s="335"/>
    </row>
    <row r="706" spans="1:78" ht="15" hidden="1" x14ac:dyDescent="0.25">
      <c r="A706" s="259"/>
      <c r="B706" s="256" t="s">
        <v>127</v>
      </c>
      <c r="C706" s="330" t="s">
        <v>127</v>
      </c>
      <c r="D706" s="235" t="s">
        <v>371</v>
      </c>
      <c r="E706" s="313"/>
      <c r="F706" s="313"/>
      <c r="G706" s="312">
        <f>SUM(E706+F706)</f>
        <v>0</v>
      </c>
      <c r="H706" s="335"/>
      <c r="I706" s="335"/>
      <c r="J706" s="335"/>
      <c r="K706" s="335"/>
      <c r="L706" s="335"/>
      <c r="M706" s="335"/>
      <c r="N706" s="335"/>
      <c r="O706" s="335"/>
      <c r="P706" s="335"/>
      <c r="Q706" s="335"/>
      <c r="R706" s="335"/>
      <c r="S706" s="335"/>
      <c r="T706" s="335">
        <f>SUM(H706:S706)</f>
        <v>0</v>
      </c>
      <c r="U706" s="281">
        <f>G706-T706</f>
        <v>0</v>
      </c>
      <c r="V706" s="335"/>
    </row>
    <row r="707" spans="1:78" s="293" customFormat="1" ht="15" hidden="1" x14ac:dyDescent="0.25">
      <c r="A707" s="212"/>
      <c r="B707" s="255" t="s">
        <v>129</v>
      </c>
      <c r="C707" s="272"/>
      <c r="D707" s="239"/>
      <c r="E707" s="213">
        <f>E708+E709</f>
        <v>0</v>
      </c>
      <c r="F707" s="213">
        <f>F708+F709</f>
        <v>0</v>
      </c>
      <c r="G707" s="213">
        <f>G708+G709</f>
        <v>0</v>
      </c>
      <c r="H707" s="213">
        <f t="shared" ref="H707:S707" si="136">H708+H709</f>
        <v>0</v>
      </c>
      <c r="I707" s="213">
        <f t="shared" si="136"/>
        <v>0</v>
      </c>
      <c r="J707" s="213">
        <f t="shared" si="136"/>
        <v>0</v>
      </c>
      <c r="K707" s="213">
        <f t="shared" si="136"/>
        <v>0</v>
      </c>
      <c r="L707" s="213">
        <f t="shared" si="136"/>
        <v>0</v>
      </c>
      <c r="M707" s="213">
        <f t="shared" si="136"/>
        <v>0</v>
      </c>
      <c r="N707" s="213">
        <f t="shared" si="136"/>
        <v>0</v>
      </c>
      <c r="O707" s="213">
        <f t="shared" si="136"/>
        <v>0</v>
      </c>
      <c r="P707" s="213">
        <f t="shared" si="136"/>
        <v>0</v>
      </c>
      <c r="Q707" s="213">
        <f t="shared" si="136"/>
        <v>0</v>
      </c>
      <c r="R707" s="213">
        <f t="shared" si="136"/>
        <v>0</v>
      </c>
      <c r="S707" s="213">
        <f t="shared" si="136"/>
        <v>0</v>
      </c>
      <c r="T707" s="213">
        <f>T708+T709</f>
        <v>0</v>
      </c>
      <c r="U707" s="213">
        <f>U708+U709</f>
        <v>0</v>
      </c>
      <c r="V707" s="215"/>
      <c r="W707" s="292"/>
      <c r="X707" s="292"/>
      <c r="Y707" s="292"/>
      <c r="Z707" s="292"/>
      <c r="AA707" s="292"/>
      <c r="AB707" s="292"/>
      <c r="AC707" s="292"/>
      <c r="AD707" s="292"/>
      <c r="AE707" s="292"/>
      <c r="AF707" s="292"/>
      <c r="AG707" s="292"/>
      <c r="AH707" s="292"/>
      <c r="AI707" s="292"/>
      <c r="AJ707" s="292"/>
      <c r="AK707" s="292"/>
      <c r="AL707" s="292"/>
      <c r="AM707" s="292"/>
      <c r="AN707" s="292"/>
      <c r="AO707" s="292"/>
      <c r="AP707" s="292"/>
      <c r="AQ707" s="292"/>
      <c r="AR707" s="292"/>
      <c r="AS707" s="292"/>
      <c r="AT707" s="292"/>
      <c r="AU707" s="292"/>
      <c r="AV707" s="292"/>
      <c r="AW707" s="292"/>
      <c r="AX707" s="292"/>
      <c r="AY707" s="292"/>
      <c r="AZ707" s="292"/>
      <c r="BA707" s="292"/>
      <c r="BB707" s="292"/>
      <c r="BC707" s="292"/>
      <c r="BD707" s="292"/>
      <c r="BE707" s="292"/>
      <c r="BF707" s="292"/>
      <c r="BG707" s="292"/>
      <c r="BH707" s="292"/>
      <c r="BI707" s="292"/>
      <c r="BJ707" s="292"/>
      <c r="BK707" s="292"/>
      <c r="BL707" s="292"/>
      <c r="BM707" s="292"/>
      <c r="BN707" s="292"/>
      <c r="BO707" s="292"/>
      <c r="BP707" s="292"/>
      <c r="BQ707" s="292"/>
      <c r="BR707" s="292"/>
      <c r="BS707" s="292"/>
      <c r="BT707" s="292"/>
      <c r="BU707" s="292"/>
      <c r="BV707" s="292"/>
      <c r="BW707" s="292"/>
      <c r="BX707" s="292"/>
      <c r="BY707" s="292"/>
      <c r="BZ707" s="292"/>
    </row>
    <row r="708" spans="1:78" ht="15" hidden="1" x14ac:dyDescent="0.25">
      <c r="A708" s="203"/>
      <c r="B708" s="255"/>
      <c r="C708" s="330" t="s">
        <v>130</v>
      </c>
      <c r="D708" s="235" t="s">
        <v>372</v>
      </c>
      <c r="E708" s="312"/>
      <c r="F708" s="312"/>
      <c r="G708" s="312">
        <f>SUM(E708+F708)</f>
        <v>0</v>
      </c>
      <c r="H708" s="335"/>
      <c r="I708" s="335"/>
      <c r="J708" s="335"/>
      <c r="K708" s="335"/>
      <c r="L708" s="335"/>
      <c r="M708" s="335"/>
      <c r="N708" s="335"/>
      <c r="O708" s="335"/>
      <c r="P708" s="335"/>
      <c r="Q708" s="335"/>
      <c r="R708" s="335"/>
      <c r="S708" s="335"/>
      <c r="T708" s="335">
        <f>SUM(H708:S708)</f>
        <v>0</v>
      </c>
      <c r="U708" s="281">
        <f>G708-T708</f>
        <v>0</v>
      </c>
      <c r="V708" s="335"/>
    </row>
    <row r="709" spans="1:78" ht="15" hidden="1" x14ac:dyDescent="0.25">
      <c r="A709" s="203"/>
      <c r="B709" s="255"/>
      <c r="C709" s="330" t="s">
        <v>132</v>
      </c>
      <c r="D709" s="235" t="s">
        <v>373</v>
      </c>
      <c r="E709" s="313"/>
      <c r="F709" s="313"/>
      <c r="G709" s="312">
        <f>SUM(E709+F709)</f>
        <v>0</v>
      </c>
      <c r="H709" s="335"/>
      <c r="I709" s="335"/>
      <c r="J709" s="335"/>
      <c r="K709" s="335"/>
      <c r="L709" s="335"/>
      <c r="M709" s="335"/>
      <c r="N709" s="335"/>
      <c r="O709" s="335"/>
      <c r="P709" s="335"/>
      <c r="Q709" s="335"/>
      <c r="R709" s="335"/>
      <c r="S709" s="335"/>
      <c r="T709" s="335">
        <f>SUM(H709:S709)</f>
        <v>0</v>
      </c>
      <c r="U709" s="281">
        <f>G709-T709</f>
        <v>0</v>
      </c>
      <c r="V709" s="335"/>
    </row>
    <row r="710" spans="1:78" s="296" customFormat="1" ht="15" hidden="1" x14ac:dyDescent="0.25">
      <c r="A710" s="216"/>
      <c r="B710" s="275" t="s">
        <v>134</v>
      </c>
      <c r="C710" s="275"/>
      <c r="D710" s="239"/>
      <c r="E710" s="213">
        <f>SUM(E711:E730)</f>
        <v>0</v>
      </c>
      <c r="F710" s="213">
        <f>SUM(F711:F730)</f>
        <v>0</v>
      </c>
      <c r="G710" s="213">
        <f>SUM(G711:G730)</f>
        <v>0</v>
      </c>
      <c r="H710" s="217">
        <f t="shared" ref="H710:S710" si="137">SUM(H711:H730)</f>
        <v>0</v>
      </c>
      <c r="I710" s="217">
        <f t="shared" si="137"/>
        <v>0</v>
      </c>
      <c r="J710" s="217">
        <f t="shared" si="137"/>
        <v>0</v>
      </c>
      <c r="K710" s="217">
        <f t="shared" si="137"/>
        <v>0</v>
      </c>
      <c r="L710" s="217">
        <f t="shared" si="137"/>
        <v>0</v>
      </c>
      <c r="M710" s="217">
        <f t="shared" si="137"/>
        <v>0</v>
      </c>
      <c r="N710" s="217">
        <f t="shared" si="137"/>
        <v>0</v>
      </c>
      <c r="O710" s="217">
        <f t="shared" si="137"/>
        <v>0</v>
      </c>
      <c r="P710" s="217">
        <f t="shared" si="137"/>
        <v>0</v>
      </c>
      <c r="Q710" s="217">
        <f t="shared" si="137"/>
        <v>0</v>
      </c>
      <c r="R710" s="217">
        <f t="shared" si="137"/>
        <v>0</v>
      </c>
      <c r="S710" s="217">
        <f t="shared" si="137"/>
        <v>0</v>
      </c>
      <c r="T710" s="217">
        <f>SUM(T711:T730)</f>
        <v>0</v>
      </c>
      <c r="U710" s="213">
        <f>SUM(U711:U730)</f>
        <v>0</v>
      </c>
      <c r="V710" s="218"/>
      <c r="W710" s="295"/>
      <c r="X710" s="295"/>
      <c r="Y710" s="295"/>
      <c r="Z710" s="295"/>
      <c r="AA710" s="295"/>
      <c r="AB710" s="295"/>
      <c r="AC710" s="295"/>
      <c r="AD710" s="295"/>
      <c r="AE710" s="295"/>
      <c r="AF710" s="295"/>
      <c r="AG710" s="295"/>
      <c r="AH710" s="295"/>
      <c r="AI710" s="295"/>
      <c r="AJ710" s="295"/>
      <c r="AK710" s="295"/>
      <c r="AL710" s="295"/>
      <c r="AM710" s="295"/>
      <c r="AN710" s="295"/>
      <c r="AO710" s="295"/>
      <c r="AP710" s="295"/>
      <c r="AQ710" s="295"/>
      <c r="AR710" s="295"/>
      <c r="AS710" s="295"/>
      <c r="AT710" s="295"/>
      <c r="AU710" s="295"/>
      <c r="AV710" s="295"/>
      <c r="AW710" s="295"/>
      <c r="AX710" s="295"/>
      <c r="AY710" s="295"/>
      <c r="AZ710" s="295"/>
      <c r="BA710" s="295"/>
      <c r="BB710" s="295"/>
      <c r="BC710" s="295"/>
      <c r="BD710" s="295"/>
      <c r="BE710" s="295"/>
      <c r="BF710" s="295"/>
      <c r="BG710" s="295"/>
      <c r="BH710" s="295"/>
      <c r="BI710" s="295"/>
      <c r="BJ710" s="295"/>
      <c r="BK710" s="295"/>
      <c r="BL710" s="295"/>
      <c r="BM710" s="295"/>
      <c r="BN710" s="295"/>
      <c r="BO710" s="295"/>
      <c r="BP710" s="295"/>
      <c r="BQ710" s="295"/>
      <c r="BR710" s="295"/>
      <c r="BS710" s="295"/>
      <c r="BT710" s="295"/>
      <c r="BU710" s="295"/>
      <c r="BV710" s="295"/>
      <c r="BW710" s="295"/>
      <c r="BX710" s="295"/>
      <c r="BY710" s="295"/>
      <c r="BZ710" s="295"/>
    </row>
    <row r="711" spans="1:78" ht="15" hidden="1" x14ac:dyDescent="0.25">
      <c r="A711" s="203"/>
      <c r="B711" s="255"/>
      <c r="C711" s="257" t="s">
        <v>135</v>
      </c>
      <c r="D711" s="235" t="s">
        <v>374</v>
      </c>
      <c r="E711" s="315"/>
      <c r="F711" s="315"/>
      <c r="G711" s="312">
        <f t="shared" ref="G711:G730" si="138">SUM(E711+F711)</f>
        <v>0</v>
      </c>
      <c r="H711" s="335"/>
      <c r="I711" s="335"/>
      <c r="J711" s="335"/>
      <c r="K711" s="335"/>
      <c r="L711" s="335"/>
      <c r="M711" s="335"/>
      <c r="N711" s="335"/>
      <c r="O711" s="335"/>
      <c r="P711" s="335"/>
      <c r="Q711" s="335"/>
      <c r="R711" s="335"/>
      <c r="S711" s="335"/>
      <c r="T711" s="335">
        <f t="shared" ref="T711:T716" si="139">SUM(H711:S711)</f>
        <v>0</v>
      </c>
      <c r="U711" s="281">
        <f t="shared" ref="U711:U730" si="140">G711-T711</f>
        <v>0</v>
      </c>
      <c r="V711" s="335"/>
    </row>
    <row r="712" spans="1:78" ht="15" hidden="1" x14ac:dyDescent="0.25">
      <c r="A712" s="203"/>
      <c r="B712" s="255"/>
      <c r="C712" s="257" t="s">
        <v>137</v>
      </c>
      <c r="D712" s="235" t="s">
        <v>375</v>
      </c>
      <c r="E712" s="312"/>
      <c r="F712" s="312"/>
      <c r="G712" s="312">
        <f t="shared" si="138"/>
        <v>0</v>
      </c>
      <c r="H712" s="335"/>
      <c r="I712" s="335"/>
      <c r="J712" s="335"/>
      <c r="K712" s="335"/>
      <c r="L712" s="335"/>
      <c r="M712" s="335"/>
      <c r="N712" s="335"/>
      <c r="O712" s="335"/>
      <c r="P712" s="335"/>
      <c r="Q712" s="335"/>
      <c r="R712" s="335"/>
      <c r="S712" s="335"/>
      <c r="T712" s="335">
        <f t="shared" si="139"/>
        <v>0</v>
      </c>
      <c r="U712" s="281">
        <f t="shared" si="140"/>
        <v>0</v>
      </c>
      <c r="V712" s="335"/>
    </row>
    <row r="713" spans="1:78" ht="15" hidden="1" x14ac:dyDescent="0.25">
      <c r="A713" s="203"/>
      <c r="B713" s="255"/>
      <c r="C713" s="257" t="s">
        <v>139</v>
      </c>
      <c r="D713" s="235" t="s">
        <v>376</v>
      </c>
      <c r="E713" s="312"/>
      <c r="F713" s="312"/>
      <c r="G713" s="312">
        <f t="shared" si="138"/>
        <v>0</v>
      </c>
      <c r="H713" s="335"/>
      <c r="I713" s="335"/>
      <c r="J713" s="335"/>
      <c r="K713" s="335"/>
      <c r="L713" s="335"/>
      <c r="M713" s="335"/>
      <c r="N713" s="335"/>
      <c r="O713" s="335"/>
      <c r="P713" s="335"/>
      <c r="Q713" s="335"/>
      <c r="R713" s="335"/>
      <c r="S713" s="335"/>
      <c r="T713" s="335">
        <f t="shared" si="139"/>
        <v>0</v>
      </c>
      <c r="U713" s="281">
        <f t="shared" si="140"/>
        <v>0</v>
      </c>
      <c r="V713" s="335"/>
    </row>
    <row r="714" spans="1:78" ht="15" hidden="1" x14ac:dyDescent="0.25">
      <c r="A714" s="203"/>
      <c r="B714" s="255"/>
      <c r="C714" s="258" t="s">
        <v>141</v>
      </c>
      <c r="D714" s="204" t="s">
        <v>377</v>
      </c>
      <c r="E714" s="312"/>
      <c r="F714" s="312"/>
      <c r="G714" s="312">
        <f t="shared" si="138"/>
        <v>0</v>
      </c>
      <c r="H714" s="335"/>
      <c r="I714" s="335"/>
      <c r="J714" s="335"/>
      <c r="K714" s="335"/>
      <c r="L714" s="335"/>
      <c r="M714" s="335"/>
      <c r="N714" s="335"/>
      <c r="O714" s="335"/>
      <c r="P714" s="335"/>
      <c r="Q714" s="335"/>
      <c r="R714" s="335"/>
      <c r="S714" s="335"/>
      <c r="T714" s="335">
        <f t="shared" si="139"/>
        <v>0</v>
      </c>
      <c r="U714" s="281">
        <f t="shared" si="140"/>
        <v>0</v>
      </c>
      <c r="V714" s="335"/>
      <c r="W714" s="286"/>
      <c r="X714" s="286"/>
      <c r="Y714" s="286"/>
      <c r="Z714" s="286"/>
      <c r="AA714" s="286"/>
      <c r="AB714" s="286"/>
      <c r="AC714" s="286"/>
      <c r="AD714" s="286"/>
      <c r="AE714" s="286"/>
      <c r="AF714" s="286"/>
      <c r="AG714" s="286"/>
      <c r="AH714" s="286"/>
      <c r="AI714" s="286"/>
      <c r="AJ714" s="286"/>
      <c r="AK714" s="286"/>
      <c r="AL714" s="286"/>
      <c r="AM714" s="286"/>
      <c r="AN714" s="286"/>
      <c r="AO714" s="286"/>
      <c r="AP714" s="286"/>
      <c r="AQ714" s="286"/>
      <c r="AR714" s="286"/>
      <c r="AS714" s="286"/>
      <c r="AT714" s="286"/>
      <c r="AU714" s="286"/>
      <c r="AV714" s="286"/>
      <c r="AW714" s="286"/>
      <c r="AX714" s="286"/>
      <c r="AY714" s="286"/>
      <c r="AZ714" s="286"/>
      <c r="BA714" s="286"/>
      <c r="BB714" s="286"/>
      <c r="BC714" s="286"/>
      <c r="BD714" s="286"/>
      <c r="BE714" s="286"/>
      <c r="BF714" s="286"/>
      <c r="BG714" s="286"/>
      <c r="BH714" s="286"/>
      <c r="BI714" s="286"/>
      <c r="BJ714" s="286"/>
      <c r="BK714" s="286"/>
      <c r="BL714" s="286"/>
      <c r="BM714" s="286"/>
      <c r="BN714" s="286"/>
      <c r="BO714" s="286"/>
      <c r="BP714" s="286"/>
      <c r="BQ714" s="286"/>
      <c r="BR714" s="286"/>
      <c r="BS714" s="286"/>
      <c r="BT714" s="286"/>
      <c r="BU714" s="286"/>
      <c r="BV714" s="286"/>
      <c r="BW714" s="286"/>
      <c r="BX714" s="286"/>
      <c r="BY714" s="286"/>
      <c r="BZ714" s="286"/>
    </row>
    <row r="715" spans="1:78" ht="15" hidden="1" x14ac:dyDescent="0.25">
      <c r="A715" s="203"/>
      <c r="B715" s="255"/>
      <c r="C715" s="257" t="s">
        <v>143</v>
      </c>
      <c r="D715" s="235" t="s">
        <v>378</v>
      </c>
      <c r="E715" s="312"/>
      <c r="F715" s="312"/>
      <c r="G715" s="312">
        <f t="shared" si="138"/>
        <v>0</v>
      </c>
      <c r="H715" s="335"/>
      <c r="I715" s="335"/>
      <c r="J715" s="335"/>
      <c r="K715" s="335"/>
      <c r="L715" s="335"/>
      <c r="M715" s="335"/>
      <c r="N715" s="335"/>
      <c r="O715" s="335"/>
      <c r="P715" s="335"/>
      <c r="Q715" s="335"/>
      <c r="R715" s="335"/>
      <c r="S715" s="335"/>
      <c r="T715" s="335">
        <f t="shared" si="139"/>
        <v>0</v>
      </c>
      <c r="U715" s="281">
        <f t="shared" si="140"/>
        <v>0</v>
      </c>
      <c r="V715" s="335"/>
      <c r="W715" s="286"/>
      <c r="X715" s="286"/>
      <c r="Y715" s="286"/>
      <c r="Z715" s="286"/>
      <c r="AA715" s="286"/>
      <c r="AB715" s="286"/>
      <c r="AC715" s="286"/>
      <c r="AD715" s="286"/>
      <c r="AE715" s="286"/>
      <c r="AF715" s="286"/>
      <c r="AG715" s="286"/>
      <c r="AH715" s="286"/>
      <c r="AI715" s="286"/>
      <c r="AJ715" s="286"/>
      <c r="AK715" s="286"/>
      <c r="AL715" s="286"/>
      <c r="AM715" s="286"/>
      <c r="AN715" s="286"/>
      <c r="AO715" s="286"/>
      <c r="AP715" s="286"/>
      <c r="AQ715" s="286"/>
      <c r="AR715" s="286"/>
      <c r="AS715" s="286"/>
      <c r="AT715" s="286"/>
      <c r="AU715" s="286"/>
      <c r="AV715" s="286"/>
      <c r="AW715" s="286"/>
      <c r="AX715" s="286"/>
      <c r="AY715" s="286"/>
      <c r="AZ715" s="286"/>
      <c r="BA715" s="286"/>
      <c r="BB715" s="286"/>
      <c r="BC715" s="286"/>
      <c r="BD715" s="286"/>
      <c r="BE715" s="286"/>
      <c r="BF715" s="286"/>
      <c r="BG715" s="286"/>
      <c r="BH715" s="286"/>
      <c r="BI715" s="286"/>
      <c r="BJ715" s="286"/>
      <c r="BK715" s="286"/>
      <c r="BL715" s="286"/>
      <c r="BM715" s="286"/>
      <c r="BN715" s="286"/>
      <c r="BO715" s="286"/>
      <c r="BP715" s="286"/>
      <c r="BQ715" s="286"/>
      <c r="BR715" s="286"/>
      <c r="BS715" s="286"/>
      <c r="BT715" s="286"/>
      <c r="BU715" s="286"/>
      <c r="BV715" s="286"/>
      <c r="BW715" s="286"/>
      <c r="BX715" s="286"/>
      <c r="BY715" s="286"/>
      <c r="BZ715" s="286"/>
    </row>
    <row r="716" spans="1:78" ht="15" hidden="1" x14ac:dyDescent="0.25">
      <c r="A716" s="203"/>
      <c r="B716" s="255"/>
      <c r="C716" s="257" t="s">
        <v>145</v>
      </c>
      <c r="D716" s="235" t="s">
        <v>379</v>
      </c>
      <c r="E716" s="312"/>
      <c r="F716" s="312"/>
      <c r="G716" s="312">
        <f t="shared" si="138"/>
        <v>0</v>
      </c>
      <c r="H716" s="335"/>
      <c r="I716" s="335"/>
      <c r="J716" s="335"/>
      <c r="K716" s="335"/>
      <c r="L716" s="336"/>
      <c r="M716" s="335"/>
      <c r="N716" s="335"/>
      <c r="O716" s="335"/>
      <c r="P716" s="335"/>
      <c r="Q716" s="335"/>
      <c r="R716" s="335"/>
      <c r="S716" s="335"/>
      <c r="T716" s="335">
        <f t="shared" si="139"/>
        <v>0</v>
      </c>
      <c r="U716" s="281">
        <f t="shared" si="140"/>
        <v>0</v>
      </c>
      <c r="V716" s="335"/>
      <c r="W716" s="286"/>
      <c r="X716" s="286"/>
      <c r="Y716" s="286"/>
      <c r="Z716" s="286"/>
      <c r="AA716" s="286"/>
      <c r="AB716" s="286"/>
      <c r="AC716" s="286"/>
      <c r="AD716" s="286"/>
      <c r="AE716" s="286"/>
      <c r="AF716" s="286"/>
      <c r="AG716" s="286"/>
      <c r="AH716" s="286"/>
      <c r="AI716" s="286"/>
      <c r="AJ716" s="286"/>
      <c r="AK716" s="286"/>
      <c r="AL716" s="286"/>
      <c r="AM716" s="286"/>
      <c r="AN716" s="286"/>
      <c r="AO716" s="286"/>
      <c r="AP716" s="286"/>
      <c r="AQ716" s="286"/>
      <c r="AR716" s="286"/>
      <c r="AS716" s="286"/>
      <c r="AT716" s="286"/>
      <c r="AU716" s="286"/>
      <c r="AV716" s="286"/>
      <c r="AW716" s="286"/>
      <c r="AX716" s="286"/>
      <c r="AY716" s="286"/>
      <c r="AZ716" s="286"/>
      <c r="BA716" s="286"/>
      <c r="BB716" s="286"/>
      <c r="BC716" s="286"/>
      <c r="BD716" s="286"/>
      <c r="BE716" s="286"/>
      <c r="BF716" s="286"/>
      <c r="BG716" s="286"/>
      <c r="BH716" s="286"/>
      <c r="BI716" s="286"/>
      <c r="BJ716" s="286"/>
      <c r="BK716" s="286"/>
      <c r="BL716" s="286"/>
      <c r="BM716" s="286"/>
      <c r="BN716" s="286"/>
      <c r="BO716" s="286"/>
      <c r="BP716" s="286"/>
      <c r="BQ716" s="286"/>
      <c r="BR716" s="286"/>
      <c r="BS716" s="286"/>
      <c r="BT716" s="286"/>
      <c r="BU716" s="286"/>
      <c r="BV716" s="286"/>
      <c r="BW716" s="286"/>
      <c r="BX716" s="286"/>
      <c r="BY716" s="286"/>
      <c r="BZ716" s="286"/>
    </row>
    <row r="717" spans="1:78" ht="15" hidden="1" x14ac:dyDescent="0.25">
      <c r="A717" s="203"/>
      <c r="B717" s="255"/>
      <c r="C717" s="257" t="s">
        <v>147</v>
      </c>
      <c r="D717" s="235" t="s">
        <v>380</v>
      </c>
      <c r="E717" s="312"/>
      <c r="F717" s="312"/>
      <c r="G717" s="312">
        <f t="shared" si="138"/>
        <v>0</v>
      </c>
      <c r="H717" s="336"/>
      <c r="I717" s="335"/>
      <c r="J717" s="335"/>
      <c r="K717" s="335"/>
      <c r="L717" s="335"/>
      <c r="M717" s="335"/>
      <c r="N717" s="335"/>
      <c r="O717" s="336"/>
      <c r="P717" s="335"/>
      <c r="Q717" s="335"/>
      <c r="R717" s="335"/>
      <c r="S717" s="335"/>
      <c r="T717" s="335">
        <f>SUM(H717:S717)</f>
        <v>0</v>
      </c>
      <c r="U717" s="281">
        <f t="shared" si="140"/>
        <v>0</v>
      </c>
      <c r="V717" s="335"/>
      <c r="W717" s="286"/>
      <c r="X717" s="286"/>
      <c r="Y717" s="286"/>
      <c r="Z717" s="286"/>
      <c r="AA717" s="286"/>
      <c r="AB717" s="286"/>
      <c r="AC717" s="286"/>
      <c r="AD717" s="286"/>
      <c r="AE717" s="286"/>
      <c r="AF717" s="286"/>
      <c r="AG717" s="286"/>
      <c r="AH717" s="286"/>
      <c r="AI717" s="286"/>
      <c r="AJ717" s="286"/>
      <c r="AK717" s="286"/>
      <c r="AL717" s="286"/>
      <c r="AM717" s="286"/>
      <c r="AN717" s="286"/>
      <c r="AO717" s="286"/>
      <c r="AP717" s="286"/>
      <c r="AQ717" s="286"/>
      <c r="AR717" s="286"/>
      <c r="AS717" s="286"/>
      <c r="AT717" s="286"/>
      <c r="AU717" s="286"/>
      <c r="AV717" s="286"/>
      <c r="AW717" s="286"/>
      <c r="AX717" s="286"/>
      <c r="AY717" s="286"/>
      <c r="AZ717" s="286"/>
      <c r="BA717" s="286"/>
      <c r="BB717" s="286"/>
      <c r="BC717" s="286"/>
      <c r="BD717" s="286"/>
      <c r="BE717" s="286"/>
      <c r="BF717" s="286"/>
      <c r="BG717" s="286"/>
      <c r="BH717" s="286"/>
      <c r="BI717" s="286"/>
      <c r="BJ717" s="286"/>
      <c r="BK717" s="286"/>
      <c r="BL717" s="286"/>
      <c r="BM717" s="286"/>
      <c r="BN717" s="286"/>
      <c r="BO717" s="286"/>
      <c r="BP717" s="286"/>
      <c r="BQ717" s="286"/>
      <c r="BR717" s="286"/>
      <c r="BS717" s="286"/>
      <c r="BT717" s="286"/>
      <c r="BU717" s="286"/>
      <c r="BV717" s="286"/>
      <c r="BW717" s="286"/>
      <c r="BX717" s="286"/>
      <c r="BY717" s="286"/>
      <c r="BZ717" s="286"/>
    </row>
    <row r="718" spans="1:78" ht="15" hidden="1" x14ac:dyDescent="0.25">
      <c r="A718" s="203"/>
      <c r="B718" s="255"/>
      <c r="C718" s="258" t="s">
        <v>149</v>
      </c>
      <c r="D718" s="235" t="s">
        <v>381</v>
      </c>
      <c r="E718" s="199"/>
      <c r="F718" s="199"/>
      <c r="G718" s="312">
        <f t="shared" si="138"/>
        <v>0</v>
      </c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  <c r="T718" s="335">
        <f t="shared" ref="T718:T730" si="141">SUM(H718:S718)</f>
        <v>0</v>
      </c>
      <c r="U718" s="281">
        <f t="shared" si="140"/>
        <v>0</v>
      </c>
      <c r="V718" s="199"/>
      <c r="W718" s="286"/>
      <c r="X718" s="286"/>
      <c r="Y718" s="286"/>
      <c r="Z718" s="286"/>
      <c r="AA718" s="286"/>
      <c r="AB718" s="286"/>
      <c r="AC718" s="286"/>
      <c r="AD718" s="286"/>
      <c r="AE718" s="286"/>
      <c r="AF718" s="286"/>
      <c r="AG718" s="286"/>
      <c r="AH718" s="286"/>
      <c r="AI718" s="286"/>
      <c r="AJ718" s="286"/>
      <c r="AK718" s="286"/>
      <c r="AL718" s="286"/>
      <c r="AM718" s="286"/>
      <c r="AN718" s="286"/>
      <c r="AO718" s="286"/>
      <c r="AP718" s="286"/>
      <c r="AQ718" s="286"/>
      <c r="AR718" s="286"/>
      <c r="AS718" s="286"/>
      <c r="AT718" s="286"/>
      <c r="AU718" s="286"/>
      <c r="AV718" s="286"/>
      <c r="AW718" s="286"/>
      <c r="AX718" s="286"/>
      <c r="AY718" s="286"/>
      <c r="AZ718" s="286"/>
      <c r="BA718" s="286"/>
      <c r="BB718" s="286"/>
      <c r="BC718" s="286"/>
      <c r="BD718" s="286"/>
      <c r="BE718" s="286"/>
      <c r="BF718" s="286"/>
      <c r="BG718" s="286"/>
      <c r="BH718" s="286"/>
      <c r="BI718" s="286"/>
      <c r="BJ718" s="286"/>
      <c r="BK718" s="286"/>
      <c r="BL718" s="286"/>
      <c r="BM718" s="286"/>
      <c r="BN718" s="286"/>
      <c r="BO718" s="286"/>
      <c r="BP718" s="286"/>
      <c r="BQ718" s="286"/>
      <c r="BR718" s="286"/>
      <c r="BS718" s="286"/>
      <c r="BT718" s="286"/>
      <c r="BU718" s="286"/>
      <c r="BV718" s="286"/>
      <c r="BW718" s="286"/>
      <c r="BX718" s="286"/>
      <c r="BY718" s="286"/>
      <c r="BZ718" s="286"/>
    </row>
    <row r="719" spans="1:78" ht="15" hidden="1" x14ac:dyDescent="0.25">
      <c r="A719" s="203"/>
      <c r="B719" s="255"/>
      <c r="C719" s="258" t="s">
        <v>151</v>
      </c>
      <c r="D719" s="235" t="s">
        <v>382</v>
      </c>
      <c r="E719" s="199"/>
      <c r="F719" s="199"/>
      <c r="G719" s="312">
        <f t="shared" si="138"/>
        <v>0</v>
      </c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  <c r="T719" s="335">
        <f t="shared" si="141"/>
        <v>0</v>
      </c>
      <c r="U719" s="281">
        <f t="shared" si="140"/>
        <v>0</v>
      </c>
      <c r="V719" s="199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</row>
    <row r="720" spans="1:78" ht="15" hidden="1" x14ac:dyDescent="0.25">
      <c r="A720" s="203"/>
      <c r="B720" s="255"/>
      <c r="C720" s="258" t="s">
        <v>153</v>
      </c>
      <c r="D720" s="235" t="s">
        <v>383</v>
      </c>
      <c r="E720" s="199"/>
      <c r="F720" s="199"/>
      <c r="G720" s="312">
        <f t="shared" si="138"/>
        <v>0</v>
      </c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  <c r="T720" s="335">
        <f t="shared" si="141"/>
        <v>0</v>
      </c>
      <c r="U720" s="281">
        <f t="shared" si="140"/>
        <v>0</v>
      </c>
      <c r="V720" s="199"/>
      <c r="W720" s="286"/>
      <c r="X720" s="286"/>
      <c r="Y720" s="286"/>
      <c r="Z720" s="286"/>
      <c r="AA720" s="286"/>
      <c r="AB720" s="286"/>
      <c r="AC720" s="286"/>
      <c r="AD720" s="286"/>
      <c r="AE720" s="286"/>
      <c r="AF720" s="286"/>
      <c r="AG720" s="286"/>
      <c r="AH720" s="286"/>
      <c r="AI720" s="286"/>
      <c r="AJ720" s="286"/>
      <c r="AK720" s="286"/>
      <c r="AL720" s="286"/>
      <c r="AM720" s="286"/>
      <c r="AN720" s="286"/>
      <c r="AO720" s="286"/>
      <c r="AP720" s="286"/>
      <c r="AQ720" s="286"/>
      <c r="AR720" s="286"/>
      <c r="AS720" s="286"/>
      <c r="AT720" s="286"/>
      <c r="AU720" s="286"/>
      <c r="AV720" s="286"/>
      <c r="AW720" s="286"/>
      <c r="AX720" s="286"/>
      <c r="AY720" s="286"/>
      <c r="AZ720" s="286"/>
      <c r="BA720" s="286"/>
      <c r="BB720" s="286"/>
      <c r="BC720" s="286"/>
      <c r="BD720" s="286"/>
      <c r="BE720" s="286"/>
      <c r="BF720" s="286"/>
      <c r="BG720" s="286"/>
      <c r="BH720" s="286"/>
      <c r="BI720" s="286"/>
      <c r="BJ720" s="286"/>
      <c r="BK720" s="286"/>
      <c r="BL720" s="286"/>
      <c r="BM720" s="286"/>
      <c r="BN720" s="286"/>
      <c r="BO720" s="286"/>
      <c r="BP720" s="286"/>
      <c r="BQ720" s="286"/>
      <c r="BR720" s="286"/>
      <c r="BS720" s="286"/>
      <c r="BT720" s="286"/>
      <c r="BU720" s="286"/>
      <c r="BV720" s="286"/>
      <c r="BW720" s="286"/>
      <c r="BX720" s="286"/>
      <c r="BY720" s="286"/>
      <c r="BZ720" s="286"/>
    </row>
    <row r="721" spans="1:78" ht="15" hidden="1" x14ac:dyDescent="0.25">
      <c r="A721" s="203"/>
      <c r="B721" s="255"/>
      <c r="C721" s="258" t="s">
        <v>155</v>
      </c>
      <c r="D721" s="235" t="s">
        <v>384</v>
      </c>
      <c r="E721" s="199"/>
      <c r="F721" s="199"/>
      <c r="G721" s="312">
        <f t="shared" si="138"/>
        <v>0</v>
      </c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  <c r="T721" s="335">
        <f t="shared" si="141"/>
        <v>0</v>
      </c>
      <c r="U721" s="281">
        <f t="shared" si="140"/>
        <v>0</v>
      </c>
      <c r="V721" s="199"/>
      <c r="W721" s="286"/>
      <c r="X721" s="286"/>
      <c r="Y721" s="286"/>
      <c r="Z721" s="286"/>
      <c r="AA721" s="286"/>
      <c r="AB721" s="286"/>
      <c r="AC721" s="286"/>
      <c r="AD721" s="286"/>
      <c r="AE721" s="286"/>
      <c r="AF721" s="286"/>
      <c r="AG721" s="286"/>
      <c r="AH721" s="286"/>
      <c r="AI721" s="286"/>
      <c r="AJ721" s="286"/>
      <c r="AK721" s="286"/>
      <c r="AL721" s="286"/>
      <c r="AM721" s="286"/>
      <c r="AN721" s="286"/>
      <c r="AO721" s="286"/>
      <c r="AP721" s="286"/>
      <c r="AQ721" s="286"/>
      <c r="AR721" s="286"/>
      <c r="AS721" s="286"/>
      <c r="AT721" s="286"/>
      <c r="AU721" s="286"/>
      <c r="AV721" s="286"/>
      <c r="AW721" s="286"/>
      <c r="AX721" s="286"/>
      <c r="AY721" s="286"/>
      <c r="AZ721" s="286"/>
      <c r="BA721" s="286"/>
      <c r="BB721" s="286"/>
      <c r="BC721" s="286"/>
      <c r="BD721" s="286"/>
      <c r="BE721" s="286"/>
      <c r="BF721" s="286"/>
      <c r="BG721" s="286"/>
      <c r="BH721" s="286"/>
      <c r="BI721" s="286"/>
      <c r="BJ721" s="286"/>
      <c r="BK721" s="286"/>
      <c r="BL721" s="286"/>
      <c r="BM721" s="286"/>
      <c r="BN721" s="286"/>
      <c r="BO721" s="286"/>
      <c r="BP721" s="286"/>
      <c r="BQ721" s="286"/>
      <c r="BR721" s="286"/>
      <c r="BS721" s="286"/>
      <c r="BT721" s="286"/>
      <c r="BU721" s="286"/>
      <c r="BV721" s="286"/>
      <c r="BW721" s="286"/>
      <c r="BX721" s="286"/>
      <c r="BY721" s="286"/>
      <c r="BZ721" s="286"/>
    </row>
    <row r="722" spans="1:78" ht="15" hidden="1" x14ac:dyDescent="0.25">
      <c r="A722" s="203"/>
      <c r="B722" s="255"/>
      <c r="C722" s="258" t="s">
        <v>157</v>
      </c>
      <c r="D722" s="235" t="s">
        <v>385</v>
      </c>
      <c r="E722" s="199"/>
      <c r="F722" s="199"/>
      <c r="G722" s="312">
        <f t="shared" si="138"/>
        <v>0</v>
      </c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  <c r="T722" s="335">
        <f t="shared" si="141"/>
        <v>0</v>
      </c>
      <c r="U722" s="281">
        <f t="shared" si="140"/>
        <v>0</v>
      </c>
      <c r="V722" s="199"/>
      <c r="W722" s="286"/>
      <c r="X722" s="286"/>
      <c r="Y722" s="286"/>
      <c r="Z722" s="286"/>
      <c r="AA722" s="286"/>
      <c r="AB722" s="286"/>
      <c r="AC722" s="286"/>
      <c r="AD722" s="286"/>
      <c r="AE722" s="286"/>
      <c r="AF722" s="286"/>
      <c r="AG722" s="286"/>
      <c r="AH722" s="286"/>
      <c r="AI722" s="286"/>
      <c r="AJ722" s="286"/>
      <c r="AK722" s="286"/>
      <c r="AL722" s="286"/>
      <c r="AM722" s="286"/>
      <c r="AN722" s="286"/>
      <c r="AO722" s="286"/>
      <c r="AP722" s="286"/>
      <c r="AQ722" s="286"/>
      <c r="AR722" s="286"/>
      <c r="AS722" s="286"/>
      <c r="AT722" s="286"/>
      <c r="AU722" s="286"/>
      <c r="AV722" s="286"/>
      <c r="AW722" s="286"/>
      <c r="AX722" s="286"/>
      <c r="AY722" s="286"/>
      <c r="AZ722" s="286"/>
      <c r="BA722" s="286"/>
      <c r="BB722" s="286"/>
      <c r="BC722" s="286"/>
      <c r="BD722" s="286"/>
      <c r="BE722" s="286"/>
      <c r="BF722" s="286"/>
      <c r="BG722" s="286"/>
      <c r="BH722" s="286"/>
      <c r="BI722" s="286"/>
      <c r="BJ722" s="286"/>
      <c r="BK722" s="286"/>
      <c r="BL722" s="286"/>
      <c r="BM722" s="286"/>
      <c r="BN722" s="286"/>
      <c r="BO722" s="286"/>
      <c r="BP722" s="286"/>
      <c r="BQ722" s="286"/>
      <c r="BR722" s="286"/>
      <c r="BS722" s="286"/>
      <c r="BT722" s="286"/>
      <c r="BU722" s="286"/>
      <c r="BV722" s="286"/>
      <c r="BW722" s="286"/>
      <c r="BX722" s="286"/>
      <c r="BY722" s="286"/>
      <c r="BZ722" s="286"/>
    </row>
    <row r="723" spans="1:78" ht="15" hidden="1" x14ac:dyDescent="0.25">
      <c r="A723" s="203"/>
      <c r="B723" s="255"/>
      <c r="C723" s="258" t="s">
        <v>159</v>
      </c>
      <c r="D723" s="235" t="s">
        <v>386</v>
      </c>
      <c r="E723" s="199"/>
      <c r="F723" s="199"/>
      <c r="G723" s="312">
        <f t="shared" si="138"/>
        <v>0</v>
      </c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  <c r="T723" s="335">
        <f t="shared" si="141"/>
        <v>0</v>
      </c>
      <c r="U723" s="281">
        <f t="shared" si="140"/>
        <v>0</v>
      </c>
      <c r="V723" s="199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  <c r="BS723" s="286"/>
      <c r="BT723" s="286"/>
      <c r="BU723" s="286"/>
      <c r="BV723" s="286"/>
      <c r="BW723" s="286"/>
      <c r="BX723" s="286"/>
      <c r="BY723" s="286"/>
      <c r="BZ723" s="286"/>
    </row>
    <row r="724" spans="1:78" ht="15" hidden="1" x14ac:dyDescent="0.25">
      <c r="A724" s="203"/>
      <c r="B724" s="255"/>
      <c r="C724" s="258" t="s">
        <v>161</v>
      </c>
      <c r="D724" s="235" t="s">
        <v>387</v>
      </c>
      <c r="E724" s="199"/>
      <c r="F724" s="199"/>
      <c r="G724" s="312">
        <f t="shared" si="138"/>
        <v>0</v>
      </c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  <c r="T724" s="335">
        <f t="shared" si="141"/>
        <v>0</v>
      </c>
      <c r="U724" s="281">
        <f t="shared" si="140"/>
        <v>0</v>
      </c>
      <c r="V724" s="199"/>
      <c r="W724" s="286"/>
      <c r="X724" s="286"/>
      <c r="Y724" s="286"/>
      <c r="Z724" s="286"/>
      <c r="AA724" s="286"/>
      <c r="AB724" s="286"/>
      <c r="AC724" s="286"/>
      <c r="AD724" s="286"/>
      <c r="AE724" s="286"/>
      <c r="AF724" s="286"/>
      <c r="AG724" s="286"/>
      <c r="AH724" s="286"/>
      <c r="AI724" s="286"/>
      <c r="AJ724" s="286"/>
      <c r="AK724" s="286"/>
      <c r="AL724" s="286"/>
      <c r="AM724" s="286"/>
      <c r="AN724" s="286"/>
      <c r="AO724" s="286"/>
      <c r="AP724" s="286"/>
      <c r="AQ724" s="286"/>
      <c r="AR724" s="286"/>
      <c r="AS724" s="286"/>
      <c r="AT724" s="286"/>
      <c r="AU724" s="286"/>
      <c r="AV724" s="286"/>
      <c r="AW724" s="286"/>
      <c r="AX724" s="286"/>
      <c r="AY724" s="286"/>
      <c r="AZ724" s="286"/>
      <c r="BA724" s="286"/>
      <c r="BB724" s="286"/>
      <c r="BC724" s="286"/>
      <c r="BD724" s="286"/>
      <c r="BE724" s="286"/>
      <c r="BF724" s="286"/>
      <c r="BG724" s="286"/>
      <c r="BH724" s="286"/>
      <c r="BI724" s="286"/>
      <c r="BJ724" s="286"/>
      <c r="BK724" s="286"/>
      <c r="BL724" s="286"/>
      <c r="BM724" s="286"/>
      <c r="BN724" s="286"/>
      <c r="BO724" s="286"/>
      <c r="BP724" s="286"/>
      <c r="BQ724" s="286"/>
      <c r="BR724" s="286"/>
      <c r="BS724" s="286"/>
      <c r="BT724" s="286"/>
      <c r="BU724" s="286"/>
      <c r="BV724" s="286"/>
      <c r="BW724" s="286"/>
      <c r="BX724" s="286"/>
      <c r="BY724" s="286"/>
      <c r="BZ724" s="286"/>
    </row>
    <row r="725" spans="1:78" ht="15" hidden="1" x14ac:dyDescent="0.25">
      <c r="A725" s="203"/>
      <c r="B725" s="255"/>
      <c r="C725" s="258" t="s">
        <v>163</v>
      </c>
      <c r="D725" s="235" t="s">
        <v>388</v>
      </c>
      <c r="E725" s="199"/>
      <c r="F725" s="199"/>
      <c r="G725" s="312">
        <f t="shared" si="138"/>
        <v>0</v>
      </c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  <c r="T725" s="335">
        <f t="shared" si="141"/>
        <v>0</v>
      </c>
      <c r="U725" s="281">
        <f t="shared" si="140"/>
        <v>0</v>
      </c>
      <c r="V725" s="199"/>
      <c r="W725" s="286"/>
      <c r="X725" s="286"/>
      <c r="Y725" s="286"/>
      <c r="Z725" s="286"/>
      <c r="AA725" s="286"/>
      <c r="AB725" s="286"/>
      <c r="AC725" s="286"/>
      <c r="AD725" s="286"/>
      <c r="AE725" s="286"/>
      <c r="AF725" s="286"/>
      <c r="AG725" s="286"/>
      <c r="AH725" s="286"/>
      <c r="AI725" s="286"/>
      <c r="AJ725" s="286"/>
      <c r="AK725" s="286"/>
      <c r="AL725" s="286"/>
      <c r="AM725" s="286"/>
      <c r="AN725" s="286"/>
      <c r="AO725" s="286"/>
      <c r="AP725" s="286"/>
      <c r="AQ725" s="286"/>
      <c r="AR725" s="286"/>
      <c r="AS725" s="286"/>
      <c r="AT725" s="286"/>
      <c r="AU725" s="286"/>
      <c r="AV725" s="286"/>
      <c r="AW725" s="286"/>
      <c r="AX725" s="286"/>
      <c r="AY725" s="286"/>
      <c r="AZ725" s="286"/>
      <c r="BA725" s="286"/>
      <c r="BB725" s="286"/>
      <c r="BC725" s="286"/>
      <c r="BD725" s="286"/>
      <c r="BE725" s="286"/>
      <c r="BF725" s="286"/>
      <c r="BG725" s="286"/>
      <c r="BH725" s="286"/>
      <c r="BI725" s="286"/>
      <c r="BJ725" s="286"/>
      <c r="BK725" s="286"/>
      <c r="BL725" s="286"/>
      <c r="BM725" s="286"/>
      <c r="BN725" s="286"/>
      <c r="BO725" s="286"/>
      <c r="BP725" s="286"/>
      <c r="BQ725" s="286"/>
      <c r="BR725" s="286"/>
      <c r="BS725" s="286"/>
      <c r="BT725" s="286"/>
      <c r="BU725" s="286"/>
      <c r="BV725" s="286"/>
      <c r="BW725" s="286"/>
      <c r="BX725" s="286"/>
      <c r="BY725" s="286"/>
      <c r="BZ725" s="286"/>
    </row>
    <row r="726" spans="1:78" ht="15" hidden="1" x14ac:dyDescent="0.25">
      <c r="A726" s="203"/>
      <c r="B726" s="255"/>
      <c r="C726" s="258" t="s">
        <v>165</v>
      </c>
      <c r="D726" s="235" t="s">
        <v>389</v>
      </c>
      <c r="E726" s="199"/>
      <c r="F726" s="199"/>
      <c r="G726" s="312">
        <f t="shared" si="138"/>
        <v>0</v>
      </c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  <c r="T726" s="335">
        <f t="shared" si="141"/>
        <v>0</v>
      </c>
      <c r="U726" s="281">
        <f t="shared" si="140"/>
        <v>0</v>
      </c>
      <c r="V726" s="199"/>
      <c r="W726" s="286"/>
      <c r="X726" s="286"/>
      <c r="Y726" s="286"/>
      <c r="Z726" s="286"/>
      <c r="AA726" s="286"/>
      <c r="AB726" s="286"/>
      <c r="AC726" s="286"/>
      <c r="AD726" s="286"/>
      <c r="AE726" s="286"/>
      <c r="AF726" s="286"/>
      <c r="AG726" s="286"/>
      <c r="AH726" s="286"/>
      <c r="AI726" s="286"/>
      <c r="AJ726" s="286"/>
      <c r="AK726" s="286"/>
      <c r="AL726" s="286"/>
      <c r="AM726" s="286"/>
      <c r="AN726" s="286"/>
      <c r="AO726" s="286"/>
      <c r="AP726" s="286"/>
      <c r="AQ726" s="286"/>
      <c r="AR726" s="286"/>
      <c r="AS726" s="286"/>
      <c r="AT726" s="286"/>
      <c r="AU726" s="286"/>
      <c r="AV726" s="286"/>
      <c r="AW726" s="286"/>
      <c r="AX726" s="286"/>
      <c r="AY726" s="286"/>
      <c r="AZ726" s="286"/>
      <c r="BA726" s="286"/>
      <c r="BB726" s="286"/>
      <c r="BC726" s="286"/>
      <c r="BD726" s="286"/>
      <c r="BE726" s="286"/>
      <c r="BF726" s="286"/>
      <c r="BG726" s="286"/>
      <c r="BH726" s="286"/>
      <c r="BI726" s="286"/>
      <c r="BJ726" s="286"/>
      <c r="BK726" s="286"/>
      <c r="BL726" s="286"/>
      <c r="BM726" s="286"/>
      <c r="BN726" s="286"/>
      <c r="BO726" s="286"/>
      <c r="BP726" s="286"/>
      <c r="BQ726" s="286"/>
      <c r="BR726" s="286"/>
      <c r="BS726" s="286"/>
      <c r="BT726" s="286"/>
      <c r="BU726" s="286"/>
      <c r="BV726" s="286"/>
      <c r="BW726" s="286"/>
      <c r="BX726" s="286"/>
      <c r="BY726" s="286"/>
      <c r="BZ726" s="286"/>
    </row>
    <row r="727" spans="1:78" ht="15" hidden="1" x14ac:dyDescent="0.25">
      <c r="A727" s="203"/>
      <c r="B727" s="255"/>
      <c r="C727" s="258" t="s">
        <v>167</v>
      </c>
      <c r="D727" s="235" t="s">
        <v>390</v>
      </c>
      <c r="E727" s="199"/>
      <c r="F727" s="199"/>
      <c r="G727" s="312">
        <f t="shared" si="138"/>
        <v>0</v>
      </c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335">
        <f t="shared" si="141"/>
        <v>0</v>
      </c>
      <c r="U727" s="281">
        <f t="shared" si="140"/>
        <v>0</v>
      </c>
      <c r="V727" s="199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</row>
    <row r="728" spans="1:78" ht="15" hidden="1" x14ac:dyDescent="0.25">
      <c r="A728" s="203"/>
      <c r="B728" s="255"/>
      <c r="C728" s="258" t="s">
        <v>169</v>
      </c>
      <c r="D728" s="235" t="s">
        <v>391</v>
      </c>
      <c r="E728" s="199"/>
      <c r="F728" s="199"/>
      <c r="G728" s="312">
        <f t="shared" si="138"/>
        <v>0</v>
      </c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335">
        <f t="shared" si="141"/>
        <v>0</v>
      </c>
      <c r="U728" s="281">
        <f t="shared" si="140"/>
        <v>0</v>
      </c>
      <c r="V728" s="199"/>
      <c r="W728" s="286"/>
      <c r="X728" s="286"/>
      <c r="Y728" s="286"/>
      <c r="Z728" s="286"/>
      <c r="AA728" s="286"/>
      <c r="AB728" s="286"/>
      <c r="AC728" s="286"/>
      <c r="AD728" s="286"/>
      <c r="AE728" s="286"/>
      <c r="AF728" s="286"/>
      <c r="AG728" s="286"/>
      <c r="AH728" s="286"/>
      <c r="AI728" s="286"/>
      <c r="AJ728" s="286"/>
      <c r="AK728" s="286"/>
      <c r="AL728" s="286"/>
      <c r="AM728" s="286"/>
      <c r="AN728" s="286"/>
      <c r="AO728" s="286"/>
      <c r="AP728" s="286"/>
      <c r="AQ728" s="286"/>
      <c r="AR728" s="286"/>
      <c r="AS728" s="286"/>
      <c r="AT728" s="286"/>
      <c r="AU728" s="286"/>
      <c r="AV728" s="286"/>
      <c r="AW728" s="286"/>
      <c r="AX728" s="286"/>
      <c r="AY728" s="286"/>
      <c r="AZ728" s="286"/>
      <c r="BA728" s="286"/>
      <c r="BB728" s="286"/>
      <c r="BC728" s="286"/>
      <c r="BD728" s="286"/>
      <c r="BE728" s="286"/>
      <c r="BF728" s="286"/>
      <c r="BG728" s="286"/>
      <c r="BH728" s="286"/>
      <c r="BI728" s="286"/>
      <c r="BJ728" s="286"/>
      <c r="BK728" s="286"/>
      <c r="BL728" s="286"/>
      <c r="BM728" s="286"/>
      <c r="BN728" s="286"/>
      <c r="BO728" s="286"/>
      <c r="BP728" s="286"/>
      <c r="BQ728" s="286"/>
      <c r="BR728" s="286"/>
      <c r="BS728" s="286"/>
      <c r="BT728" s="286"/>
      <c r="BU728" s="286"/>
      <c r="BV728" s="286"/>
      <c r="BW728" s="286"/>
      <c r="BX728" s="286"/>
      <c r="BY728" s="286"/>
      <c r="BZ728" s="286"/>
    </row>
    <row r="729" spans="1:78" ht="15" hidden="1" x14ac:dyDescent="0.25">
      <c r="A729" s="203"/>
      <c r="B729" s="255"/>
      <c r="C729" s="258" t="s">
        <v>171</v>
      </c>
      <c r="D729" s="235" t="s">
        <v>392</v>
      </c>
      <c r="E729" s="199"/>
      <c r="F729" s="199"/>
      <c r="G729" s="312">
        <f t="shared" si="138"/>
        <v>0</v>
      </c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  <c r="T729" s="335">
        <f t="shared" si="141"/>
        <v>0</v>
      </c>
      <c r="U729" s="281">
        <f t="shared" si="140"/>
        <v>0</v>
      </c>
      <c r="V729" s="199"/>
      <c r="W729" s="286"/>
      <c r="X729" s="286"/>
      <c r="Y729" s="286"/>
      <c r="Z729" s="286"/>
      <c r="AA729" s="286"/>
      <c r="AB729" s="286"/>
      <c r="AC729" s="286"/>
      <c r="AD729" s="286"/>
      <c r="AE729" s="286"/>
      <c r="AF729" s="286"/>
      <c r="AG729" s="286"/>
      <c r="AH729" s="286"/>
      <c r="AI729" s="286"/>
      <c r="AJ729" s="286"/>
      <c r="AK729" s="286"/>
      <c r="AL729" s="286"/>
      <c r="AM729" s="286"/>
      <c r="AN729" s="286"/>
      <c r="AO729" s="286"/>
      <c r="AP729" s="286"/>
      <c r="AQ729" s="286"/>
      <c r="AR729" s="286"/>
      <c r="AS729" s="286"/>
      <c r="AT729" s="286"/>
      <c r="AU729" s="286"/>
      <c r="AV729" s="286"/>
      <c r="AW729" s="286"/>
      <c r="AX729" s="286"/>
      <c r="AY729" s="286"/>
      <c r="AZ729" s="286"/>
      <c r="BA729" s="286"/>
      <c r="BB729" s="286"/>
      <c r="BC729" s="286"/>
      <c r="BD729" s="286"/>
      <c r="BE729" s="286"/>
      <c r="BF729" s="286"/>
      <c r="BG729" s="286"/>
      <c r="BH729" s="286"/>
      <c r="BI729" s="286"/>
      <c r="BJ729" s="286"/>
      <c r="BK729" s="286"/>
      <c r="BL729" s="286"/>
      <c r="BM729" s="286"/>
      <c r="BN729" s="286"/>
      <c r="BO729" s="286"/>
      <c r="BP729" s="286"/>
      <c r="BQ729" s="286"/>
      <c r="BR729" s="286"/>
      <c r="BS729" s="286"/>
      <c r="BT729" s="286"/>
      <c r="BU729" s="286"/>
      <c r="BV729" s="286"/>
      <c r="BW729" s="286"/>
      <c r="BX729" s="286"/>
      <c r="BY729" s="286"/>
      <c r="BZ729" s="286"/>
    </row>
    <row r="730" spans="1:78" ht="15" hidden="1" x14ac:dyDescent="0.25">
      <c r="A730" s="203"/>
      <c r="B730" s="255"/>
      <c r="C730" s="257" t="s">
        <v>173</v>
      </c>
      <c r="D730" s="235" t="s">
        <v>393</v>
      </c>
      <c r="E730" s="313"/>
      <c r="F730" s="313"/>
      <c r="G730" s="312">
        <f t="shared" si="138"/>
        <v>0</v>
      </c>
      <c r="H730" s="335"/>
      <c r="I730" s="335"/>
      <c r="J730" s="335"/>
      <c r="K730" s="335"/>
      <c r="L730" s="336"/>
      <c r="M730" s="335"/>
      <c r="N730" s="335"/>
      <c r="O730" s="335"/>
      <c r="P730" s="335"/>
      <c r="Q730" s="335"/>
      <c r="R730" s="336"/>
      <c r="S730" s="335"/>
      <c r="T730" s="335">
        <f t="shared" si="141"/>
        <v>0</v>
      </c>
      <c r="U730" s="281">
        <f t="shared" si="140"/>
        <v>0</v>
      </c>
      <c r="V730" s="335"/>
    </row>
    <row r="731" spans="1:78" s="293" customFormat="1" ht="15" hidden="1" x14ac:dyDescent="0.25">
      <c r="A731" s="212"/>
      <c r="B731" s="255" t="s">
        <v>175</v>
      </c>
      <c r="C731" s="255"/>
      <c r="D731" s="239"/>
      <c r="E731" s="213">
        <f>E732+E733</f>
        <v>0</v>
      </c>
      <c r="F731" s="213">
        <f>F732+F733</f>
        <v>0</v>
      </c>
      <c r="G731" s="213">
        <f>G732+G733</f>
        <v>0</v>
      </c>
      <c r="H731" s="213">
        <f t="shared" ref="H731:S731" si="142">H732+H733</f>
        <v>0</v>
      </c>
      <c r="I731" s="213">
        <f t="shared" si="142"/>
        <v>0</v>
      </c>
      <c r="J731" s="213">
        <f t="shared" si="142"/>
        <v>0</v>
      </c>
      <c r="K731" s="213">
        <f t="shared" si="142"/>
        <v>0</v>
      </c>
      <c r="L731" s="213">
        <f t="shared" si="142"/>
        <v>0</v>
      </c>
      <c r="M731" s="213">
        <f t="shared" si="142"/>
        <v>0</v>
      </c>
      <c r="N731" s="213">
        <f t="shared" si="142"/>
        <v>0</v>
      </c>
      <c r="O731" s="213">
        <f t="shared" si="142"/>
        <v>0</v>
      </c>
      <c r="P731" s="213">
        <f t="shared" si="142"/>
        <v>0</v>
      </c>
      <c r="Q731" s="213">
        <f t="shared" si="142"/>
        <v>0</v>
      </c>
      <c r="R731" s="213">
        <f t="shared" si="142"/>
        <v>0</v>
      </c>
      <c r="S731" s="213">
        <f t="shared" si="142"/>
        <v>0</v>
      </c>
      <c r="T731" s="213">
        <f>T732+T733</f>
        <v>0</v>
      </c>
      <c r="U731" s="213">
        <f>U732+U733</f>
        <v>0</v>
      </c>
      <c r="V731" s="215"/>
      <c r="W731" s="292"/>
      <c r="X731" s="292"/>
      <c r="Y731" s="292"/>
      <c r="Z731" s="292"/>
      <c r="AA731" s="292"/>
      <c r="AB731" s="292"/>
      <c r="AC731" s="292"/>
      <c r="AD731" s="292"/>
      <c r="AE731" s="292"/>
      <c r="AF731" s="292"/>
      <c r="AG731" s="292"/>
      <c r="AH731" s="292"/>
      <c r="AI731" s="292"/>
      <c r="AJ731" s="292"/>
      <c r="AK731" s="292"/>
      <c r="AL731" s="292"/>
      <c r="AM731" s="292"/>
      <c r="AN731" s="292"/>
      <c r="AO731" s="292"/>
      <c r="AP731" s="292"/>
      <c r="AQ731" s="292"/>
      <c r="AR731" s="292"/>
      <c r="AS731" s="292"/>
      <c r="AT731" s="292"/>
      <c r="AU731" s="292"/>
      <c r="AV731" s="292"/>
      <c r="AW731" s="292"/>
      <c r="AX731" s="292"/>
      <c r="AY731" s="292"/>
      <c r="AZ731" s="292"/>
      <c r="BA731" s="292"/>
      <c r="BB731" s="292"/>
      <c r="BC731" s="292"/>
      <c r="BD731" s="292"/>
      <c r="BE731" s="292"/>
      <c r="BF731" s="292"/>
      <c r="BG731" s="292"/>
      <c r="BH731" s="292"/>
      <c r="BI731" s="292"/>
      <c r="BJ731" s="292"/>
      <c r="BK731" s="292"/>
      <c r="BL731" s="292"/>
      <c r="BM731" s="292"/>
      <c r="BN731" s="292"/>
      <c r="BO731" s="292"/>
      <c r="BP731" s="292"/>
      <c r="BQ731" s="292"/>
      <c r="BR731" s="292"/>
      <c r="BS731" s="292"/>
      <c r="BT731" s="292"/>
      <c r="BU731" s="292"/>
      <c r="BV731" s="292"/>
      <c r="BW731" s="292"/>
      <c r="BX731" s="292"/>
      <c r="BY731" s="292"/>
      <c r="BZ731" s="292"/>
    </row>
    <row r="732" spans="1:78" ht="15" hidden="1" x14ac:dyDescent="0.25">
      <c r="A732" s="203"/>
      <c r="B732" s="255"/>
      <c r="C732" s="257" t="s">
        <v>176</v>
      </c>
      <c r="D732" s="235" t="s">
        <v>394</v>
      </c>
      <c r="E732" s="312"/>
      <c r="F732" s="312"/>
      <c r="G732" s="312">
        <f>SUM(E732+F732)</f>
        <v>0</v>
      </c>
      <c r="H732" s="335"/>
      <c r="I732" s="335"/>
      <c r="J732" s="335"/>
      <c r="K732" s="335"/>
      <c r="L732" s="335"/>
      <c r="M732" s="335"/>
      <c r="N732" s="335"/>
      <c r="O732" s="335"/>
      <c r="P732" s="335"/>
      <c r="Q732" s="335"/>
      <c r="R732" s="335"/>
      <c r="S732" s="335"/>
      <c r="T732" s="335">
        <f>SUM(H732:S732)</f>
        <v>0</v>
      </c>
      <c r="U732" s="281">
        <f>G732-T732</f>
        <v>0</v>
      </c>
      <c r="V732" s="335"/>
    </row>
    <row r="733" spans="1:78" ht="15" hidden="1" x14ac:dyDescent="0.25">
      <c r="A733" s="203"/>
      <c r="B733" s="255"/>
      <c r="C733" s="257" t="s">
        <v>178</v>
      </c>
      <c r="D733" s="235" t="s">
        <v>395</v>
      </c>
      <c r="E733" s="315"/>
      <c r="F733" s="315"/>
      <c r="G733" s="312">
        <f>SUM(E733+F733)</f>
        <v>0</v>
      </c>
      <c r="H733" s="335"/>
      <c r="I733" s="335"/>
      <c r="J733" s="335"/>
      <c r="K733" s="335"/>
      <c r="L733" s="335"/>
      <c r="M733" s="335"/>
      <c r="N733" s="335"/>
      <c r="O733" s="335"/>
      <c r="P733" s="335"/>
      <c r="Q733" s="335"/>
      <c r="R733" s="335"/>
      <c r="S733" s="335"/>
      <c r="T733" s="335">
        <f>SUM(H733:S733)</f>
        <v>0</v>
      </c>
      <c r="U733" s="281">
        <f>G733-T733</f>
        <v>0</v>
      </c>
      <c r="V733" s="335"/>
    </row>
    <row r="734" spans="1:78" s="293" customFormat="1" ht="15" hidden="1" x14ac:dyDescent="0.25">
      <c r="A734" s="212"/>
      <c r="B734" s="255" t="s">
        <v>180</v>
      </c>
      <c r="C734" s="255"/>
      <c r="D734" s="239"/>
      <c r="E734" s="213">
        <f>SUM(E735:E739)</f>
        <v>0</v>
      </c>
      <c r="F734" s="213">
        <f>SUM(F735:F739)</f>
        <v>0</v>
      </c>
      <c r="G734" s="213">
        <f>SUM(G735:G739)</f>
        <v>0</v>
      </c>
      <c r="H734" s="213">
        <f t="shared" ref="H734:S734" si="143">SUM(H735:H739)</f>
        <v>0</v>
      </c>
      <c r="I734" s="213">
        <f t="shared" si="143"/>
        <v>0</v>
      </c>
      <c r="J734" s="213">
        <f t="shared" si="143"/>
        <v>0</v>
      </c>
      <c r="K734" s="213">
        <f t="shared" si="143"/>
        <v>0</v>
      </c>
      <c r="L734" s="213">
        <f t="shared" si="143"/>
        <v>0</v>
      </c>
      <c r="M734" s="213">
        <f t="shared" si="143"/>
        <v>0</v>
      </c>
      <c r="N734" s="213">
        <f t="shared" si="143"/>
        <v>0</v>
      </c>
      <c r="O734" s="213">
        <f t="shared" si="143"/>
        <v>0</v>
      </c>
      <c r="P734" s="213">
        <f t="shared" si="143"/>
        <v>0</v>
      </c>
      <c r="Q734" s="213">
        <f t="shared" si="143"/>
        <v>0</v>
      </c>
      <c r="R734" s="213">
        <f t="shared" si="143"/>
        <v>0</v>
      </c>
      <c r="S734" s="213">
        <f t="shared" si="143"/>
        <v>0</v>
      </c>
      <c r="T734" s="213">
        <f>SUM(T735:T739)</f>
        <v>0</v>
      </c>
      <c r="U734" s="213">
        <f>SUM(U735:U739)</f>
        <v>0</v>
      </c>
      <c r="V734" s="215"/>
      <c r="W734" s="292"/>
      <c r="X734" s="292"/>
      <c r="Y734" s="292"/>
      <c r="Z734" s="292"/>
      <c r="AA734" s="292"/>
      <c r="AB734" s="292"/>
      <c r="AC734" s="292"/>
      <c r="AD734" s="292"/>
      <c r="AE734" s="292"/>
      <c r="AF734" s="292"/>
      <c r="AG734" s="292"/>
      <c r="AH734" s="292"/>
      <c r="AI734" s="292"/>
      <c r="AJ734" s="292"/>
      <c r="AK734" s="292"/>
      <c r="AL734" s="292"/>
      <c r="AM734" s="292"/>
      <c r="AN734" s="292"/>
      <c r="AO734" s="292"/>
      <c r="AP734" s="292"/>
      <c r="AQ734" s="292"/>
      <c r="AR734" s="292"/>
      <c r="AS734" s="292"/>
      <c r="AT734" s="292"/>
      <c r="AU734" s="292"/>
      <c r="AV734" s="292"/>
      <c r="AW734" s="292"/>
      <c r="AX734" s="292"/>
      <c r="AY734" s="292"/>
      <c r="AZ734" s="292"/>
      <c r="BA734" s="292"/>
      <c r="BB734" s="292"/>
      <c r="BC734" s="292"/>
      <c r="BD734" s="292"/>
      <c r="BE734" s="292"/>
      <c r="BF734" s="292"/>
      <c r="BG734" s="292"/>
      <c r="BH734" s="292"/>
      <c r="BI734" s="292"/>
      <c r="BJ734" s="292"/>
      <c r="BK734" s="292"/>
      <c r="BL734" s="292"/>
      <c r="BM734" s="292"/>
      <c r="BN734" s="292"/>
      <c r="BO734" s="292"/>
      <c r="BP734" s="292"/>
      <c r="BQ734" s="292"/>
      <c r="BR734" s="292"/>
      <c r="BS734" s="292"/>
      <c r="BT734" s="292"/>
      <c r="BU734" s="292"/>
      <c r="BV734" s="292"/>
      <c r="BW734" s="292"/>
      <c r="BX734" s="292"/>
      <c r="BY734" s="292"/>
      <c r="BZ734" s="292"/>
    </row>
    <row r="735" spans="1:78" ht="15" hidden="1" x14ac:dyDescent="0.25">
      <c r="A735" s="203"/>
      <c r="B735" s="255"/>
      <c r="C735" s="263" t="s">
        <v>181</v>
      </c>
      <c r="D735" s="235" t="s">
        <v>396</v>
      </c>
      <c r="E735" s="313"/>
      <c r="F735" s="313"/>
      <c r="G735" s="312">
        <f>SUM(E735+F735)</f>
        <v>0</v>
      </c>
      <c r="H735" s="335"/>
      <c r="I735" s="335"/>
      <c r="J735" s="335"/>
      <c r="K735" s="335"/>
      <c r="L735" s="335"/>
      <c r="M735" s="335"/>
      <c r="N735" s="335"/>
      <c r="O735" s="335"/>
      <c r="P735" s="335"/>
      <c r="Q735" s="335"/>
      <c r="R735" s="335"/>
      <c r="S735" s="335"/>
      <c r="T735" s="335">
        <f>SUM(H735:S735)</f>
        <v>0</v>
      </c>
      <c r="U735" s="281">
        <f>G735-T735</f>
        <v>0</v>
      </c>
      <c r="V735" s="335"/>
    </row>
    <row r="736" spans="1:78" ht="15" hidden="1" x14ac:dyDescent="0.25">
      <c r="A736" s="203"/>
      <c r="B736" s="255"/>
      <c r="C736" s="263" t="s">
        <v>183</v>
      </c>
      <c r="D736" s="235" t="s">
        <v>397</v>
      </c>
      <c r="E736" s="315"/>
      <c r="F736" s="315"/>
      <c r="G736" s="312">
        <f>SUM(E736+F736)</f>
        <v>0</v>
      </c>
      <c r="H736" s="335"/>
      <c r="I736" s="335"/>
      <c r="J736" s="335"/>
      <c r="K736" s="335"/>
      <c r="L736" s="335"/>
      <c r="M736" s="335"/>
      <c r="N736" s="335"/>
      <c r="O736" s="335"/>
      <c r="P736" s="335"/>
      <c r="Q736" s="335"/>
      <c r="R736" s="335"/>
      <c r="S736" s="335"/>
      <c r="T736" s="335">
        <f>SUM(H736:S736)</f>
        <v>0</v>
      </c>
      <c r="U736" s="281">
        <f>G736-T736</f>
        <v>0</v>
      </c>
      <c r="V736" s="335"/>
    </row>
    <row r="737" spans="1:78" ht="15" hidden="1" x14ac:dyDescent="0.25">
      <c r="A737" s="203"/>
      <c r="B737" s="255"/>
      <c r="C737" s="263" t="s">
        <v>185</v>
      </c>
      <c r="D737" s="235" t="s">
        <v>398</v>
      </c>
      <c r="E737" s="312"/>
      <c r="F737" s="312"/>
      <c r="G737" s="312">
        <f>SUM(E737+F737)</f>
        <v>0</v>
      </c>
      <c r="H737" s="335"/>
      <c r="I737" s="335"/>
      <c r="J737" s="335"/>
      <c r="K737" s="335"/>
      <c r="L737" s="335"/>
      <c r="M737" s="335"/>
      <c r="N737" s="335"/>
      <c r="O737" s="335"/>
      <c r="P737" s="335"/>
      <c r="Q737" s="335"/>
      <c r="R737" s="335"/>
      <c r="S737" s="335"/>
      <c r="T737" s="335">
        <f>SUM(H737:S737)</f>
        <v>0</v>
      </c>
      <c r="U737" s="281">
        <f>G737-T737</f>
        <v>0</v>
      </c>
      <c r="V737" s="335"/>
    </row>
    <row r="738" spans="1:78" ht="15" hidden="1" x14ac:dyDescent="0.25">
      <c r="A738" s="203"/>
      <c r="B738" s="255"/>
      <c r="C738" s="263" t="s">
        <v>187</v>
      </c>
      <c r="D738" s="235" t="s">
        <v>399</v>
      </c>
      <c r="E738" s="312"/>
      <c r="F738" s="312"/>
      <c r="G738" s="312">
        <f>SUM(E738+F738)</f>
        <v>0</v>
      </c>
      <c r="H738" s="335"/>
      <c r="I738" s="335"/>
      <c r="J738" s="335"/>
      <c r="K738" s="335"/>
      <c r="L738" s="335"/>
      <c r="M738" s="335"/>
      <c r="N738" s="335"/>
      <c r="O738" s="335"/>
      <c r="P738" s="335"/>
      <c r="Q738" s="335"/>
      <c r="R738" s="335"/>
      <c r="S738" s="335"/>
      <c r="T738" s="335">
        <f>SUM(H738:S738)</f>
        <v>0</v>
      </c>
      <c r="U738" s="281">
        <f>G738-T738</f>
        <v>0</v>
      </c>
      <c r="V738" s="335"/>
    </row>
    <row r="739" spans="1:78" ht="15" hidden="1" x14ac:dyDescent="0.25">
      <c r="A739" s="203"/>
      <c r="B739" s="255"/>
      <c r="C739" s="263" t="s">
        <v>189</v>
      </c>
      <c r="D739" s="235" t="s">
        <v>400</v>
      </c>
      <c r="E739" s="312"/>
      <c r="F739" s="312"/>
      <c r="G739" s="312">
        <f>SUM(E739+F739)</f>
        <v>0</v>
      </c>
      <c r="H739" s="335"/>
      <c r="I739" s="335"/>
      <c r="J739" s="335"/>
      <c r="K739" s="335"/>
      <c r="L739" s="335"/>
      <c r="M739" s="335"/>
      <c r="N739" s="335"/>
      <c r="O739" s="335"/>
      <c r="P739" s="335"/>
      <c r="Q739" s="335"/>
      <c r="R739" s="335"/>
      <c r="S739" s="335"/>
      <c r="T739" s="335">
        <f>SUM(H739:S739)</f>
        <v>0</v>
      </c>
      <c r="U739" s="281">
        <f>G739-T739</f>
        <v>0</v>
      </c>
      <c r="V739" s="335"/>
    </row>
    <row r="740" spans="1:78" s="293" customFormat="1" ht="15" hidden="1" x14ac:dyDescent="0.25">
      <c r="A740" s="212"/>
      <c r="B740" s="255" t="s">
        <v>191</v>
      </c>
      <c r="C740" s="250"/>
      <c r="D740" s="235"/>
      <c r="E740" s="213">
        <f>E741+E742</f>
        <v>0</v>
      </c>
      <c r="F740" s="213">
        <f>F741+F742</f>
        <v>0</v>
      </c>
      <c r="G740" s="213">
        <f>G741+G742</f>
        <v>0</v>
      </c>
      <c r="H740" s="213">
        <f t="shared" ref="H740:S740" si="144">H741+H742</f>
        <v>0</v>
      </c>
      <c r="I740" s="213">
        <f t="shared" si="144"/>
        <v>0</v>
      </c>
      <c r="J740" s="213">
        <f t="shared" si="144"/>
        <v>0</v>
      </c>
      <c r="K740" s="213">
        <f t="shared" si="144"/>
        <v>0</v>
      </c>
      <c r="L740" s="213">
        <f t="shared" si="144"/>
        <v>0</v>
      </c>
      <c r="M740" s="213">
        <f t="shared" si="144"/>
        <v>0</v>
      </c>
      <c r="N740" s="213">
        <f t="shared" si="144"/>
        <v>0</v>
      </c>
      <c r="O740" s="213">
        <f t="shared" si="144"/>
        <v>0</v>
      </c>
      <c r="P740" s="213">
        <f t="shared" si="144"/>
        <v>0</v>
      </c>
      <c r="Q740" s="213">
        <f t="shared" si="144"/>
        <v>0</v>
      </c>
      <c r="R740" s="213">
        <f t="shared" si="144"/>
        <v>0</v>
      </c>
      <c r="S740" s="213">
        <f t="shared" si="144"/>
        <v>0</v>
      </c>
      <c r="T740" s="213">
        <f>T741+T742</f>
        <v>0</v>
      </c>
      <c r="U740" s="213">
        <f>U741+U742</f>
        <v>0</v>
      </c>
      <c r="V740" s="215"/>
      <c r="W740" s="292"/>
      <c r="X740" s="292"/>
      <c r="Y740" s="292"/>
      <c r="Z740" s="292"/>
      <c r="AA740" s="292"/>
      <c r="AB740" s="292"/>
      <c r="AC740" s="292"/>
      <c r="AD740" s="292"/>
      <c r="AE740" s="292"/>
      <c r="AF740" s="292"/>
      <c r="AG740" s="292"/>
      <c r="AH740" s="292"/>
      <c r="AI740" s="292"/>
      <c r="AJ740" s="292"/>
      <c r="AK740" s="292"/>
      <c r="AL740" s="292"/>
      <c r="AM740" s="292"/>
      <c r="AN740" s="292"/>
      <c r="AO740" s="292"/>
      <c r="AP740" s="292"/>
      <c r="AQ740" s="292"/>
      <c r="AR740" s="292"/>
      <c r="AS740" s="292"/>
      <c r="AT740" s="292"/>
      <c r="AU740" s="292"/>
      <c r="AV740" s="292"/>
      <c r="AW740" s="292"/>
      <c r="AX740" s="292"/>
      <c r="AY740" s="292"/>
      <c r="AZ740" s="292"/>
      <c r="BA740" s="292"/>
      <c r="BB740" s="292"/>
      <c r="BC740" s="292"/>
      <c r="BD740" s="292"/>
      <c r="BE740" s="292"/>
      <c r="BF740" s="292"/>
      <c r="BG740" s="292"/>
      <c r="BH740" s="292"/>
      <c r="BI740" s="292"/>
      <c r="BJ740" s="292"/>
      <c r="BK740" s="292"/>
      <c r="BL740" s="292"/>
      <c r="BM740" s="292"/>
      <c r="BN740" s="292"/>
      <c r="BO740" s="292"/>
      <c r="BP740" s="292"/>
      <c r="BQ740" s="292"/>
      <c r="BR740" s="292"/>
      <c r="BS740" s="292"/>
      <c r="BT740" s="292"/>
      <c r="BU740" s="292"/>
      <c r="BV740" s="292"/>
      <c r="BW740" s="292"/>
      <c r="BX740" s="292"/>
      <c r="BY740" s="292"/>
      <c r="BZ740" s="292"/>
    </row>
    <row r="741" spans="1:78" ht="15" hidden="1" x14ac:dyDescent="0.25">
      <c r="A741" s="203"/>
      <c r="B741" s="255"/>
      <c r="C741" s="263" t="s">
        <v>192</v>
      </c>
      <c r="D741" s="235" t="s">
        <v>401</v>
      </c>
      <c r="E741" s="313"/>
      <c r="F741" s="313"/>
      <c r="G741" s="312">
        <f>SUM(E741+F741)</f>
        <v>0</v>
      </c>
      <c r="H741" s="335"/>
      <c r="I741" s="335"/>
      <c r="J741" s="335"/>
      <c r="K741" s="335"/>
      <c r="L741" s="335"/>
      <c r="M741" s="335"/>
      <c r="N741" s="335"/>
      <c r="O741" s="335"/>
      <c r="P741" s="335"/>
      <c r="Q741" s="335"/>
      <c r="R741" s="335"/>
      <c r="S741" s="335"/>
      <c r="T741" s="335">
        <f>SUM(H741:S741)</f>
        <v>0</v>
      </c>
      <c r="U741" s="281">
        <f>G741-T741</f>
        <v>0</v>
      </c>
      <c r="V741" s="335"/>
    </row>
    <row r="742" spans="1:78" ht="15" hidden="1" x14ac:dyDescent="0.25">
      <c r="A742" s="203"/>
      <c r="B742" s="255"/>
      <c r="C742" s="263" t="s">
        <v>194</v>
      </c>
      <c r="D742" s="235" t="s">
        <v>402</v>
      </c>
      <c r="E742" s="313"/>
      <c r="F742" s="313"/>
      <c r="G742" s="312">
        <f>SUM(E742+F742)</f>
        <v>0</v>
      </c>
      <c r="H742" s="335"/>
      <c r="I742" s="335"/>
      <c r="J742" s="335"/>
      <c r="K742" s="335"/>
      <c r="L742" s="335"/>
      <c r="M742" s="335"/>
      <c r="N742" s="335"/>
      <c r="O742" s="335"/>
      <c r="P742" s="335"/>
      <c r="Q742" s="335"/>
      <c r="R742" s="335"/>
      <c r="S742" s="335"/>
      <c r="T742" s="335">
        <f>SUM(H742:S742)</f>
        <v>0</v>
      </c>
      <c r="U742" s="281">
        <f>G742-T742</f>
        <v>0</v>
      </c>
      <c r="V742" s="335"/>
    </row>
    <row r="743" spans="1:78" s="293" customFormat="1" ht="15" hidden="1" x14ac:dyDescent="0.25">
      <c r="A743" s="212"/>
      <c r="B743" s="255" t="s">
        <v>196</v>
      </c>
      <c r="C743" s="250"/>
      <c r="D743" s="235" t="s">
        <v>403</v>
      </c>
      <c r="E743" s="318"/>
      <c r="F743" s="318"/>
      <c r="G743" s="312">
        <f>SUM(E743+F743)</f>
        <v>0</v>
      </c>
      <c r="H743" s="213"/>
      <c r="I743" s="213"/>
      <c r="J743" s="213"/>
      <c r="K743" s="213"/>
      <c r="L743" s="213"/>
      <c r="M743" s="213"/>
      <c r="N743" s="213"/>
      <c r="O743" s="213"/>
      <c r="P743" s="213"/>
      <c r="Q743" s="213"/>
      <c r="R743" s="213"/>
      <c r="S743" s="213"/>
      <c r="T743" s="213">
        <f>SUM(H743:S743)</f>
        <v>0</v>
      </c>
      <c r="U743" s="281">
        <f>G743-T743</f>
        <v>0</v>
      </c>
      <c r="V743" s="215"/>
      <c r="W743" s="292"/>
      <c r="X743" s="292"/>
      <c r="Y743" s="292"/>
      <c r="Z743" s="292"/>
      <c r="AA743" s="292"/>
      <c r="AB743" s="292"/>
      <c r="AC743" s="292"/>
      <c r="AD743" s="292"/>
      <c r="AE743" s="292"/>
      <c r="AF743" s="292"/>
      <c r="AG743" s="292"/>
      <c r="AH743" s="292"/>
      <c r="AI743" s="292"/>
      <c r="AJ743" s="292"/>
      <c r="AK743" s="292"/>
      <c r="AL743" s="292"/>
      <c r="AM743" s="292"/>
      <c r="AN743" s="292"/>
      <c r="AO743" s="292"/>
      <c r="AP743" s="292"/>
      <c r="AQ743" s="292"/>
      <c r="AR743" s="292"/>
      <c r="AS743" s="292"/>
      <c r="AT743" s="292"/>
      <c r="AU743" s="292"/>
      <c r="AV743" s="292"/>
      <c r="AW743" s="292"/>
      <c r="AX743" s="292"/>
      <c r="AY743" s="292"/>
      <c r="AZ743" s="292"/>
      <c r="BA743" s="292"/>
      <c r="BB743" s="292"/>
      <c r="BC743" s="292"/>
      <c r="BD743" s="292"/>
      <c r="BE743" s="292"/>
      <c r="BF743" s="292"/>
      <c r="BG743" s="292"/>
      <c r="BH743" s="292"/>
      <c r="BI743" s="292"/>
      <c r="BJ743" s="292"/>
      <c r="BK743" s="292"/>
      <c r="BL743" s="292"/>
      <c r="BM743" s="292"/>
      <c r="BN743" s="292"/>
      <c r="BO743" s="292"/>
      <c r="BP743" s="292"/>
      <c r="BQ743" s="292"/>
      <c r="BR743" s="292"/>
      <c r="BS743" s="292"/>
      <c r="BT743" s="292"/>
      <c r="BU743" s="292"/>
      <c r="BV743" s="292"/>
      <c r="BW743" s="292"/>
      <c r="BX743" s="292"/>
      <c r="BY743" s="292"/>
      <c r="BZ743" s="292"/>
    </row>
    <row r="744" spans="1:78" s="293" customFormat="1" ht="15" hidden="1" x14ac:dyDescent="0.25">
      <c r="A744" s="212"/>
      <c r="B744" s="255" t="s">
        <v>198</v>
      </c>
      <c r="C744" s="250"/>
      <c r="D744" s="235" t="s">
        <v>404</v>
      </c>
      <c r="E744" s="318"/>
      <c r="F744" s="318"/>
      <c r="G744" s="319">
        <f>SUM(E744+F744)</f>
        <v>0</v>
      </c>
      <c r="H744" s="213"/>
      <c r="I744" s="213"/>
      <c r="J744" s="213"/>
      <c r="K744" s="213"/>
      <c r="L744" s="213"/>
      <c r="M744" s="213"/>
      <c r="N744" s="213"/>
      <c r="O744" s="213"/>
      <c r="P744" s="213"/>
      <c r="Q744" s="213"/>
      <c r="R744" s="213"/>
      <c r="S744" s="213"/>
      <c r="T744" s="213">
        <f>SUM(H744:S744)</f>
        <v>0</v>
      </c>
      <c r="U744" s="298">
        <f>G744-T744</f>
        <v>0</v>
      </c>
      <c r="V744" s="215"/>
      <c r="W744" s="292"/>
      <c r="X744" s="292"/>
      <c r="Y744" s="292"/>
      <c r="Z744" s="292"/>
      <c r="AA744" s="292"/>
      <c r="AB744" s="292"/>
      <c r="AC744" s="292"/>
      <c r="AD744" s="292"/>
      <c r="AE744" s="292"/>
      <c r="AF744" s="292"/>
      <c r="AG744" s="292"/>
      <c r="AH744" s="292"/>
      <c r="AI744" s="292"/>
      <c r="AJ744" s="292"/>
      <c r="AK744" s="292"/>
      <c r="AL744" s="292"/>
      <c r="AM744" s="292"/>
      <c r="AN744" s="292"/>
      <c r="AO744" s="292"/>
      <c r="AP744" s="292"/>
      <c r="AQ744" s="292"/>
      <c r="AR744" s="292"/>
      <c r="AS744" s="292"/>
      <c r="AT744" s="292"/>
      <c r="AU744" s="292"/>
      <c r="AV744" s="292"/>
      <c r="AW744" s="292"/>
      <c r="AX744" s="292"/>
      <c r="AY744" s="292"/>
      <c r="AZ744" s="292"/>
      <c r="BA744" s="292"/>
      <c r="BB744" s="292"/>
      <c r="BC744" s="292"/>
      <c r="BD744" s="292"/>
      <c r="BE744" s="292"/>
      <c r="BF744" s="292"/>
      <c r="BG744" s="292"/>
      <c r="BH744" s="292"/>
      <c r="BI744" s="292"/>
      <c r="BJ744" s="292"/>
      <c r="BK744" s="292"/>
      <c r="BL744" s="292"/>
      <c r="BM744" s="292"/>
      <c r="BN744" s="292"/>
      <c r="BO744" s="292"/>
      <c r="BP744" s="292"/>
      <c r="BQ744" s="292"/>
      <c r="BR744" s="292"/>
      <c r="BS744" s="292"/>
      <c r="BT744" s="292"/>
      <c r="BU744" s="292"/>
      <c r="BV744" s="292"/>
      <c r="BW744" s="292"/>
      <c r="BX744" s="292"/>
      <c r="BY744" s="292"/>
      <c r="BZ744" s="292"/>
    </row>
    <row r="745" spans="1:78" s="293" customFormat="1" ht="15" hidden="1" x14ac:dyDescent="0.25">
      <c r="A745" s="212"/>
      <c r="B745" s="255" t="s">
        <v>200</v>
      </c>
      <c r="C745" s="255"/>
      <c r="D745" s="235"/>
      <c r="E745" s="213">
        <f>SUM(E746:E749)</f>
        <v>0</v>
      </c>
      <c r="F745" s="213">
        <f>SUM(F746:F749)</f>
        <v>0</v>
      </c>
      <c r="G745" s="213">
        <f>SUM(G746:G749)</f>
        <v>0</v>
      </c>
      <c r="H745" s="213">
        <f t="shared" ref="H745:S745" si="145">SUM(H746:H749)</f>
        <v>0</v>
      </c>
      <c r="I745" s="213">
        <f t="shared" si="145"/>
        <v>0</v>
      </c>
      <c r="J745" s="213">
        <f t="shared" si="145"/>
        <v>0</v>
      </c>
      <c r="K745" s="213">
        <f t="shared" si="145"/>
        <v>0</v>
      </c>
      <c r="L745" s="213">
        <f t="shared" si="145"/>
        <v>0</v>
      </c>
      <c r="M745" s="213">
        <f t="shared" si="145"/>
        <v>0</v>
      </c>
      <c r="N745" s="213">
        <f t="shared" si="145"/>
        <v>0</v>
      </c>
      <c r="O745" s="213">
        <f t="shared" si="145"/>
        <v>0</v>
      </c>
      <c r="P745" s="213">
        <f t="shared" si="145"/>
        <v>0</v>
      </c>
      <c r="Q745" s="213">
        <f t="shared" si="145"/>
        <v>0</v>
      </c>
      <c r="R745" s="213">
        <f t="shared" si="145"/>
        <v>0</v>
      </c>
      <c r="S745" s="213">
        <f t="shared" si="145"/>
        <v>0</v>
      </c>
      <c r="T745" s="213">
        <f>SUM(T746:T749)</f>
        <v>0</v>
      </c>
      <c r="U745" s="213">
        <f>SUM(U746:U749)</f>
        <v>0</v>
      </c>
      <c r="V745" s="215"/>
      <c r="W745" s="292"/>
      <c r="X745" s="292"/>
      <c r="Y745" s="292"/>
      <c r="Z745" s="292"/>
      <c r="AA745" s="292"/>
      <c r="AB745" s="292"/>
      <c r="AC745" s="292"/>
      <c r="AD745" s="292"/>
      <c r="AE745" s="292"/>
      <c r="AF745" s="292"/>
      <c r="AG745" s="292"/>
      <c r="AH745" s="292"/>
      <c r="AI745" s="292"/>
      <c r="AJ745" s="292"/>
      <c r="AK745" s="292"/>
      <c r="AL745" s="292"/>
      <c r="AM745" s="292"/>
      <c r="AN745" s="292"/>
      <c r="AO745" s="292"/>
      <c r="AP745" s="292"/>
      <c r="AQ745" s="292"/>
      <c r="AR745" s="292"/>
      <c r="AS745" s="292"/>
      <c r="AT745" s="292"/>
      <c r="AU745" s="292"/>
      <c r="AV745" s="292"/>
      <c r="AW745" s="292"/>
      <c r="AX745" s="292"/>
      <c r="AY745" s="292"/>
      <c r="AZ745" s="292"/>
      <c r="BA745" s="292"/>
      <c r="BB745" s="292"/>
      <c r="BC745" s="292"/>
      <c r="BD745" s="292"/>
      <c r="BE745" s="292"/>
      <c r="BF745" s="292"/>
      <c r="BG745" s="292"/>
      <c r="BH745" s="292"/>
      <c r="BI745" s="292"/>
      <c r="BJ745" s="292"/>
      <c r="BK745" s="292"/>
      <c r="BL745" s="292"/>
      <c r="BM745" s="292"/>
      <c r="BN745" s="292"/>
      <c r="BO745" s="292"/>
      <c r="BP745" s="292"/>
      <c r="BQ745" s="292"/>
      <c r="BR745" s="292"/>
      <c r="BS745" s="292"/>
      <c r="BT745" s="292"/>
      <c r="BU745" s="292"/>
      <c r="BV745" s="292"/>
      <c r="BW745" s="292"/>
      <c r="BX745" s="292"/>
      <c r="BY745" s="292"/>
      <c r="BZ745" s="292"/>
    </row>
    <row r="746" spans="1:78" ht="15" hidden="1" x14ac:dyDescent="0.25">
      <c r="A746" s="203"/>
      <c r="B746" s="255"/>
      <c r="C746" s="257" t="s">
        <v>201</v>
      </c>
      <c r="D746" s="235" t="s">
        <v>405</v>
      </c>
      <c r="E746" s="313"/>
      <c r="F746" s="313"/>
      <c r="G746" s="312">
        <f>SUM(E746+F746)</f>
        <v>0</v>
      </c>
      <c r="H746" s="335"/>
      <c r="I746" s="335"/>
      <c r="J746" s="335"/>
      <c r="K746" s="335"/>
      <c r="L746" s="335"/>
      <c r="M746" s="335"/>
      <c r="N746" s="335"/>
      <c r="O746" s="335"/>
      <c r="P746" s="335"/>
      <c r="Q746" s="335"/>
      <c r="R746" s="335"/>
      <c r="S746" s="335"/>
      <c r="T746" s="335">
        <f>SUM(H746:S746)</f>
        <v>0</v>
      </c>
      <c r="U746" s="281">
        <f>G746-T746</f>
        <v>0</v>
      </c>
      <c r="V746" s="335"/>
    </row>
    <row r="747" spans="1:78" ht="15" hidden="1" x14ac:dyDescent="0.25">
      <c r="A747" s="203"/>
      <c r="B747" s="255"/>
      <c r="C747" s="257" t="s">
        <v>203</v>
      </c>
      <c r="D747" s="235" t="s">
        <v>406</v>
      </c>
      <c r="E747" s="313"/>
      <c r="F747" s="313"/>
      <c r="G747" s="312">
        <f>SUM(E747+F747)</f>
        <v>0</v>
      </c>
      <c r="H747" s="335"/>
      <c r="I747" s="335"/>
      <c r="J747" s="335"/>
      <c r="K747" s="335"/>
      <c r="L747" s="335"/>
      <c r="M747" s="335"/>
      <c r="N747" s="335"/>
      <c r="O747" s="335"/>
      <c r="P747" s="335"/>
      <c r="Q747" s="335"/>
      <c r="R747" s="335"/>
      <c r="S747" s="335"/>
      <c r="T747" s="335">
        <f>SUM(H747:S747)</f>
        <v>0</v>
      </c>
      <c r="U747" s="281">
        <f>G747-T747</f>
        <v>0</v>
      </c>
      <c r="V747" s="335"/>
    </row>
    <row r="748" spans="1:78" ht="15" hidden="1" x14ac:dyDescent="0.25">
      <c r="A748" s="203"/>
      <c r="B748" s="255"/>
      <c r="C748" s="257" t="s">
        <v>205</v>
      </c>
      <c r="D748" s="235" t="s">
        <v>407</v>
      </c>
      <c r="E748" s="313"/>
      <c r="F748" s="313"/>
      <c r="G748" s="312">
        <f>SUM(E748+F748)</f>
        <v>0</v>
      </c>
      <c r="H748" s="335"/>
      <c r="I748" s="335"/>
      <c r="J748" s="335"/>
      <c r="K748" s="335"/>
      <c r="L748" s="335"/>
      <c r="M748" s="335"/>
      <c r="N748" s="335"/>
      <c r="O748" s="335"/>
      <c r="P748" s="335"/>
      <c r="Q748" s="335"/>
      <c r="R748" s="335"/>
      <c r="S748" s="335"/>
      <c r="T748" s="335">
        <f>SUM(H748:S748)</f>
        <v>0</v>
      </c>
      <c r="U748" s="281">
        <f>G748-T748</f>
        <v>0</v>
      </c>
      <c r="V748" s="335"/>
    </row>
    <row r="749" spans="1:78" ht="15" hidden="1" x14ac:dyDescent="0.25">
      <c r="A749" s="203"/>
      <c r="B749" s="255"/>
      <c r="C749" s="257" t="s">
        <v>207</v>
      </c>
      <c r="D749" s="235" t="s">
        <v>408</v>
      </c>
      <c r="E749" s="312"/>
      <c r="F749" s="312"/>
      <c r="G749" s="312">
        <f>SUM(E749+F749)</f>
        <v>0</v>
      </c>
      <c r="H749" s="335"/>
      <c r="I749" s="335"/>
      <c r="J749" s="335"/>
      <c r="K749" s="335"/>
      <c r="L749" s="335"/>
      <c r="M749" s="335"/>
      <c r="N749" s="335"/>
      <c r="O749" s="335"/>
      <c r="P749" s="335"/>
      <c r="Q749" s="335"/>
      <c r="R749" s="335"/>
      <c r="S749" s="335"/>
      <c r="T749" s="335">
        <f>SUM(H749:S749)</f>
        <v>0</v>
      </c>
      <c r="U749" s="281">
        <f>G749-T749</f>
        <v>0</v>
      </c>
      <c r="V749" s="335"/>
    </row>
    <row r="750" spans="1:78" s="293" customFormat="1" ht="15" hidden="1" x14ac:dyDescent="0.25">
      <c r="A750" s="212"/>
      <c r="B750" s="255" t="s">
        <v>209</v>
      </c>
      <c r="C750" s="255"/>
      <c r="D750" s="239"/>
      <c r="E750" s="213">
        <f>SUM(E751:E753)</f>
        <v>0</v>
      </c>
      <c r="F750" s="213">
        <f>SUM(F751:F753)</f>
        <v>0</v>
      </c>
      <c r="G750" s="213">
        <f>SUM(G751:G753)</f>
        <v>0</v>
      </c>
      <c r="H750" s="213">
        <f t="shared" ref="H750:S750" si="146">SUM(H751:H753)</f>
        <v>0</v>
      </c>
      <c r="I750" s="213">
        <f t="shared" si="146"/>
        <v>0</v>
      </c>
      <c r="J750" s="213">
        <f t="shared" si="146"/>
        <v>0</v>
      </c>
      <c r="K750" s="213">
        <f t="shared" si="146"/>
        <v>0</v>
      </c>
      <c r="L750" s="213">
        <f t="shared" si="146"/>
        <v>0</v>
      </c>
      <c r="M750" s="213">
        <f t="shared" si="146"/>
        <v>0</v>
      </c>
      <c r="N750" s="213">
        <f t="shared" si="146"/>
        <v>0</v>
      </c>
      <c r="O750" s="213">
        <f t="shared" si="146"/>
        <v>0</v>
      </c>
      <c r="P750" s="213">
        <f t="shared" si="146"/>
        <v>0</v>
      </c>
      <c r="Q750" s="213">
        <f t="shared" si="146"/>
        <v>0</v>
      </c>
      <c r="R750" s="213">
        <f t="shared" si="146"/>
        <v>0</v>
      </c>
      <c r="S750" s="213">
        <f t="shared" si="146"/>
        <v>0</v>
      </c>
      <c r="T750" s="213">
        <f>SUM(T751:T753)</f>
        <v>0</v>
      </c>
      <c r="U750" s="213">
        <f>SUM(U751:U753)</f>
        <v>0</v>
      </c>
      <c r="V750" s="215"/>
      <c r="W750" s="292"/>
      <c r="X750" s="292"/>
      <c r="Y750" s="292"/>
      <c r="Z750" s="292"/>
      <c r="AA750" s="292"/>
      <c r="AB750" s="292"/>
      <c r="AC750" s="292"/>
      <c r="AD750" s="292"/>
      <c r="AE750" s="292"/>
      <c r="AF750" s="292"/>
      <c r="AG750" s="292"/>
      <c r="AH750" s="292"/>
      <c r="AI750" s="292"/>
      <c r="AJ750" s="292"/>
      <c r="AK750" s="292"/>
      <c r="AL750" s="292"/>
      <c r="AM750" s="292"/>
      <c r="AN750" s="292"/>
      <c r="AO750" s="292"/>
      <c r="AP750" s="292"/>
      <c r="AQ750" s="292"/>
      <c r="AR750" s="292"/>
      <c r="AS750" s="292"/>
      <c r="AT750" s="292"/>
      <c r="AU750" s="292"/>
      <c r="AV750" s="292"/>
      <c r="AW750" s="292"/>
      <c r="AX750" s="292"/>
      <c r="AY750" s="292"/>
      <c r="AZ750" s="292"/>
      <c r="BA750" s="292"/>
      <c r="BB750" s="292"/>
      <c r="BC750" s="292"/>
      <c r="BD750" s="292"/>
      <c r="BE750" s="292"/>
      <c r="BF750" s="292"/>
      <c r="BG750" s="292"/>
      <c r="BH750" s="292"/>
      <c r="BI750" s="292"/>
      <c r="BJ750" s="292"/>
      <c r="BK750" s="292"/>
      <c r="BL750" s="292"/>
      <c r="BM750" s="292"/>
      <c r="BN750" s="292"/>
      <c r="BO750" s="292"/>
      <c r="BP750" s="292"/>
      <c r="BQ750" s="292"/>
      <c r="BR750" s="292"/>
      <c r="BS750" s="292"/>
      <c r="BT750" s="292"/>
      <c r="BU750" s="292"/>
      <c r="BV750" s="292"/>
      <c r="BW750" s="292"/>
      <c r="BX750" s="292"/>
      <c r="BY750" s="292"/>
      <c r="BZ750" s="292"/>
    </row>
    <row r="751" spans="1:78" ht="15" hidden="1" x14ac:dyDescent="0.25">
      <c r="A751" s="203"/>
      <c r="B751" s="255"/>
      <c r="C751" s="257" t="s">
        <v>210</v>
      </c>
      <c r="D751" s="235" t="s">
        <v>409</v>
      </c>
      <c r="E751" s="312"/>
      <c r="F751" s="312"/>
      <c r="G751" s="312">
        <f>SUM(E751+F751)</f>
        <v>0</v>
      </c>
      <c r="H751" s="335"/>
      <c r="I751" s="335"/>
      <c r="J751" s="335"/>
      <c r="K751" s="335"/>
      <c r="L751" s="335"/>
      <c r="M751" s="335"/>
      <c r="N751" s="335"/>
      <c r="O751" s="335"/>
      <c r="P751" s="335"/>
      <c r="Q751" s="335"/>
      <c r="R751" s="335"/>
      <c r="S751" s="335"/>
      <c r="T751" s="335">
        <f>SUM(H751:S751)</f>
        <v>0</v>
      </c>
      <c r="U751" s="281">
        <f>G751-T751</f>
        <v>0</v>
      </c>
      <c r="V751" s="335"/>
    </row>
    <row r="752" spans="1:78" ht="15" hidden="1" x14ac:dyDescent="0.25">
      <c r="A752" s="203"/>
      <c r="B752" s="255"/>
      <c r="C752" s="257" t="s">
        <v>212</v>
      </c>
      <c r="D752" s="235" t="s">
        <v>410</v>
      </c>
      <c r="E752" s="312"/>
      <c r="F752" s="312"/>
      <c r="G752" s="312">
        <f>SUM(E752+F752)</f>
        <v>0</v>
      </c>
      <c r="H752" s="335"/>
      <c r="I752" s="335"/>
      <c r="J752" s="335"/>
      <c r="K752" s="335"/>
      <c r="L752" s="335"/>
      <c r="M752" s="335"/>
      <c r="N752" s="335"/>
      <c r="O752" s="335"/>
      <c r="P752" s="335"/>
      <c r="Q752" s="335"/>
      <c r="R752" s="335"/>
      <c r="S752" s="335"/>
      <c r="T752" s="335">
        <f>SUM(H752:S752)</f>
        <v>0</v>
      </c>
      <c r="U752" s="281">
        <f>G752-T752</f>
        <v>0</v>
      </c>
      <c r="V752" s="335"/>
    </row>
    <row r="753" spans="1:78" ht="15" hidden="1" x14ac:dyDescent="0.25">
      <c r="A753" s="203"/>
      <c r="B753" s="255"/>
      <c r="C753" s="257" t="s">
        <v>214</v>
      </c>
      <c r="D753" s="235" t="s">
        <v>411</v>
      </c>
      <c r="E753" s="313"/>
      <c r="F753" s="313"/>
      <c r="G753" s="312">
        <f>SUM(E753+F753)</f>
        <v>0</v>
      </c>
      <c r="H753" s="335"/>
      <c r="I753" s="335"/>
      <c r="J753" s="335"/>
      <c r="K753" s="335"/>
      <c r="L753" s="335"/>
      <c r="M753" s="335"/>
      <c r="N753" s="335"/>
      <c r="O753" s="335"/>
      <c r="P753" s="335"/>
      <c r="Q753" s="335"/>
      <c r="R753" s="335"/>
      <c r="S753" s="335"/>
      <c r="T753" s="335">
        <f>SUM(H753:S753)</f>
        <v>0</v>
      </c>
      <c r="U753" s="281">
        <f>G753-T753</f>
        <v>0</v>
      </c>
      <c r="V753" s="335"/>
    </row>
    <row r="754" spans="1:78" s="293" customFormat="1" ht="15" hidden="1" x14ac:dyDescent="0.25">
      <c r="A754" s="212"/>
      <c r="B754" s="255" t="s">
        <v>216</v>
      </c>
      <c r="C754" s="255"/>
      <c r="D754" s="239"/>
      <c r="E754" s="213">
        <f>SUM(E755:E785)</f>
        <v>0</v>
      </c>
      <c r="F754" s="213">
        <f>SUM(F755:F785)</f>
        <v>0</v>
      </c>
      <c r="G754" s="213">
        <f>SUM(G755:G785)</f>
        <v>0</v>
      </c>
      <c r="H754" s="213">
        <f t="shared" ref="H754:S754" si="147">SUM(H755:H785)</f>
        <v>0</v>
      </c>
      <c r="I754" s="213">
        <f t="shared" si="147"/>
        <v>0</v>
      </c>
      <c r="J754" s="213">
        <f t="shared" si="147"/>
        <v>0</v>
      </c>
      <c r="K754" s="213">
        <f t="shared" si="147"/>
        <v>0</v>
      </c>
      <c r="L754" s="213">
        <f t="shared" si="147"/>
        <v>0</v>
      </c>
      <c r="M754" s="213">
        <f t="shared" si="147"/>
        <v>0</v>
      </c>
      <c r="N754" s="213">
        <f t="shared" si="147"/>
        <v>0</v>
      </c>
      <c r="O754" s="213">
        <f t="shared" si="147"/>
        <v>0</v>
      </c>
      <c r="P754" s="213">
        <f t="shared" si="147"/>
        <v>0</v>
      </c>
      <c r="Q754" s="213">
        <f t="shared" si="147"/>
        <v>0</v>
      </c>
      <c r="R754" s="213">
        <f t="shared" si="147"/>
        <v>0</v>
      </c>
      <c r="S754" s="213">
        <f t="shared" si="147"/>
        <v>0</v>
      </c>
      <c r="T754" s="213">
        <f>SUM(T755:T785)</f>
        <v>0</v>
      </c>
      <c r="U754" s="213">
        <f>SUM(U755:U785)</f>
        <v>0</v>
      </c>
      <c r="V754" s="215"/>
      <c r="W754" s="292"/>
      <c r="X754" s="292"/>
      <c r="Y754" s="292"/>
      <c r="Z754" s="292"/>
      <c r="AA754" s="292"/>
      <c r="AB754" s="292"/>
      <c r="AC754" s="292"/>
      <c r="AD754" s="292"/>
      <c r="AE754" s="292"/>
      <c r="AF754" s="292"/>
      <c r="AG754" s="292"/>
      <c r="AH754" s="292"/>
      <c r="AI754" s="292"/>
      <c r="AJ754" s="292"/>
      <c r="AK754" s="292"/>
      <c r="AL754" s="292"/>
      <c r="AM754" s="292"/>
      <c r="AN754" s="292"/>
      <c r="AO754" s="292"/>
      <c r="AP754" s="292"/>
      <c r="AQ754" s="292"/>
      <c r="AR754" s="292"/>
      <c r="AS754" s="292"/>
      <c r="AT754" s="292"/>
      <c r="AU754" s="292"/>
      <c r="AV754" s="292"/>
      <c r="AW754" s="292"/>
      <c r="AX754" s="292"/>
      <c r="AY754" s="292"/>
      <c r="AZ754" s="292"/>
      <c r="BA754" s="292"/>
      <c r="BB754" s="292"/>
      <c r="BC754" s="292"/>
      <c r="BD754" s="292"/>
      <c r="BE754" s="292"/>
      <c r="BF754" s="292"/>
      <c r="BG754" s="292"/>
      <c r="BH754" s="292"/>
      <c r="BI754" s="292"/>
      <c r="BJ754" s="292"/>
      <c r="BK754" s="292"/>
      <c r="BL754" s="292"/>
      <c r="BM754" s="292"/>
      <c r="BN754" s="292"/>
      <c r="BO754" s="292"/>
      <c r="BP754" s="292"/>
      <c r="BQ754" s="292"/>
      <c r="BR754" s="292"/>
      <c r="BS754" s="292"/>
      <c r="BT754" s="292"/>
      <c r="BU754" s="292"/>
      <c r="BV754" s="292"/>
      <c r="BW754" s="292"/>
      <c r="BX754" s="292"/>
      <c r="BY754" s="292"/>
      <c r="BZ754" s="292"/>
    </row>
    <row r="755" spans="1:78" ht="15" hidden="1" x14ac:dyDescent="0.25">
      <c r="A755" s="203"/>
      <c r="B755" s="255" t="s">
        <v>217</v>
      </c>
      <c r="C755" s="257"/>
      <c r="D755" s="235" t="s">
        <v>412</v>
      </c>
      <c r="E755" s="313"/>
      <c r="F755" s="313"/>
      <c r="G755" s="312">
        <f t="shared" ref="G755:G785" si="148">SUM(E755+F755)</f>
        <v>0</v>
      </c>
      <c r="H755" s="335"/>
      <c r="I755" s="335"/>
      <c r="J755" s="335"/>
      <c r="K755" s="335"/>
      <c r="L755" s="335"/>
      <c r="M755" s="335"/>
      <c r="N755" s="335"/>
      <c r="O755" s="335"/>
      <c r="P755" s="335"/>
      <c r="Q755" s="335"/>
      <c r="R755" s="335"/>
      <c r="S755" s="335"/>
      <c r="T755" s="335">
        <f t="shared" ref="T755:T785" si="149">SUM(H755:S755)</f>
        <v>0</v>
      </c>
      <c r="U755" s="281">
        <f t="shared" ref="U755:U785" si="150">G755-T755</f>
        <v>0</v>
      </c>
      <c r="V755" s="335"/>
    </row>
    <row r="756" spans="1:78" ht="15" hidden="1" x14ac:dyDescent="0.25">
      <c r="A756" s="203"/>
      <c r="B756" s="255" t="s">
        <v>219</v>
      </c>
      <c r="C756" s="257"/>
      <c r="D756" s="235" t="s">
        <v>413</v>
      </c>
      <c r="E756" s="313"/>
      <c r="F756" s="313"/>
      <c r="G756" s="312">
        <f t="shared" si="148"/>
        <v>0</v>
      </c>
      <c r="H756" s="335"/>
      <c r="I756" s="335"/>
      <c r="J756" s="335"/>
      <c r="K756" s="335"/>
      <c r="L756" s="335"/>
      <c r="M756" s="335"/>
      <c r="N756" s="335"/>
      <c r="O756" s="335"/>
      <c r="P756" s="335"/>
      <c r="Q756" s="335"/>
      <c r="R756" s="335"/>
      <c r="S756" s="335"/>
      <c r="T756" s="335">
        <f t="shared" si="149"/>
        <v>0</v>
      </c>
      <c r="U756" s="281">
        <f t="shared" si="150"/>
        <v>0</v>
      </c>
      <c r="V756" s="335"/>
    </row>
    <row r="757" spans="1:78" ht="15" hidden="1" x14ac:dyDescent="0.25">
      <c r="A757" s="203"/>
      <c r="B757" s="255" t="s">
        <v>221</v>
      </c>
      <c r="C757" s="257"/>
      <c r="D757" s="235" t="s">
        <v>414</v>
      </c>
      <c r="E757" s="313"/>
      <c r="F757" s="313"/>
      <c r="G757" s="312">
        <f t="shared" si="148"/>
        <v>0</v>
      </c>
      <c r="H757" s="335"/>
      <c r="I757" s="335"/>
      <c r="J757" s="335"/>
      <c r="K757" s="335"/>
      <c r="L757" s="335"/>
      <c r="M757" s="335"/>
      <c r="N757" s="335"/>
      <c r="O757" s="335"/>
      <c r="P757" s="335"/>
      <c r="Q757" s="335"/>
      <c r="R757" s="335"/>
      <c r="S757" s="335"/>
      <c r="T757" s="335">
        <f t="shared" si="149"/>
        <v>0</v>
      </c>
      <c r="U757" s="281">
        <f t="shared" si="150"/>
        <v>0</v>
      </c>
      <c r="V757" s="335"/>
    </row>
    <row r="758" spans="1:78" ht="15" hidden="1" x14ac:dyDescent="0.25">
      <c r="A758" s="203"/>
      <c r="B758" s="255" t="s">
        <v>223</v>
      </c>
      <c r="C758" s="257"/>
      <c r="D758" s="235" t="s">
        <v>415</v>
      </c>
      <c r="E758" s="313"/>
      <c r="F758" s="313"/>
      <c r="G758" s="312">
        <f t="shared" si="148"/>
        <v>0</v>
      </c>
      <c r="H758" s="335"/>
      <c r="I758" s="335"/>
      <c r="J758" s="335"/>
      <c r="K758" s="335"/>
      <c r="L758" s="335"/>
      <c r="M758" s="335"/>
      <c r="N758" s="335"/>
      <c r="O758" s="335"/>
      <c r="P758" s="335"/>
      <c r="Q758" s="335"/>
      <c r="R758" s="335"/>
      <c r="S758" s="335"/>
      <c r="T758" s="335">
        <f t="shared" si="149"/>
        <v>0</v>
      </c>
      <c r="U758" s="281">
        <f t="shared" si="150"/>
        <v>0</v>
      </c>
      <c r="V758" s="335"/>
    </row>
    <row r="759" spans="1:78" ht="15" hidden="1" x14ac:dyDescent="0.25">
      <c r="A759" s="203"/>
      <c r="B759" s="255" t="s">
        <v>225</v>
      </c>
      <c r="C759" s="257"/>
      <c r="D759" s="235" t="s">
        <v>416</v>
      </c>
      <c r="E759" s="313"/>
      <c r="F759" s="313"/>
      <c r="G759" s="312">
        <f t="shared" si="148"/>
        <v>0</v>
      </c>
      <c r="H759" s="335"/>
      <c r="I759" s="335"/>
      <c r="J759" s="335"/>
      <c r="K759" s="335"/>
      <c r="L759" s="335"/>
      <c r="M759" s="335"/>
      <c r="N759" s="335"/>
      <c r="O759" s="335"/>
      <c r="P759" s="335"/>
      <c r="Q759" s="335"/>
      <c r="R759" s="335"/>
      <c r="S759" s="335"/>
      <c r="T759" s="335">
        <f t="shared" si="149"/>
        <v>0</v>
      </c>
      <c r="U759" s="281">
        <f t="shared" si="150"/>
        <v>0</v>
      </c>
      <c r="V759" s="335"/>
    </row>
    <row r="760" spans="1:78" ht="15" hidden="1" x14ac:dyDescent="0.25">
      <c r="A760" s="203"/>
      <c r="B760" s="255" t="s">
        <v>227</v>
      </c>
      <c r="C760" s="257"/>
      <c r="D760" s="235" t="s">
        <v>417</v>
      </c>
      <c r="E760" s="313"/>
      <c r="F760" s="313"/>
      <c r="G760" s="312">
        <f t="shared" si="148"/>
        <v>0</v>
      </c>
      <c r="H760" s="335"/>
      <c r="I760" s="335"/>
      <c r="J760" s="335"/>
      <c r="K760" s="335"/>
      <c r="L760" s="335"/>
      <c r="M760" s="335"/>
      <c r="N760" s="335"/>
      <c r="O760" s="335"/>
      <c r="P760" s="335"/>
      <c r="Q760" s="335"/>
      <c r="R760" s="335"/>
      <c r="S760" s="335"/>
      <c r="T760" s="335">
        <f t="shared" si="149"/>
        <v>0</v>
      </c>
      <c r="U760" s="281">
        <f t="shared" si="150"/>
        <v>0</v>
      </c>
      <c r="V760" s="335"/>
    </row>
    <row r="761" spans="1:78" ht="15" hidden="1" x14ac:dyDescent="0.25">
      <c r="A761" s="203"/>
      <c r="B761" s="255" t="s">
        <v>229</v>
      </c>
      <c r="C761" s="257"/>
      <c r="D761" s="235" t="s">
        <v>418</v>
      </c>
      <c r="E761" s="312"/>
      <c r="F761" s="312"/>
      <c r="G761" s="312">
        <f t="shared" si="148"/>
        <v>0</v>
      </c>
      <c r="H761" s="335"/>
      <c r="I761" s="335"/>
      <c r="J761" s="335"/>
      <c r="K761" s="335"/>
      <c r="L761" s="335"/>
      <c r="M761" s="335"/>
      <c r="N761" s="335"/>
      <c r="O761" s="335"/>
      <c r="P761" s="335"/>
      <c r="Q761" s="335"/>
      <c r="R761" s="335"/>
      <c r="S761" s="335"/>
      <c r="T761" s="335">
        <f t="shared" si="149"/>
        <v>0</v>
      </c>
      <c r="U761" s="281">
        <f t="shared" si="150"/>
        <v>0</v>
      </c>
      <c r="V761" s="335"/>
    </row>
    <row r="762" spans="1:78" ht="15" hidden="1" x14ac:dyDescent="0.25">
      <c r="A762" s="203"/>
      <c r="B762" s="255" t="s">
        <v>231</v>
      </c>
      <c r="C762" s="257"/>
      <c r="D762" s="235" t="s">
        <v>419</v>
      </c>
      <c r="E762" s="312"/>
      <c r="F762" s="312"/>
      <c r="G762" s="312">
        <f t="shared" si="148"/>
        <v>0</v>
      </c>
      <c r="H762" s="335"/>
      <c r="I762" s="335"/>
      <c r="J762" s="335"/>
      <c r="K762" s="335"/>
      <c r="L762" s="335"/>
      <c r="M762" s="335"/>
      <c r="N762" s="335"/>
      <c r="O762" s="335"/>
      <c r="P762" s="335"/>
      <c r="Q762" s="335"/>
      <c r="R762" s="335"/>
      <c r="S762" s="335"/>
      <c r="T762" s="335">
        <f t="shared" si="149"/>
        <v>0</v>
      </c>
      <c r="U762" s="281">
        <f t="shared" si="150"/>
        <v>0</v>
      </c>
      <c r="V762" s="335"/>
      <c r="W762" s="286"/>
      <c r="X762" s="286"/>
      <c r="Y762" s="286"/>
      <c r="Z762" s="286"/>
      <c r="AA762" s="286"/>
      <c r="AB762" s="286"/>
      <c r="AC762" s="286"/>
      <c r="AD762" s="286"/>
      <c r="AE762" s="286"/>
      <c r="AF762" s="286"/>
      <c r="AG762" s="286"/>
      <c r="AH762" s="286"/>
      <c r="AI762" s="286"/>
      <c r="AJ762" s="286"/>
      <c r="AK762" s="286"/>
      <c r="AL762" s="286"/>
      <c r="AM762" s="286"/>
      <c r="AN762" s="286"/>
      <c r="AO762" s="286"/>
      <c r="AP762" s="286"/>
      <c r="AQ762" s="286"/>
      <c r="AR762" s="286"/>
      <c r="AS762" s="286"/>
      <c r="AT762" s="286"/>
      <c r="AU762" s="286"/>
      <c r="AV762" s="286"/>
      <c r="AW762" s="286"/>
      <c r="AX762" s="286"/>
      <c r="AY762" s="286"/>
      <c r="AZ762" s="286"/>
      <c r="BA762" s="286"/>
      <c r="BB762" s="286"/>
      <c r="BC762" s="286"/>
      <c r="BD762" s="286"/>
      <c r="BE762" s="286"/>
      <c r="BF762" s="286"/>
      <c r="BG762" s="286"/>
      <c r="BH762" s="286"/>
      <c r="BI762" s="286"/>
      <c r="BJ762" s="286"/>
      <c r="BK762" s="286"/>
      <c r="BL762" s="286"/>
      <c r="BM762" s="286"/>
      <c r="BN762" s="286"/>
      <c r="BO762" s="286"/>
      <c r="BP762" s="286"/>
      <c r="BQ762" s="286"/>
      <c r="BR762" s="286"/>
      <c r="BS762" s="286"/>
      <c r="BT762" s="286"/>
      <c r="BU762" s="286"/>
      <c r="BV762" s="286"/>
      <c r="BW762" s="286"/>
      <c r="BX762" s="286"/>
      <c r="BY762" s="286"/>
      <c r="BZ762" s="286"/>
    </row>
    <row r="763" spans="1:78" ht="15" hidden="1" x14ac:dyDescent="0.25">
      <c r="A763" s="203"/>
      <c r="B763" s="255" t="s">
        <v>233</v>
      </c>
      <c r="C763" s="257"/>
      <c r="D763" s="235" t="s">
        <v>420</v>
      </c>
      <c r="E763" s="312"/>
      <c r="F763" s="312"/>
      <c r="G763" s="312">
        <f t="shared" si="148"/>
        <v>0</v>
      </c>
      <c r="H763" s="335"/>
      <c r="I763" s="335"/>
      <c r="J763" s="335"/>
      <c r="K763" s="335"/>
      <c r="L763" s="335"/>
      <c r="M763" s="335"/>
      <c r="N763" s="335"/>
      <c r="O763" s="335"/>
      <c r="P763" s="335"/>
      <c r="Q763" s="335"/>
      <c r="R763" s="335"/>
      <c r="S763" s="335"/>
      <c r="T763" s="335">
        <f t="shared" si="149"/>
        <v>0</v>
      </c>
      <c r="U763" s="281">
        <f t="shared" si="150"/>
        <v>0</v>
      </c>
      <c r="V763" s="335"/>
      <c r="W763" s="286"/>
      <c r="X763" s="286"/>
      <c r="Y763" s="286"/>
      <c r="Z763" s="286"/>
      <c r="AA763" s="286"/>
      <c r="AB763" s="286"/>
      <c r="AC763" s="286"/>
      <c r="AD763" s="286"/>
      <c r="AE763" s="286"/>
      <c r="AF763" s="286"/>
      <c r="AG763" s="286"/>
      <c r="AH763" s="286"/>
      <c r="AI763" s="286"/>
      <c r="AJ763" s="286"/>
      <c r="AK763" s="286"/>
      <c r="AL763" s="286"/>
      <c r="AM763" s="286"/>
      <c r="AN763" s="286"/>
      <c r="AO763" s="286"/>
      <c r="AP763" s="286"/>
      <c r="AQ763" s="286"/>
      <c r="AR763" s="286"/>
      <c r="AS763" s="286"/>
      <c r="AT763" s="286"/>
      <c r="AU763" s="286"/>
      <c r="AV763" s="286"/>
      <c r="AW763" s="286"/>
      <c r="AX763" s="286"/>
      <c r="AY763" s="286"/>
      <c r="AZ763" s="286"/>
      <c r="BA763" s="286"/>
      <c r="BB763" s="286"/>
      <c r="BC763" s="286"/>
      <c r="BD763" s="286"/>
      <c r="BE763" s="286"/>
      <c r="BF763" s="286"/>
      <c r="BG763" s="286"/>
      <c r="BH763" s="286"/>
      <c r="BI763" s="286"/>
      <c r="BJ763" s="286"/>
      <c r="BK763" s="286"/>
      <c r="BL763" s="286"/>
      <c r="BM763" s="286"/>
      <c r="BN763" s="286"/>
      <c r="BO763" s="286"/>
      <c r="BP763" s="286"/>
      <c r="BQ763" s="286"/>
      <c r="BR763" s="286"/>
      <c r="BS763" s="286"/>
      <c r="BT763" s="286"/>
      <c r="BU763" s="286"/>
      <c r="BV763" s="286"/>
      <c r="BW763" s="286"/>
      <c r="BX763" s="286"/>
      <c r="BY763" s="286"/>
      <c r="BZ763" s="286"/>
    </row>
    <row r="764" spans="1:78" ht="15" hidden="1" x14ac:dyDescent="0.25">
      <c r="A764" s="203"/>
      <c r="B764" s="255" t="s">
        <v>235</v>
      </c>
      <c r="C764" s="257"/>
      <c r="D764" s="235" t="s">
        <v>421</v>
      </c>
      <c r="E764" s="312"/>
      <c r="F764" s="312"/>
      <c r="G764" s="312">
        <f t="shared" si="148"/>
        <v>0</v>
      </c>
      <c r="H764" s="335"/>
      <c r="I764" s="335"/>
      <c r="J764" s="335"/>
      <c r="K764" s="335"/>
      <c r="L764" s="335"/>
      <c r="M764" s="335"/>
      <c r="N764" s="335"/>
      <c r="O764" s="335"/>
      <c r="P764" s="335"/>
      <c r="Q764" s="335"/>
      <c r="R764" s="335"/>
      <c r="S764" s="335"/>
      <c r="T764" s="335">
        <f t="shared" si="149"/>
        <v>0</v>
      </c>
      <c r="U764" s="281">
        <f t="shared" si="150"/>
        <v>0</v>
      </c>
      <c r="V764" s="335"/>
      <c r="W764" s="286"/>
      <c r="X764" s="286"/>
      <c r="Y764" s="286"/>
      <c r="Z764" s="286"/>
      <c r="AA764" s="286"/>
      <c r="AB764" s="286"/>
      <c r="AC764" s="286"/>
      <c r="AD764" s="286"/>
      <c r="AE764" s="286"/>
      <c r="AF764" s="286"/>
      <c r="AG764" s="286"/>
      <c r="AH764" s="286"/>
      <c r="AI764" s="286"/>
      <c r="AJ764" s="286"/>
      <c r="AK764" s="286"/>
      <c r="AL764" s="286"/>
      <c r="AM764" s="286"/>
      <c r="AN764" s="286"/>
      <c r="AO764" s="286"/>
      <c r="AP764" s="286"/>
      <c r="AQ764" s="286"/>
      <c r="AR764" s="286"/>
      <c r="AS764" s="286"/>
      <c r="AT764" s="286"/>
      <c r="AU764" s="286"/>
      <c r="AV764" s="286"/>
      <c r="AW764" s="286"/>
      <c r="AX764" s="286"/>
      <c r="AY764" s="286"/>
      <c r="AZ764" s="286"/>
      <c r="BA764" s="286"/>
      <c r="BB764" s="286"/>
      <c r="BC764" s="286"/>
      <c r="BD764" s="286"/>
      <c r="BE764" s="286"/>
      <c r="BF764" s="286"/>
      <c r="BG764" s="286"/>
      <c r="BH764" s="286"/>
      <c r="BI764" s="286"/>
      <c r="BJ764" s="286"/>
      <c r="BK764" s="286"/>
      <c r="BL764" s="286"/>
      <c r="BM764" s="286"/>
      <c r="BN764" s="286"/>
      <c r="BO764" s="286"/>
      <c r="BP764" s="286"/>
      <c r="BQ764" s="286"/>
      <c r="BR764" s="286"/>
      <c r="BS764" s="286"/>
      <c r="BT764" s="286"/>
      <c r="BU764" s="286"/>
      <c r="BV764" s="286"/>
      <c r="BW764" s="286"/>
      <c r="BX764" s="286"/>
      <c r="BY764" s="286"/>
      <c r="BZ764" s="286"/>
    </row>
    <row r="765" spans="1:78" ht="15" hidden="1" x14ac:dyDescent="0.25">
      <c r="A765" s="203"/>
      <c r="B765" s="255" t="s">
        <v>237</v>
      </c>
      <c r="C765" s="257"/>
      <c r="D765" s="235" t="s">
        <v>422</v>
      </c>
      <c r="E765" s="312"/>
      <c r="F765" s="312"/>
      <c r="G765" s="312">
        <f t="shared" si="148"/>
        <v>0</v>
      </c>
      <c r="H765" s="335"/>
      <c r="I765" s="335"/>
      <c r="J765" s="335"/>
      <c r="K765" s="335"/>
      <c r="L765" s="335"/>
      <c r="M765" s="335"/>
      <c r="N765" s="335"/>
      <c r="O765" s="335"/>
      <c r="P765" s="335"/>
      <c r="Q765" s="335"/>
      <c r="R765" s="335"/>
      <c r="S765" s="335"/>
      <c r="T765" s="335">
        <f t="shared" si="149"/>
        <v>0</v>
      </c>
      <c r="U765" s="281">
        <f t="shared" si="150"/>
        <v>0</v>
      </c>
      <c r="V765" s="335"/>
      <c r="W765" s="286"/>
      <c r="X765" s="286"/>
      <c r="Y765" s="286"/>
      <c r="Z765" s="286"/>
      <c r="AA765" s="286"/>
      <c r="AB765" s="286"/>
      <c r="AC765" s="286"/>
      <c r="AD765" s="286"/>
      <c r="AE765" s="286"/>
      <c r="AF765" s="286"/>
      <c r="AG765" s="286"/>
      <c r="AH765" s="286"/>
      <c r="AI765" s="286"/>
      <c r="AJ765" s="286"/>
      <c r="AK765" s="286"/>
      <c r="AL765" s="286"/>
      <c r="AM765" s="286"/>
      <c r="AN765" s="286"/>
      <c r="AO765" s="286"/>
      <c r="AP765" s="286"/>
      <c r="AQ765" s="286"/>
      <c r="AR765" s="286"/>
      <c r="AS765" s="286"/>
      <c r="AT765" s="286"/>
      <c r="AU765" s="286"/>
      <c r="AV765" s="286"/>
      <c r="AW765" s="286"/>
      <c r="AX765" s="286"/>
      <c r="AY765" s="286"/>
      <c r="AZ765" s="286"/>
      <c r="BA765" s="286"/>
      <c r="BB765" s="286"/>
      <c r="BC765" s="286"/>
      <c r="BD765" s="286"/>
      <c r="BE765" s="286"/>
      <c r="BF765" s="286"/>
      <c r="BG765" s="286"/>
      <c r="BH765" s="286"/>
      <c r="BI765" s="286"/>
      <c r="BJ765" s="286"/>
      <c r="BK765" s="286"/>
      <c r="BL765" s="286"/>
      <c r="BM765" s="286"/>
      <c r="BN765" s="286"/>
      <c r="BO765" s="286"/>
      <c r="BP765" s="286"/>
      <c r="BQ765" s="286"/>
      <c r="BR765" s="286"/>
      <c r="BS765" s="286"/>
      <c r="BT765" s="286"/>
      <c r="BU765" s="286"/>
      <c r="BV765" s="286"/>
      <c r="BW765" s="286"/>
      <c r="BX765" s="286"/>
      <c r="BY765" s="286"/>
      <c r="BZ765" s="286"/>
    </row>
    <row r="766" spans="1:78" ht="15" hidden="1" x14ac:dyDescent="0.25">
      <c r="A766" s="203"/>
      <c r="B766" s="255" t="s">
        <v>239</v>
      </c>
      <c r="C766" s="257"/>
      <c r="D766" s="235" t="s">
        <v>423</v>
      </c>
      <c r="E766" s="312"/>
      <c r="F766" s="312"/>
      <c r="G766" s="312">
        <f t="shared" si="148"/>
        <v>0</v>
      </c>
      <c r="H766" s="335"/>
      <c r="I766" s="335"/>
      <c r="J766" s="335"/>
      <c r="K766" s="335"/>
      <c r="L766" s="335"/>
      <c r="M766" s="335"/>
      <c r="N766" s="335"/>
      <c r="O766" s="335"/>
      <c r="P766" s="335"/>
      <c r="Q766" s="335"/>
      <c r="R766" s="335"/>
      <c r="S766" s="335"/>
      <c r="T766" s="335">
        <f t="shared" si="149"/>
        <v>0</v>
      </c>
      <c r="U766" s="281">
        <f t="shared" si="150"/>
        <v>0</v>
      </c>
      <c r="V766" s="335"/>
      <c r="W766" s="286"/>
      <c r="X766" s="286"/>
      <c r="Y766" s="286"/>
      <c r="Z766" s="286"/>
      <c r="AA766" s="286"/>
      <c r="AB766" s="286"/>
      <c r="AC766" s="286"/>
      <c r="AD766" s="286"/>
      <c r="AE766" s="286"/>
      <c r="AF766" s="286"/>
      <c r="AG766" s="286"/>
      <c r="AH766" s="286"/>
      <c r="AI766" s="286"/>
      <c r="AJ766" s="286"/>
      <c r="AK766" s="286"/>
      <c r="AL766" s="286"/>
      <c r="AM766" s="286"/>
      <c r="AN766" s="286"/>
      <c r="AO766" s="286"/>
      <c r="AP766" s="286"/>
      <c r="AQ766" s="286"/>
      <c r="AR766" s="286"/>
      <c r="AS766" s="286"/>
      <c r="AT766" s="286"/>
      <c r="AU766" s="286"/>
      <c r="AV766" s="286"/>
      <c r="AW766" s="286"/>
      <c r="AX766" s="286"/>
      <c r="AY766" s="286"/>
      <c r="AZ766" s="286"/>
      <c r="BA766" s="286"/>
      <c r="BB766" s="286"/>
      <c r="BC766" s="286"/>
      <c r="BD766" s="286"/>
      <c r="BE766" s="286"/>
      <c r="BF766" s="286"/>
      <c r="BG766" s="286"/>
      <c r="BH766" s="286"/>
      <c r="BI766" s="286"/>
      <c r="BJ766" s="286"/>
      <c r="BK766" s="286"/>
      <c r="BL766" s="286"/>
      <c r="BM766" s="286"/>
      <c r="BN766" s="286"/>
      <c r="BO766" s="286"/>
      <c r="BP766" s="286"/>
      <c r="BQ766" s="286"/>
      <c r="BR766" s="286"/>
      <c r="BS766" s="286"/>
      <c r="BT766" s="286"/>
      <c r="BU766" s="286"/>
      <c r="BV766" s="286"/>
      <c r="BW766" s="286"/>
      <c r="BX766" s="286"/>
      <c r="BY766" s="286"/>
      <c r="BZ766" s="286"/>
    </row>
    <row r="767" spans="1:78" ht="15" hidden="1" x14ac:dyDescent="0.25">
      <c r="A767" s="203"/>
      <c r="B767" s="255" t="s">
        <v>241</v>
      </c>
      <c r="C767" s="257"/>
      <c r="D767" s="235" t="s">
        <v>424</v>
      </c>
      <c r="E767" s="312"/>
      <c r="F767" s="312"/>
      <c r="G767" s="312">
        <f t="shared" si="148"/>
        <v>0</v>
      </c>
      <c r="H767" s="335"/>
      <c r="I767" s="335"/>
      <c r="J767" s="335"/>
      <c r="K767" s="335"/>
      <c r="L767" s="335"/>
      <c r="M767" s="335"/>
      <c r="N767" s="335"/>
      <c r="O767" s="335"/>
      <c r="P767" s="335"/>
      <c r="Q767" s="335"/>
      <c r="R767" s="335"/>
      <c r="S767" s="335"/>
      <c r="T767" s="335">
        <f t="shared" si="149"/>
        <v>0</v>
      </c>
      <c r="U767" s="281">
        <f t="shared" si="150"/>
        <v>0</v>
      </c>
      <c r="V767" s="335"/>
      <c r="W767" s="286"/>
      <c r="X767" s="286"/>
      <c r="Y767" s="286"/>
      <c r="Z767" s="286"/>
      <c r="AA767" s="286"/>
      <c r="AB767" s="286"/>
      <c r="AC767" s="286"/>
      <c r="AD767" s="286"/>
      <c r="AE767" s="286"/>
      <c r="AF767" s="286"/>
      <c r="AG767" s="286"/>
      <c r="AH767" s="286"/>
      <c r="AI767" s="286"/>
      <c r="AJ767" s="286"/>
      <c r="AK767" s="286"/>
      <c r="AL767" s="286"/>
      <c r="AM767" s="286"/>
      <c r="AN767" s="286"/>
      <c r="AO767" s="286"/>
      <c r="AP767" s="286"/>
      <c r="AQ767" s="286"/>
      <c r="AR767" s="286"/>
      <c r="AS767" s="286"/>
      <c r="AT767" s="286"/>
      <c r="AU767" s="286"/>
      <c r="AV767" s="286"/>
      <c r="AW767" s="286"/>
      <c r="AX767" s="286"/>
      <c r="AY767" s="286"/>
      <c r="AZ767" s="286"/>
      <c r="BA767" s="286"/>
      <c r="BB767" s="286"/>
      <c r="BC767" s="286"/>
      <c r="BD767" s="286"/>
      <c r="BE767" s="286"/>
      <c r="BF767" s="286"/>
      <c r="BG767" s="286"/>
      <c r="BH767" s="286"/>
      <c r="BI767" s="286"/>
      <c r="BJ767" s="286"/>
      <c r="BK767" s="286"/>
      <c r="BL767" s="286"/>
      <c r="BM767" s="286"/>
      <c r="BN767" s="286"/>
      <c r="BO767" s="286"/>
      <c r="BP767" s="286"/>
      <c r="BQ767" s="286"/>
      <c r="BR767" s="286"/>
      <c r="BS767" s="286"/>
      <c r="BT767" s="286"/>
      <c r="BU767" s="286"/>
      <c r="BV767" s="286"/>
      <c r="BW767" s="286"/>
      <c r="BX767" s="286"/>
      <c r="BY767" s="286"/>
      <c r="BZ767" s="286"/>
    </row>
    <row r="768" spans="1:78" ht="15" hidden="1" x14ac:dyDescent="0.25">
      <c r="A768" s="203"/>
      <c r="B768" s="255" t="s">
        <v>243</v>
      </c>
      <c r="C768" s="257"/>
      <c r="D768" s="235" t="s">
        <v>425</v>
      </c>
      <c r="E768" s="312"/>
      <c r="F768" s="312"/>
      <c r="G768" s="312">
        <f t="shared" si="148"/>
        <v>0</v>
      </c>
      <c r="H768" s="335"/>
      <c r="I768" s="335"/>
      <c r="J768" s="335"/>
      <c r="K768" s="335"/>
      <c r="L768" s="335"/>
      <c r="M768" s="335"/>
      <c r="N768" s="335"/>
      <c r="O768" s="335"/>
      <c r="P768" s="335"/>
      <c r="Q768" s="335"/>
      <c r="R768" s="335"/>
      <c r="S768" s="335"/>
      <c r="T768" s="335">
        <f t="shared" si="149"/>
        <v>0</v>
      </c>
      <c r="U768" s="281">
        <f t="shared" si="150"/>
        <v>0</v>
      </c>
      <c r="V768" s="335"/>
      <c r="W768" s="286"/>
      <c r="X768" s="286"/>
      <c r="Y768" s="286"/>
      <c r="Z768" s="286"/>
      <c r="AA768" s="286"/>
      <c r="AB768" s="286"/>
      <c r="AC768" s="286"/>
      <c r="AD768" s="286"/>
      <c r="AE768" s="286"/>
      <c r="AF768" s="286"/>
      <c r="AG768" s="286"/>
      <c r="AH768" s="286"/>
      <c r="AI768" s="286"/>
      <c r="AJ768" s="286"/>
      <c r="AK768" s="286"/>
      <c r="AL768" s="286"/>
      <c r="AM768" s="286"/>
      <c r="AN768" s="286"/>
      <c r="AO768" s="286"/>
      <c r="AP768" s="286"/>
      <c r="AQ768" s="286"/>
      <c r="AR768" s="286"/>
      <c r="AS768" s="286"/>
      <c r="AT768" s="286"/>
      <c r="AU768" s="286"/>
      <c r="AV768" s="286"/>
      <c r="AW768" s="286"/>
      <c r="AX768" s="286"/>
      <c r="AY768" s="286"/>
      <c r="AZ768" s="286"/>
      <c r="BA768" s="286"/>
      <c r="BB768" s="286"/>
      <c r="BC768" s="286"/>
      <c r="BD768" s="286"/>
      <c r="BE768" s="286"/>
      <c r="BF768" s="286"/>
      <c r="BG768" s="286"/>
      <c r="BH768" s="286"/>
      <c r="BI768" s="286"/>
      <c r="BJ768" s="286"/>
      <c r="BK768" s="286"/>
      <c r="BL768" s="286"/>
      <c r="BM768" s="286"/>
      <c r="BN768" s="286"/>
      <c r="BO768" s="286"/>
      <c r="BP768" s="286"/>
      <c r="BQ768" s="286"/>
      <c r="BR768" s="286"/>
      <c r="BS768" s="286"/>
      <c r="BT768" s="286"/>
      <c r="BU768" s="286"/>
      <c r="BV768" s="286"/>
      <c r="BW768" s="286"/>
      <c r="BX768" s="286"/>
      <c r="BY768" s="286"/>
      <c r="BZ768" s="286"/>
    </row>
    <row r="769" spans="1:22" s="282" customFormat="1" ht="15" hidden="1" x14ac:dyDescent="0.25">
      <c r="A769" s="203"/>
      <c r="B769" s="255" t="s">
        <v>245</v>
      </c>
      <c r="C769" s="257"/>
      <c r="D769" s="235" t="s">
        <v>426</v>
      </c>
      <c r="E769" s="313"/>
      <c r="F769" s="313"/>
      <c r="G769" s="312">
        <f t="shared" si="148"/>
        <v>0</v>
      </c>
      <c r="H769" s="335"/>
      <c r="I769" s="335"/>
      <c r="J769" s="335"/>
      <c r="K769" s="335"/>
      <c r="L769" s="335"/>
      <c r="M769" s="335"/>
      <c r="N769" s="335"/>
      <c r="O769" s="335"/>
      <c r="P769" s="335"/>
      <c r="Q769" s="335"/>
      <c r="R769" s="335"/>
      <c r="S769" s="335"/>
      <c r="T769" s="335">
        <f t="shared" si="149"/>
        <v>0</v>
      </c>
      <c r="U769" s="281">
        <f t="shared" si="150"/>
        <v>0</v>
      </c>
      <c r="V769" s="335"/>
    </row>
    <row r="770" spans="1:22" s="282" customFormat="1" ht="15" hidden="1" x14ac:dyDescent="0.25">
      <c r="A770" s="203"/>
      <c r="B770" s="255" t="s">
        <v>247</v>
      </c>
      <c r="C770" s="257"/>
      <c r="D770" s="235" t="s">
        <v>427</v>
      </c>
      <c r="E770" s="312"/>
      <c r="F770" s="312"/>
      <c r="G770" s="312">
        <f t="shared" si="148"/>
        <v>0</v>
      </c>
      <c r="H770" s="335"/>
      <c r="I770" s="335"/>
      <c r="J770" s="335"/>
      <c r="K770" s="335"/>
      <c r="L770" s="335"/>
      <c r="M770" s="335"/>
      <c r="N770" s="335"/>
      <c r="O770" s="335"/>
      <c r="P770" s="335"/>
      <c r="Q770" s="335"/>
      <c r="R770" s="335"/>
      <c r="S770" s="335"/>
      <c r="T770" s="335">
        <f t="shared" si="149"/>
        <v>0</v>
      </c>
      <c r="U770" s="281">
        <f t="shared" si="150"/>
        <v>0</v>
      </c>
      <c r="V770" s="335"/>
    </row>
    <row r="771" spans="1:22" s="282" customFormat="1" ht="15" hidden="1" x14ac:dyDescent="0.25">
      <c r="A771" s="203"/>
      <c r="B771" s="255" t="s">
        <v>249</v>
      </c>
      <c r="C771" s="257"/>
      <c r="D771" s="235" t="s">
        <v>428</v>
      </c>
      <c r="E771" s="313"/>
      <c r="F771" s="313"/>
      <c r="G771" s="312">
        <f t="shared" si="148"/>
        <v>0</v>
      </c>
      <c r="H771" s="335"/>
      <c r="I771" s="335"/>
      <c r="J771" s="335"/>
      <c r="K771" s="335"/>
      <c r="L771" s="335"/>
      <c r="M771" s="335"/>
      <c r="N771" s="335"/>
      <c r="O771" s="335"/>
      <c r="P771" s="335"/>
      <c r="Q771" s="335"/>
      <c r="R771" s="335"/>
      <c r="S771" s="335"/>
      <c r="T771" s="336">
        <f t="shared" si="149"/>
        <v>0</v>
      </c>
      <c r="U771" s="281">
        <f t="shared" si="150"/>
        <v>0</v>
      </c>
      <c r="V771" s="335"/>
    </row>
    <row r="772" spans="1:22" s="282" customFormat="1" ht="15" hidden="1" x14ac:dyDescent="0.25">
      <c r="A772" s="203"/>
      <c r="B772" s="255" t="s">
        <v>251</v>
      </c>
      <c r="C772" s="257"/>
      <c r="D772" s="235" t="s">
        <v>429</v>
      </c>
      <c r="E772" s="313"/>
      <c r="F772" s="313"/>
      <c r="G772" s="312">
        <f t="shared" si="148"/>
        <v>0</v>
      </c>
      <c r="H772" s="335"/>
      <c r="I772" s="335"/>
      <c r="J772" s="335"/>
      <c r="K772" s="335"/>
      <c r="L772" s="335"/>
      <c r="M772" s="335"/>
      <c r="N772" s="335"/>
      <c r="O772" s="335"/>
      <c r="P772" s="335"/>
      <c r="Q772" s="336"/>
      <c r="R772" s="335"/>
      <c r="S772" s="336"/>
      <c r="T772" s="336">
        <f t="shared" si="149"/>
        <v>0</v>
      </c>
      <c r="U772" s="281">
        <f t="shared" si="150"/>
        <v>0</v>
      </c>
      <c r="V772" s="335"/>
    </row>
    <row r="773" spans="1:22" s="282" customFormat="1" ht="15" hidden="1" x14ac:dyDescent="0.25">
      <c r="A773" s="203"/>
      <c r="B773" s="269" t="s">
        <v>253</v>
      </c>
      <c r="C773" s="220"/>
      <c r="D773" s="235" t="s">
        <v>430</v>
      </c>
      <c r="E773" s="199"/>
      <c r="F773" s="199"/>
      <c r="G773" s="312">
        <f t="shared" si="148"/>
        <v>0</v>
      </c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  <c r="T773" s="336">
        <f t="shared" si="149"/>
        <v>0</v>
      </c>
      <c r="U773" s="281">
        <f t="shared" si="150"/>
        <v>0</v>
      </c>
      <c r="V773" s="199"/>
    </row>
    <row r="774" spans="1:22" s="282" customFormat="1" ht="15" hidden="1" x14ac:dyDescent="0.25">
      <c r="A774" s="203"/>
      <c r="B774" s="270" t="s">
        <v>151</v>
      </c>
      <c r="C774" s="220"/>
      <c r="D774" s="235" t="s">
        <v>431</v>
      </c>
      <c r="E774" s="199"/>
      <c r="F774" s="199"/>
      <c r="G774" s="312">
        <f t="shared" si="148"/>
        <v>0</v>
      </c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  <c r="T774" s="336">
        <f t="shared" si="149"/>
        <v>0</v>
      </c>
      <c r="U774" s="281">
        <f t="shared" si="150"/>
        <v>0</v>
      </c>
      <c r="V774" s="199"/>
    </row>
    <row r="775" spans="1:22" s="282" customFormat="1" ht="15" hidden="1" x14ac:dyDescent="0.25">
      <c r="A775" s="203"/>
      <c r="B775" s="270" t="s">
        <v>153</v>
      </c>
      <c r="C775" s="220"/>
      <c r="D775" s="235" t="s">
        <v>432</v>
      </c>
      <c r="E775" s="199"/>
      <c r="F775" s="199"/>
      <c r="G775" s="312">
        <f t="shared" si="148"/>
        <v>0</v>
      </c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  <c r="T775" s="336">
        <f t="shared" si="149"/>
        <v>0</v>
      </c>
      <c r="U775" s="281">
        <f t="shared" si="150"/>
        <v>0</v>
      </c>
      <c r="V775" s="199"/>
    </row>
    <row r="776" spans="1:22" s="282" customFormat="1" ht="15" hidden="1" x14ac:dyDescent="0.25">
      <c r="A776" s="203"/>
      <c r="B776" s="270" t="s">
        <v>155</v>
      </c>
      <c r="C776" s="220"/>
      <c r="D776" s="235" t="s">
        <v>433</v>
      </c>
      <c r="E776" s="199"/>
      <c r="F776" s="199"/>
      <c r="G776" s="312">
        <f t="shared" si="148"/>
        <v>0</v>
      </c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  <c r="T776" s="336">
        <f t="shared" si="149"/>
        <v>0</v>
      </c>
      <c r="U776" s="281">
        <f t="shared" si="150"/>
        <v>0</v>
      </c>
      <c r="V776" s="199"/>
    </row>
    <row r="777" spans="1:22" s="282" customFormat="1" ht="15" hidden="1" x14ac:dyDescent="0.25">
      <c r="A777" s="203"/>
      <c r="B777" s="270" t="s">
        <v>157</v>
      </c>
      <c r="C777" s="220"/>
      <c r="D777" s="235" t="s">
        <v>434</v>
      </c>
      <c r="E777" s="199"/>
      <c r="F777" s="199"/>
      <c r="G777" s="312">
        <f t="shared" si="148"/>
        <v>0</v>
      </c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  <c r="T777" s="336">
        <f t="shared" si="149"/>
        <v>0</v>
      </c>
      <c r="U777" s="281">
        <f t="shared" si="150"/>
        <v>0</v>
      </c>
      <c r="V777" s="199"/>
    </row>
    <row r="778" spans="1:22" s="282" customFormat="1" ht="15" hidden="1" x14ac:dyDescent="0.25">
      <c r="A778" s="203"/>
      <c r="B778" s="270" t="s">
        <v>159</v>
      </c>
      <c r="C778" s="220"/>
      <c r="D778" s="235" t="s">
        <v>435</v>
      </c>
      <c r="E778" s="199"/>
      <c r="F778" s="199"/>
      <c r="G778" s="312">
        <f t="shared" si="148"/>
        <v>0</v>
      </c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  <c r="T778" s="336">
        <f t="shared" si="149"/>
        <v>0</v>
      </c>
      <c r="U778" s="281">
        <f t="shared" si="150"/>
        <v>0</v>
      </c>
      <c r="V778" s="199"/>
    </row>
    <row r="779" spans="1:22" s="282" customFormat="1" ht="15" hidden="1" x14ac:dyDescent="0.25">
      <c r="A779" s="203"/>
      <c r="B779" s="270" t="s">
        <v>161</v>
      </c>
      <c r="C779" s="220"/>
      <c r="D779" s="235" t="s">
        <v>436</v>
      </c>
      <c r="E779" s="199"/>
      <c r="F779" s="199"/>
      <c r="G779" s="312">
        <f t="shared" si="148"/>
        <v>0</v>
      </c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  <c r="T779" s="336">
        <f t="shared" si="149"/>
        <v>0</v>
      </c>
      <c r="U779" s="281">
        <f t="shared" si="150"/>
        <v>0</v>
      </c>
      <c r="V779" s="199"/>
    </row>
    <row r="780" spans="1:22" s="282" customFormat="1" ht="15" hidden="1" x14ac:dyDescent="0.25">
      <c r="A780" s="203"/>
      <c r="B780" s="270" t="s">
        <v>163</v>
      </c>
      <c r="C780" s="220"/>
      <c r="D780" s="235" t="s">
        <v>437</v>
      </c>
      <c r="E780" s="199"/>
      <c r="F780" s="199"/>
      <c r="G780" s="312">
        <f t="shared" si="148"/>
        <v>0</v>
      </c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  <c r="T780" s="336">
        <f t="shared" si="149"/>
        <v>0</v>
      </c>
      <c r="U780" s="281">
        <f t="shared" si="150"/>
        <v>0</v>
      </c>
      <c r="V780" s="199"/>
    </row>
    <row r="781" spans="1:22" s="282" customFormat="1" ht="15" hidden="1" x14ac:dyDescent="0.25">
      <c r="A781" s="203"/>
      <c r="B781" s="270" t="s">
        <v>165</v>
      </c>
      <c r="C781" s="220"/>
      <c r="D781" s="235" t="s">
        <v>438</v>
      </c>
      <c r="E781" s="199"/>
      <c r="F781" s="199"/>
      <c r="G781" s="312">
        <f t="shared" si="148"/>
        <v>0</v>
      </c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  <c r="T781" s="336">
        <f t="shared" si="149"/>
        <v>0</v>
      </c>
      <c r="U781" s="281">
        <f t="shared" si="150"/>
        <v>0</v>
      </c>
      <c r="V781" s="199"/>
    </row>
    <row r="782" spans="1:22" s="282" customFormat="1" ht="15" hidden="1" x14ac:dyDescent="0.25">
      <c r="A782" s="203"/>
      <c r="B782" s="269" t="s">
        <v>263</v>
      </c>
      <c r="C782" s="220"/>
      <c r="D782" s="235" t="s">
        <v>439</v>
      </c>
      <c r="E782" s="199"/>
      <c r="F782" s="199"/>
      <c r="G782" s="312">
        <f t="shared" si="148"/>
        <v>0</v>
      </c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  <c r="T782" s="336">
        <f t="shared" si="149"/>
        <v>0</v>
      </c>
      <c r="U782" s="281">
        <f t="shared" si="150"/>
        <v>0</v>
      </c>
      <c r="V782" s="199"/>
    </row>
    <row r="783" spans="1:22" s="282" customFormat="1" ht="15" hidden="1" x14ac:dyDescent="0.25">
      <c r="A783" s="203"/>
      <c r="B783" s="270" t="s">
        <v>169</v>
      </c>
      <c r="C783" s="220"/>
      <c r="D783" s="235" t="s">
        <v>440</v>
      </c>
      <c r="E783" s="199"/>
      <c r="F783" s="199"/>
      <c r="G783" s="312">
        <f t="shared" si="148"/>
        <v>0</v>
      </c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  <c r="T783" s="336">
        <f t="shared" si="149"/>
        <v>0</v>
      </c>
      <c r="U783" s="281">
        <f t="shared" si="150"/>
        <v>0</v>
      </c>
      <c r="V783" s="199"/>
    </row>
    <row r="784" spans="1:22" s="282" customFormat="1" ht="15" hidden="1" x14ac:dyDescent="0.25">
      <c r="A784" s="203"/>
      <c r="B784" s="270" t="s">
        <v>171</v>
      </c>
      <c r="C784" s="220"/>
      <c r="D784" s="235" t="s">
        <v>441</v>
      </c>
      <c r="E784" s="199"/>
      <c r="F784" s="199"/>
      <c r="G784" s="312">
        <f t="shared" si="148"/>
        <v>0</v>
      </c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  <c r="T784" s="336">
        <f t="shared" si="149"/>
        <v>0</v>
      </c>
      <c r="U784" s="281">
        <f t="shared" si="150"/>
        <v>0</v>
      </c>
      <c r="V784" s="199"/>
    </row>
    <row r="785" spans="1:78" ht="15" hidden="1" x14ac:dyDescent="0.25">
      <c r="A785" s="203"/>
      <c r="B785" s="255" t="s">
        <v>267</v>
      </c>
      <c r="C785" s="257"/>
      <c r="D785" s="235" t="s">
        <v>442</v>
      </c>
      <c r="E785" s="313"/>
      <c r="F785" s="313"/>
      <c r="G785" s="312">
        <f t="shared" si="148"/>
        <v>0</v>
      </c>
      <c r="H785" s="335"/>
      <c r="I785" s="335"/>
      <c r="J785" s="335"/>
      <c r="K785" s="335"/>
      <c r="L785" s="335"/>
      <c r="M785" s="335"/>
      <c r="N785" s="335"/>
      <c r="O785" s="335"/>
      <c r="P785" s="335"/>
      <c r="Q785" s="335"/>
      <c r="R785" s="335"/>
      <c r="S785" s="335"/>
      <c r="T785" s="335">
        <f t="shared" si="149"/>
        <v>0</v>
      </c>
      <c r="U785" s="281">
        <f t="shared" si="150"/>
        <v>0</v>
      </c>
      <c r="V785" s="335"/>
      <c r="W785" s="294"/>
      <c r="X785" s="286"/>
      <c r="Y785" s="286"/>
      <c r="Z785" s="286"/>
      <c r="AA785" s="286"/>
      <c r="AB785" s="286"/>
      <c r="AC785" s="286"/>
      <c r="AD785" s="286"/>
      <c r="AE785" s="286"/>
      <c r="AF785" s="286"/>
      <c r="AG785" s="286"/>
      <c r="AH785" s="286"/>
      <c r="AI785" s="286"/>
      <c r="AJ785" s="286"/>
      <c r="AK785" s="286"/>
      <c r="AL785" s="286"/>
      <c r="AM785" s="286"/>
      <c r="AN785" s="286"/>
      <c r="AO785" s="286"/>
      <c r="AP785" s="286"/>
      <c r="AQ785" s="286"/>
      <c r="AR785" s="286"/>
      <c r="AS785" s="286"/>
      <c r="AT785" s="286"/>
      <c r="AU785" s="286"/>
      <c r="AV785" s="286"/>
      <c r="AW785" s="286"/>
      <c r="AX785" s="286"/>
      <c r="AY785" s="286"/>
      <c r="AZ785" s="286"/>
      <c r="BA785" s="286"/>
      <c r="BB785" s="286"/>
      <c r="BC785" s="286"/>
      <c r="BD785" s="286"/>
      <c r="BE785" s="286"/>
      <c r="BF785" s="286"/>
      <c r="BG785" s="286"/>
      <c r="BH785" s="286"/>
      <c r="BI785" s="286"/>
      <c r="BJ785" s="286"/>
      <c r="BK785" s="286"/>
      <c r="BL785" s="286"/>
      <c r="BM785" s="286"/>
      <c r="BN785" s="286"/>
      <c r="BO785" s="286"/>
      <c r="BP785" s="286"/>
      <c r="BQ785" s="286"/>
      <c r="BR785" s="286"/>
      <c r="BS785" s="286"/>
      <c r="BT785" s="286"/>
      <c r="BU785" s="286"/>
      <c r="BV785" s="286"/>
      <c r="BW785" s="286"/>
      <c r="BX785" s="286"/>
      <c r="BY785" s="286"/>
      <c r="BZ785" s="286"/>
    </row>
    <row r="786" spans="1:78" s="293" customFormat="1" ht="15" hidden="1" x14ac:dyDescent="0.25">
      <c r="A786" s="212"/>
      <c r="B786" s="255" t="s">
        <v>269</v>
      </c>
      <c r="C786" s="272"/>
      <c r="D786" s="239"/>
      <c r="E786" s="213">
        <f>SUM(E787:E791)</f>
        <v>0</v>
      </c>
      <c r="F786" s="213">
        <f>SUM(F787:F791)</f>
        <v>0</v>
      </c>
      <c r="G786" s="213">
        <f>SUM(G787:G791)</f>
        <v>0</v>
      </c>
      <c r="H786" s="213">
        <f t="shared" ref="H786:S786" si="151">SUM(H787:H791)</f>
        <v>0</v>
      </c>
      <c r="I786" s="213">
        <f t="shared" si="151"/>
        <v>0</v>
      </c>
      <c r="J786" s="213">
        <f t="shared" si="151"/>
        <v>0</v>
      </c>
      <c r="K786" s="213">
        <f t="shared" si="151"/>
        <v>0</v>
      </c>
      <c r="L786" s="214">
        <f t="shared" si="151"/>
        <v>0</v>
      </c>
      <c r="M786" s="213">
        <f t="shared" si="151"/>
        <v>0</v>
      </c>
      <c r="N786" s="213">
        <f t="shared" si="151"/>
        <v>0</v>
      </c>
      <c r="O786" s="213">
        <f t="shared" si="151"/>
        <v>0</v>
      </c>
      <c r="P786" s="213">
        <f t="shared" si="151"/>
        <v>0</v>
      </c>
      <c r="Q786" s="213">
        <f t="shared" si="151"/>
        <v>0</v>
      </c>
      <c r="R786" s="214">
        <f t="shared" si="151"/>
        <v>0</v>
      </c>
      <c r="S786" s="213">
        <f t="shared" si="151"/>
        <v>0</v>
      </c>
      <c r="T786" s="213">
        <f>SUM(T787:T791)</f>
        <v>0</v>
      </c>
      <c r="U786" s="213">
        <f>SUM(U787:U791)</f>
        <v>0</v>
      </c>
      <c r="V786" s="215"/>
      <c r="W786" s="292"/>
    </row>
    <row r="787" spans="1:78" ht="15" hidden="1" x14ac:dyDescent="0.25">
      <c r="A787" s="203"/>
      <c r="B787" s="255"/>
      <c r="C787" s="257" t="s">
        <v>270</v>
      </c>
      <c r="D787" s="235" t="s">
        <v>443</v>
      </c>
      <c r="E787" s="313"/>
      <c r="F787" s="313"/>
      <c r="G787" s="312">
        <f>SUM(E787+F787)</f>
        <v>0</v>
      </c>
      <c r="H787" s="335"/>
      <c r="I787" s="335"/>
      <c r="J787" s="335"/>
      <c r="K787" s="335"/>
      <c r="L787" s="335"/>
      <c r="M787" s="335"/>
      <c r="N787" s="335"/>
      <c r="O787" s="335"/>
      <c r="P787" s="335"/>
      <c r="Q787" s="335"/>
      <c r="R787" s="335"/>
      <c r="S787" s="335"/>
      <c r="T787" s="335">
        <f>SUM(H787:S787)</f>
        <v>0</v>
      </c>
      <c r="U787" s="281">
        <f>G787-T787</f>
        <v>0</v>
      </c>
      <c r="V787" s="335"/>
    </row>
    <row r="788" spans="1:78" ht="15" hidden="1" x14ac:dyDescent="0.25">
      <c r="A788" s="203"/>
      <c r="B788" s="255"/>
      <c r="C788" s="257" t="s">
        <v>272</v>
      </c>
      <c r="D788" s="235" t="s">
        <v>444</v>
      </c>
      <c r="E788" s="313"/>
      <c r="F788" s="313"/>
      <c r="G788" s="312">
        <f>SUM(E788+F788)</f>
        <v>0</v>
      </c>
      <c r="H788" s="335"/>
      <c r="I788" s="335"/>
      <c r="J788" s="335"/>
      <c r="K788" s="335"/>
      <c r="L788" s="335"/>
      <c r="M788" s="335"/>
      <c r="N788" s="335"/>
      <c r="O788" s="335"/>
      <c r="P788" s="335"/>
      <c r="Q788" s="335"/>
      <c r="R788" s="335"/>
      <c r="S788" s="335"/>
      <c r="T788" s="335">
        <f>SUM(H788:S788)</f>
        <v>0</v>
      </c>
      <c r="U788" s="281">
        <f>G788-T788</f>
        <v>0</v>
      </c>
      <c r="V788" s="335"/>
    </row>
    <row r="789" spans="1:78" ht="15" hidden="1" x14ac:dyDescent="0.25">
      <c r="A789" s="203"/>
      <c r="B789" s="255"/>
      <c r="C789" s="257" t="s">
        <v>274</v>
      </c>
      <c r="D789" s="235" t="s">
        <v>445</v>
      </c>
      <c r="E789" s="313"/>
      <c r="F789" s="313"/>
      <c r="G789" s="312">
        <f>SUM(E789+F789)</f>
        <v>0</v>
      </c>
      <c r="H789" s="335"/>
      <c r="I789" s="335"/>
      <c r="J789" s="335"/>
      <c r="K789" s="335"/>
      <c r="L789" s="335"/>
      <c r="M789" s="335"/>
      <c r="N789" s="335"/>
      <c r="O789" s="335"/>
      <c r="P789" s="335"/>
      <c r="Q789" s="335"/>
      <c r="R789" s="335"/>
      <c r="S789" s="335"/>
      <c r="T789" s="335">
        <f>SUM(H789:S789)</f>
        <v>0</v>
      </c>
      <c r="U789" s="281">
        <f>G789-T789</f>
        <v>0</v>
      </c>
      <c r="V789" s="335"/>
    </row>
    <row r="790" spans="1:78" ht="15" hidden="1" x14ac:dyDescent="0.25">
      <c r="A790" s="203"/>
      <c r="B790" s="255"/>
      <c r="C790" s="257" t="s">
        <v>276</v>
      </c>
      <c r="D790" s="235" t="s">
        <v>446</v>
      </c>
      <c r="E790" s="313"/>
      <c r="F790" s="313"/>
      <c r="G790" s="312">
        <f>SUM(E790+F790)</f>
        <v>0</v>
      </c>
      <c r="H790" s="335"/>
      <c r="I790" s="335"/>
      <c r="J790" s="335"/>
      <c r="K790" s="335"/>
      <c r="L790" s="335"/>
      <c r="M790" s="335"/>
      <c r="N790" s="335"/>
      <c r="O790" s="335"/>
      <c r="P790" s="335"/>
      <c r="Q790" s="335"/>
      <c r="R790" s="335"/>
      <c r="S790" s="335"/>
      <c r="T790" s="335">
        <f>SUM(H790:S790)</f>
        <v>0</v>
      </c>
      <c r="U790" s="281">
        <f>G790-T790</f>
        <v>0</v>
      </c>
      <c r="V790" s="335"/>
    </row>
    <row r="791" spans="1:78" ht="15" hidden="1" x14ac:dyDescent="0.25">
      <c r="A791" s="203"/>
      <c r="B791" s="255"/>
      <c r="C791" s="257" t="s">
        <v>278</v>
      </c>
      <c r="D791" s="235" t="s">
        <v>447</v>
      </c>
      <c r="E791" s="313"/>
      <c r="F791" s="313"/>
      <c r="G791" s="312">
        <f>SUM(E791+F791)</f>
        <v>0</v>
      </c>
      <c r="H791" s="335"/>
      <c r="I791" s="335"/>
      <c r="J791" s="335"/>
      <c r="K791" s="335"/>
      <c r="L791" s="335"/>
      <c r="M791" s="335"/>
      <c r="N791" s="335"/>
      <c r="O791" s="335"/>
      <c r="P791" s="335"/>
      <c r="Q791" s="335"/>
      <c r="R791" s="335"/>
      <c r="S791" s="335"/>
      <c r="T791" s="297">
        <f>SUM(H791:S791)</f>
        <v>0</v>
      </c>
      <c r="U791" s="281">
        <f>G791-T791</f>
        <v>0</v>
      </c>
      <c r="V791" s="335"/>
    </row>
    <row r="792" spans="1:78" s="293" customFormat="1" ht="15" hidden="1" x14ac:dyDescent="0.25">
      <c r="A792" s="212"/>
      <c r="B792" s="255" t="s">
        <v>280</v>
      </c>
      <c r="C792" s="255"/>
      <c r="D792" s="239"/>
      <c r="E792" s="213">
        <f>SUM(E793:E795)</f>
        <v>0</v>
      </c>
      <c r="F792" s="213">
        <f>SUM(F793:F795)</f>
        <v>0</v>
      </c>
      <c r="G792" s="213">
        <f>SUM(G793:G795)</f>
        <v>0</v>
      </c>
      <c r="H792" s="213">
        <f t="shared" ref="H792:S792" si="152">SUM(H793:H795)</f>
        <v>0</v>
      </c>
      <c r="I792" s="213">
        <f t="shared" si="152"/>
        <v>0</v>
      </c>
      <c r="J792" s="213">
        <f t="shared" si="152"/>
        <v>0</v>
      </c>
      <c r="K792" s="213">
        <f t="shared" si="152"/>
        <v>0</v>
      </c>
      <c r="L792" s="213">
        <f t="shared" si="152"/>
        <v>0</v>
      </c>
      <c r="M792" s="213">
        <f t="shared" si="152"/>
        <v>0</v>
      </c>
      <c r="N792" s="213">
        <f t="shared" si="152"/>
        <v>0</v>
      </c>
      <c r="O792" s="213">
        <f t="shared" si="152"/>
        <v>0</v>
      </c>
      <c r="P792" s="213">
        <f t="shared" si="152"/>
        <v>0</v>
      </c>
      <c r="Q792" s="213">
        <f t="shared" si="152"/>
        <v>0</v>
      </c>
      <c r="R792" s="213">
        <f t="shared" si="152"/>
        <v>0</v>
      </c>
      <c r="S792" s="213">
        <f t="shared" si="152"/>
        <v>0</v>
      </c>
      <c r="T792" s="213">
        <f>SUM(T793:T795)</f>
        <v>0</v>
      </c>
      <c r="U792" s="213">
        <f>SUM(U793:U795)</f>
        <v>0</v>
      </c>
      <c r="V792" s="215"/>
      <c r="W792" s="292"/>
      <c r="X792" s="292"/>
      <c r="Y792" s="292"/>
      <c r="Z792" s="292"/>
      <c r="AA792" s="292"/>
      <c r="AB792" s="292"/>
      <c r="AC792" s="292"/>
      <c r="AD792" s="292"/>
      <c r="AE792" s="292"/>
      <c r="AF792" s="292"/>
      <c r="AG792" s="292"/>
      <c r="AH792" s="292"/>
      <c r="AI792" s="292"/>
      <c r="AJ792" s="292"/>
      <c r="AK792" s="292"/>
      <c r="AL792" s="292"/>
      <c r="AM792" s="292"/>
      <c r="AN792" s="292"/>
      <c r="AO792" s="292"/>
      <c r="AP792" s="292"/>
      <c r="AQ792" s="292"/>
      <c r="AR792" s="292"/>
      <c r="AS792" s="292"/>
      <c r="AT792" s="292"/>
      <c r="AU792" s="292"/>
      <c r="AV792" s="292"/>
      <c r="AW792" s="292"/>
      <c r="AX792" s="292"/>
      <c r="AY792" s="292"/>
      <c r="AZ792" s="292"/>
      <c r="BA792" s="292"/>
      <c r="BB792" s="292"/>
      <c r="BC792" s="292"/>
      <c r="BD792" s="292"/>
      <c r="BE792" s="292"/>
      <c r="BF792" s="292"/>
      <c r="BG792" s="292"/>
      <c r="BH792" s="292"/>
      <c r="BI792" s="292"/>
      <c r="BJ792" s="292"/>
      <c r="BK792" s="292"/>
      <c r="BL792" s="292"/>
      <c r="BM792" s="292"/>
      <c r="BN792" s="292"/>
      <c r="BO792" s="292"/>
      <c r="BP792" s="292"/>
      <c r="BQ792" s="292"/>
      <c r="BR792" s="292"/>
      <c r="BS792" s="292"/>
      <c r="BT792" s="292"/>
      <c r="BU792" s="292"/>
      <c r="BV792" s="292"/>
      <c r="BW792" s="292"/>
      <c r="BX792" s="292"/>
      <c r="BY792" s="292"/>
      <c r="BZ792" s="292"/>
    </row>
    <row r="793" spans="1:78" ht="15" hidden="1" x14ac:dyDescent="0.25">
      <c r="A793" s="203"/>
      <c r="B793" s="255"/>
      <c r="C793" s="257" t="s">
        <v>281</v>
      </c>
      <c r="D793" s="235" t="s">
        <v>448</v>
      </c>
      <c r="E793" s="312"/>
      <c r="F793" s="312"/>
      <c r="G793" s="312">
        <f>SUM(E793+F793)</f>
        <v>0</v>
      </c>
      <c r="H793" s="335"/>
      <c r="I793" s="335"/>
      <c r="J793" s="335"/>
      <c r="K793" s="335"/>
      <c r="L793" s="335"/>
      <c r="M793" s="335"/>
      <c r="N793" s="335"/>
      <c r="O793" s="335"/>
      <c r="P793" s="335"/>
      <c r="Q793" s="335"/>
      <c r="R793" s="335"/>
      <c r="S793" s="335"/>
      <c r="T793" s="335">
        <f>SUM(H793:S793)</f>
        <v>0</v>
      </c>
      <c r="U793" s="281">
        <f>G793-T793</f>
        <v>0</v>
      </c>
      <c r="V793" s="335"/>
    </row>
    <row r="794" spans="1:78" ht="15" hidden="1" x14ac:dyDescent="0.25">
      <c r="A794" s="203"/>
      <c r="B794" s="255"/>
      <c r="C794" s="257" t="s">
        <v>283</v>
      </c>
      <c r="D794" s="235" t="s">
        <v>449</v>
      </c>
      <c r="E794" s="313"/>
      <c r="F794" s="313"/>
      <c r="G794" s="312">
        <f>SUM(E794+F794)</f>
        <v>0</v>
      </c>
      <c r="H794" s="335"/>
      <c r="I794" s="335"/>
      <c r="J794" s="335"/>
      <c r="K794" s="335"/>
      <c r="L794" s="335"/>
      <c r="M794" s="335"/>
      <c r="N794" s="335"/>
      <c r="O794" s="335"/>
      <c r="P794" s="335"/>
      <c r="Q794" s="335"/>
      <c r="R794" s="335"/>
      <c r="S794" s="335"/>
      <c r="T794" s="335">
        <f>SUM(H794:S794)</f>
        <v>0</v>
      </c>
      <c r="U794" s="281">
        <f>G794-T794</f>
        <v>0</v>
      </c>
      <c r="V794" s="335"/>
    </row>
    <row r="795" spans="1:78" ht="15" hidden="1" x14ac:dyDescent="0.25">
      <c r="A795" s="203"/>
      <c r="B795" s="255"/>
      <c r="C795" s="257" t="s">
        <v>285</v>
      </c>
      <c r="D795" s="235" t="s">
        <v>450</v>
      </c>
      <c r="E795" s="312"/>
      <c r="F795" s="312"/>
      <c r="G795" s="312">
        <f>SUM(E795+F795)</f>
        <v>0</v>
      </c>
      <c r="H795" s="335"/>
      <c r="I795" s="335"/>
      <c r="J795" s="335"/>
      <c r="K795" s="335"/>
      <c r="L795" s="335"/>
      <c r="M795" s="335"/>
      <c r="N795" s="335"/>
      <c r="O795" s="335"/>
      <c r="P795" s="335"/>
      <c r="Q795" s="335"/>
      <c r="R795" s="335"/>
      <c r="S795" s="335"/>
      <c r="T795" s="335">
        <f>SUM(H795:S795)</f>
        <v>0</v>
      </c>
      <c r="U795" s="281">
        <f>G795-T795</f>
        <v>0</v>
      </c>
      <c r="V795" s="335"/>
    </row>
    <row r="796" spans="1:78" s="293" customFormat="1" ht="15" hidden="1" x14ac:dyDescent="0.25">
      <c r="A796" s="271"/>
      <c r="B796" s="255" t="s">
        <v>287</v>
      </c>
      <c r="C796" s="255"/>
      <c r="D796" s="235" t="s">
        <v>451</v>
      </c>
      <c r="E796" s="318"/>
      <c r="F796" s="318"/>
      <c r="G796" s="312">
        <f>SUM(E796+F796)</f>
        <v>0</v>
      </c>
      <c r="H796" s="213"/>
      <c r="I796" s="213"/>
      <c r="J796" s="213"/>
      <c r="K796" s="213"/>
      <c r="L796" s="213"/>
      <c r="M796" s="213"/>
      <c r="N796" s="213"/>
      <c r="O796" s="213"/>
      <c r="P796" s="213"/>
      <c r="Q796" s="213"/>
      <c r="R796" s="213"/>
      <c r="S796" s="213"/>
      <c r="T796" s="215">
        <f>SUM(H796:S796)</f>
        <v>0</v>
      </c>
      <c r="U796" s="281">
        <f>G796-T796</f>
        <v>0</v>
      </c>
      <c r="V796" s="215"/>
      <c r="W796" s="292"/>
      <c r="X796" s="292"/>
      <c r="Y796" s="292"/>
      <c r="Z796" s="292"/>
      <c r="AA796" s="292"/>
      <c r="AB796" s="292"/>
      <c r="AC796" s="292"/>
      <c r="AD796" s="292"/>
      <c r="AE796" s="292"/>
      <c r="AF796" s="292"/>
      <c r="AG796" s="292"/>
      <c r="AH796" s="292"/>
      <c r="AI796" s="292"/>
      <c r="AJ796" s="292"/>
      <c r="AK796" s="292"/>
      <c r="AL796" s="292"/>
      <c r="AM796" s="292"/>
      <c r="AN796" s="292"/>
      <c r="AO796" s="292"/>
      <c r="AP796" s="292"/>
      <c r="AQ796" s="292"/>
      <c r="AR796" s="292"/>
      <c r="AS796" s="292"/>
      <c r="AT796" s="292"/>
      <c r="AU796" s="292"/>
      <c r="AV796" s="292"/>
      <c r="AW796" s="292"/>
      <c r="AX796" s="292"/>
      <c r="AY796" s="292"/>
      <c r="AZ796" s="292"/>
      <c r="BA796" s="292"/>
      <c r="BB796" s="292"/>
      <c r="BC796" s="292"/>
      <c r="BD796" s="292"/>
      <c r="BE796" s="292"/>
      <c r="BF796" s="292"/>
      <c r="BG796" s="292"/>
      <c r="BH796" s="292"/>
      <c r="BI796" s="292"/>
      <c r="BJ796" s="292"/>
      <c r="BK796" s="292"/>
      <c r="BL796" s="292"/>
      <c r="BM796" s="292"/>
      <c r="BN796" s="292"/>
      <c r="BO796" s="292"/>
      <c r="BP796" s="292"/>
      <c r="BQ796" s="292"/>
      <c r="BR796" s="292"/>
      <c r="BS796" s="292"/>
      <c r="BT796" s="292"/>
      <c r="BU796" s="292"/>
      <c r="BV796" s="292"/>
      <c r="BW796" s="292"/>
      <c r="BX796" s="292"/>
      <c r="BY796" s="292"/>
      <c r="BZ796" s="292"/>
    </row>
    <row r="797" spans="1:78" s="293" customFormat="1" ht="15" hidden="1" x14ac:dyDescent="0.25">
      <c r="A797" s="212"/>
      <c r="B797" s="255" t="s">
        <v>289</v>
      </c>
      <c r="C797" s="255"/>
      <c r="D797" s="235"/>
      <c r="E797" s="208">
        <f>SUM(E798:E810)</f>
        <v>0</v>
      </c>
      <c r="F797" s="208">
        <f>SUM(F798:F810)</f>
        <v>0</v>
      </c>
      <c r="G797" s="208">
        <f>SUM(G798:G810)</f>
        <v>0</v>
      </c>
      <c r="H797" s="208">
        <f t="shared" ref="H797:S797" si="153">SUM(H798:H810)</f>
        <v>0</v>
      </c>
      <c r="I797" s="208">
        <f t="shared" si="153"/>
        <v>0</v>
      </c>
      <c r="J797" s="208">
        <f t="shared" si="153"/>
        <v>0</v>
      </c>
      <c r="K797" s="208">
        <f t="shared" si="153"/>
        <v>0</v>
      </c>
      <c r="L797" s="208">
        <f t="shared" si="153"/>
        <v>0</v>
      </c>
      <c r="M797" s="208">
        <f t="shared" si="153"/>
        <v>0</v>
      </c>
      <c r="N797" s="208">
        <f t="shared" si="153"/>
        <v>0</v>
      </c>
      <c r="O797" s="208">
        <f t="shared" si="153"/>
        <v>0</v>
      </c>
      <c r="P797" s="208">
        <f t="shared" si="153"/>
        <v>0</v>
      </c>
      <c r="Q797" s="208">
        <f t="shared" si="153"/>
        <v>0</v>
      </c>
      <c r="R797" s="208">
        <f t="shared" si="153"/>
        <v>0</v>
      </c>
      <c r="S797" s="208">
        <f t="shared" si="153"/>
        <v>0</v>
      </c>
      <c r="T797" s="208">
        <f>SUM(T798:T810)</f>
        <v>0</v>
      </c>
      <c r="U797" s="208">
        <f>SUM(U798:U810)</f>
        <v>0</v>
      </c>
      <c r="V797" s="215"/>
      <c r="W797" s="292"/>
      <c r="X797" s="292"/>
      <c r="Y797" s="292"/>
      <c r="Z797" s="292"/>
      <c r="AA797" s="292"/>
      <c r="AB797" s="292"/>
      <c r="AC797" s="292"/>
      <c r="AD797" s="292"/>
      <c r="AE797" s="292"/>
      <c r="AF797" s="292"/>
      <c r="AG797" s="292"/>
      <c r="AH797" s="292"/>
      <c r="AI797" s="292"/>
      <c r="AJ797" s="292"/>
      <c r="AK797" s="292"/>
      <c r="AL797" s="292"/>
      <c r="AM797" s="292"/>
      <c r="AN797" s="292"/>
      <c r="AO797" s="292"/>
      <c r="AP797" s="292"/>
      <c r="AQ797" s="292"/>
      <c r="AR797" s="292"/>
      <c r="AS797" s="292"/>
      <c r="AT797" s="292"/>
      <c r="AU797" s="292"/>
      <c r="AV797" s="292"/>
      <c r="AW797" s="292"/>
      <c r="AX797" s="292"/>
      <c r="AY797" s="292"/>
      <c r="AZ797" s="292"/>
      <c r="BA797" s="292"/>
      <c r="BB797" s="292"/>
      <c r="BC797" s="292"/>
      <c r="BD797" s="292"/>
      <c r="BE797" s="292"/>
      <c r="BF797" s="292"/>
      <c r="BG797" s="292"/>
      <c r="BH797" s="292"/>
      <c r="BI797" s="292"/>
      <c r="BJ797" s="292"/>
      <c r="BK797" s="292"/>
      <c r="BL797" s="292"/>
      <c r="BM797" s="292"/>
      <c r="BN797" s="292"/>
      <c r="BO797" s="292"/>
      <c r="BP797" s="292"/>
      <c r="BQ797" s="292"/>
      <c r="BR797" s="292"/>
      <c r="BS797" s="292"/>
      <c r="BT797" s="292"/>
      <c r="BU797" s="292"/>
      <c r="BV797" s="292"/>
      <c r="BW797" s="292"/>
      <c r="BX797" s="292"/>
      <c r="BY797" s="292"/>
      <c r="BZ797" s="292"/>
    </row>
    <row r="798" spans="1:78" ht="15.75" hidden="1" x14ac:dyDescent="0.25">
      <c r="A798" s="253"/>
      <c r="B798" s="255"/>
      <c r="C798" s="258" t="s">
        <v>290</v>
      </c>
      <c r="D798" s="235" t="s">
        <v>452</v>
      </c>
      <c r="E798" s="312"/>
      <c r="F798" s="312"/>
      <c r="G798" s="312">
        <f t="shared" ref="G798:G810" si="154">SUM(E798+F798)</f>
        <v>0</v>
      </c>
      <c r="H798" s="335"/>
      <c r="I798" s="335"/>
      <c r="J798" s="335"/>
      <c r="K798" s="335"/>
      <c r="L798" s="335"/>
      <c r="M798" s="335"/>
      <c r="N798" s="335"/>
      <c r="O798" s="335"/>
      <c r="P798" s="335"/>
      <c r="Q798" s="335"/>
      <c r="R798" s="335"/>
      <c r="S798" s="335"/>
      <c r="T798" s="335">
        <f t="shared" ref="T798:T810" si="155">SUM(H798:S798)</f>
        <v>0</v>
      </c>
      <c r="U798" s="281">
        <f t="shared" ref="U798:U810" si="156">G798-T798</f>
        <v>0</v>
      </c>
      <c r="V798" s="335"/>
    </row>
    <row r="799" spans="1:78" ht="15" hidden="1" x14ac:dyDescent="0.25">
      <c r="A799" s="203"/>
      <c r="B799" s="255"/>
      <c r="C799" s="258" t="s">
        <v>292</v>
      </c>
      <c r="D799" s="235" t="s">
        <v>453</v>
      </c>
      <c r="E799" s="312"/>
      <c r="F799" s="312"/>
      <c r="G799" s="312">
        <f t="shared" si="154"/>
        <v>0</v>
      </c>
      <c r="H799" s="335"/>
      <c r="I799" s="335"/>
      <c r="J799" s="335"/>
      <c r="K799" s="335"/>
      <c r="L799" s="335"/>
      <c r="M799" s="335"/>
      <c r="N799" s="335"/>
      <c r="O799" s="335"/>
      <c r="P799" s="335"/>
      <c r="Q799" s="335"/>
      <c r="R799" s="335"/>
      <c r="S799" s="335"/>
      <c r="T799" s="335">
        <f t="shared" si="155"/>
        <v>0</v>
      </c>
      <c r="U799" s="281">
        <f t="shared" si="156"/>
        <v>0</v>
      </c>
      <c r="V799" s="335"/>
    </row>
    <row r="800" spans="1:78" ht="15" hidden="1" x14ac:dyDescent="0.25">
      <c r="A800" s="221"/>
      <c r="B800" s="255"/>
      <c r="C800" s="258" t="s">
        <v>294</v>
      </c>
      <c r="D800" s="235" t="s">
        <v>454</v>
      </c>
      <c r="E800" s="312"/>
      <c r="F800" s="312"/>
      <c r="G800" s="312">
        <f t="shared" si="154"/>
        <v>0</v>
      </c>
      <c r="H800" s="335"/>
      <c r="I800" s="335"/>
      <c r="J800" s="335"/>
      <c r="K800" s="335"/>
      <c r="L800" s="335"/>
      <c r="M800" s="335"/>
      <c r="N800" s="335"/>
      <c r="O800" s="335"/>
      <c r="P800" s="335"/>
      <c r="Q800" s="335"/>
      <c r="R800" s="335"/>
      <c r="S800" s="335"/>
      <c r="T800" s="335">
        <f t="shared" si="155"/>
        <v>0</v>
      </c>
      <c r="U800" s="281">
        <f t="shared" si="156"/>
        <v>0</v>
      </c>
      <c r="V800" s="335"/>
    </row>
    <row r="801" spans="1:78" ht="15" hidden="1" x14ac:dyDescent="0.25">
      <c r="A801" s="203"/>
      <c r="B801" s="255"/>
      <c r="C801" s="258" t="s">
        <v>296</v>
      </c>
      <c r="D801" s="235" t="s">
        <v>455</v>
      </c>
      <c r="E801" s="313"/>
      <c r="F801" s="313"/>
      <c r="G801" s="312">
        <f t="shared" si="154"/>
        <v>0</v>
      </c>
      <c r="H801" s="335"/>
      <c r="I801" s="335"/>
      <c r="J801" s="335"/>
      <c r="K801" s="335"/>
      <c r="L801" s="335"/>
      <c r="M801" s="335"/>
      <c r="N801" s="335"/>
      <c r="O801" s="335"/>
      <c r="P801" s="335"/>
      <c r="Q801" s="335"/>
      <c r="R801" s="335"/>
      <c r="S801" s="335"/>
      <c r="T801" s="335">
        <f t="shared" si="155"/>
        <v>0</v>
      </c>
      <c r="U801" s="281">
        <f t="shared" si="156"/>
        <v>0</v>
      </c>
      <c r="V801" s="335"/>
    </row>
    <row r="802" spans="1:78" ht="15" hidden="1" x14ac:dyDescent="0.25">
      <c r="A802" s="203"/>
      <c r="B802" s="255"/>
      <c r="C802" s="258" t="s">
        <v>298</v>
      </c>
      <c r="D802" s="235" t="s">
        <v>456</v>
      </c>
      <c r="E802" s="313"/>
      <c r="F802" s="313"/>
      <c r="G802" s="312">
        <f t="shared" si="154"/>
        <v>0</v>
      </c>
      <c r="H802" s="335"/>
      <c r="I802" s="335"/>
      <c r="J802" s="335"/>
      <c r="K802" s="335"/>
      <c r="L802" s="335"/>
      <c r="M802" s="335"/>
      <c r="N802" s="335"/>
      <c r="O802" s="335"/>
      <c r="P802" s="335"/>
      <c r="Q802" s="335"/>
      <c r="R802" s="335"/>
      <c r="S802" s="335"/>
      <c r="T802" s="335">
        <f t="shared" si="155"/>
        <v>0</v>
      </c>
      <c r="U802" s="281">
        <f t="shared" si="156"/>
        <v>0</v>
      </c>
      <c r="V802" s="335"/>
    </row>
    <row r="803" spans="1:78" ht="15" hidden="1" x14ac:dyDescent="0.25">
      <c r="A803" s="203"/>
      <c r="B803" s="255"/>
      <c r="C803" s="258" t="s">
        <v>300</v>
      </c>
      <c r="D803" s="235" t="s">
        <v>457</v>
      </c>
      <c r="E803" s="313"/>
      <c r="F803" s="313"/>
      <c r="G803" s="312">
        <f t="shared" si="154"/>
        <v>0</v>
      </c>
      <c r="H803" s="335"/>
      <c r="I803" s="335"/>
      <c r="J803" s="335"/>
      <c r="K803" s="335"/>
      <c r="L803" s="335"/>
      <c r="M803" s="335"/>
      <c r="N803" s="335"/>
      <c r="O803" s="335"/>
      <c r="P803" s="335"/>
      <c r="Q803" s="335"/>
      <c r="R803" s="335"/>
      <c r="S803" s="335"/>
      <c r="T803" s="335">
        <f t="shared" si="155"/>
        <v>0</v>
      </c>
      <c r="U803" s="281">
        <f t="shared" si="156"/>
        <v>0</v>
      </c>
      <c r="V803" s="335"/>
    </row>
    <row r="804" spans="1:78" ht="15" hidden="1" x14ac:dyDescent="0.25">
      <c r="A804" s="203"/>
      <c r="B804" s="255"/>
      <c r="C804" s="258" t="s">
        <v>302</v>
      </c>
      <c r="D804" s="235" t="s">
        <v>458</v>
      </c>
      <c r="E804" s="313"/>
      <c r="F804" s="313"/>
      <c r="G804" s="312">
        <f t="shared" si="154"/>
        <v>0</v>
      </c>
      <c r="H804" s="335"/>
      <c r="I804" s="335"/>
      <c r="J804" s="335"/>
      <c r="K804" s="335"/>
      <c r="L804" s="335"/>
      <c r="M804" s="335"/>
      <c r="N804" s="335"/>
      <c r="O804" s="335"/>
      <c r="P804" s="335"/>
      <c r="Q804" s="335"/>
      <c r="R804" s="335"/>
      <c r="S804" s="335"/>
      <c r="T804" s="335">
        <f t="shared" si="155"/>
        <v>0</v>
      </c>
      <c r="U804" s="281">
        <f t="shared" si="156"/>
        <v>0</v>
      </c>
      <c r="V804" s="335"/>
    </row>
    <row r="805" spans="1:78" ht="15" hidden="1" x14ac:dyDescent="0.25">
      <c r="A805" s="203"/>
      <c r="B805" s="255"/>
      <c r="C805" s="258" t="s">
        <v>304</v>
      </c>
      <c r="D805" s="235" t="s">
        <v>459</v>
      </c>
      <c r="E805" s="313"/>
      <c r="F805" s="313"/>
      <c r="G805" s="312">
        <f t="shared" si="154"/>
        <v>0</v>
      </c>
      <c r="H805" s="335"/>
      <c r="I805" s="335"/>
      <c r="J805" s="335"/>
      <c r="K805" s="335"/>
      <c r="L805" s="335"/>
      <c r="M805" s="335"/>
      <c r="N805" s="335"/>
      <c r="O805" s="335"/>
      <c r="P805" s="335"/>
      <c r="Q805" s="335"/>
      <c r="R805" s="335"/>
      <c r="S805" s="335"/>
      <c r="T805" s="335">
        <f t="shared" si="155"/>
        <v>0</v>
      </c>
      <c r="U805" s="281">
        <f t="shared" si="156"/>
        <v>0</v>
      </c>
      <c r="V805" s="335"/>
    </row>
    <row r="806" spans="1:78" ht="15" hidden="1" x14ac:dyDescent="0.25">
      <c r="A806" s="203"/>
      <c r="B806" s="255"/>
      <c r="C806" s="258" t="s">
        <v>306</v>
      </c>
      <c r="D806" s="235" t="s">
        <v>460</v>
      </c>
      <c r="E806" s="313"/>
      <c r="F806" s="313"/>
      <c r="G806" s="312">
        <f t="shared" si="154"/>
        <v>0</v>
      </c>
      <c r="H806" s="335"/>
      <c r="I806" s="335"/>
      <c r="J806" s="335"/>
      <c r="K806" s="335"/>
      <c r="L806" s="335"/>
      <c r="M806" s="335"/>
      <c r="N806" s="335"/>
      <c r="O806" s="335"/>
      <c r="P806" s="335"/>
      <c r="Q806" s="335"/>
      <c r="R806" s="335"/>
      <c r="S806" s="335"/>
      <c r="T806" s="335">
        <f t="shared" si="155"/>
        <v>0</v>
      </c>
      <c r="U806" s="281">
        <f t="shared" si="156"/>
        <v>0</v>
      </c>
      <c r="V806" s="335"/>
    </row>
    <row r="807" spans="1:78" ht="15" hidden="1" x14ac:dyDescent="0.25">
      <c r="A807" s="203"/>
      <c r="B807" s="255"/>
      <c r="C807" s="258" t="s">
        <v>308</v>
      </c>
      <c r="D807" s="235" t="s">
        <v>461</v>
      </c>
      <c r="E807" s="313"/>
      <c r="F807" s="313"/>
      <c r="G807" s="312">
        <f t="shared" si="154"/>
        <v>0</v>
      </c>
      <c r="H807" s="335"/>
      <c r="I807" s="335"/>
      <c r="J807" s="335"/>
      <c r="K807" s="335"/>
      <c r="L807" s="335"/>
      <c r="M807" s="335"/>
      <c r="N807" s="335"/>
      <c r="O807" s="335"/>
      <c r="P807" s="335"/>
      <c r="Q807" s="335"/>
      <c r="R807" s="335"/>
      <c r="S807" s="335"/>
      <c r="T807" s="335">
        <f t="shared" si="155"/>
        <v>0</v>
      </c>
      <c r="U807" s="281">
        <f t="shared" si="156"/>
        <v>0</v>
      </c>
      <c r="V807" s="335"/>
    </row>
    <row r="808" spans="1:78" ht="15" hidden="1" x14ac:dyDescent="0.25">
      <c r="A808" s="203"/>
      <c r="B808" s="255"/>
      <c r="C808" s="258" t="s">
        <v>310</v>
      </c>
      <c r="D808" s="235" t="s">
        <v>462</v>
      </c>
      <c r="E808" s="313"/>
      <c r="F808" s="313"/>
      <c r="G808" s="312">
        <f t="shared" si="154"/>
        <v>0</v>
      </c>
      <c r="H808" s="335"/>
      <c r="I808" s="335"/>
      <c r="J808" s="335"/>
      <c r="K808" s="335"/>
      <c r="L808" s="335"/>
      <c r="M808" s="335"/>
      <c r="N808" s="335"/>
      <c r="O808" s="335"/>
      <c r="P808" s="335"/>
      <c r="Q808" s="335"/>
      <c r="R808" s="335"/>
      <c r="S808" s="335"/>
      <c r="T808" s="335">
        <f t="shared" si="155"/>
        <v>0</v>
      </c>
      <c r="U808" s="281">
        <f t="shared" si="156"/>
        <v>0</v>
      </c>
      <c r="V808" s="335"/>
    </row>
    <row r="809" spans="1:78" ht="15" hidden="1" x14ac:dyDescent="0.25">
      <c r="A809" s="203"/>
      <c r="B809" s="255"/>
      <c r="C809" s="258" t="s">
        <v>312</v>
      </c>
      <c r="D809" s="235" t="s">
        <v>463</v>
      </c>
      <c r="E809" s="313"/>
      <c r="F809" s="313"/>
      <c r="G809" s="312">
        <f t="shared" si="154"/>
        <v>0</v>
      </c>
      <c r="H809" s="335"/>
      <c r="I809" s="335"/>
      <c r="J809" s="335"/>
      <c r="K809" s="335"/>
      <c r="L809" s="335"/>
      <c r="M809" s="335"/>
      <c r="N809" s="335"/>
      <c r="O809" s="335"/>
      <c r="P809" s="335"/>
      <c r="Q809" s="335"/>
      <c r="R809" s="335"/>
      <c r="S809" s="335"/>
      <c r="T809" s="335">
        <f t="shared" si="155"/>
        <v>0</v>
      </c>
      <c r="U809" s="281">
        <f t="shared" si="156"/>
        <v>0</v>
      </c>
      <c r="V809" s="335"/>
    </row>
    <row r="810" spans="1:78" ht="15" hidden="1" x14ac:dyDescent="0.25">
      <c r="A810" s="203"/>
      <c r="B810" s="255"/>
      <c r="C810" s="258" t="s">
        <v>314</v>
      </c>
      <c r="D810" s="235" t="s">
        <v>464</v>
      </c>
      <c r="E810" s="312"/>
      <c r="F810" s="312"/>
      <c r="G810" s="312">
        <f t="shared" si="154"/>
        <v>0</v>
      </c>
      <c r="H810" s="335"/>
      <c r="I810" s="335"/>
      <c r="J810" s="335"/>
      <c r="K810" s="335"/>
      <c r="L810" s="335"/>
      <c r="M810" s="335"/>
      <c r="N810" s="335"/>
      <c r="O810" s="335"/>
      <c r="P810" s="335"/>
      <c r="Q810" s="335"/>
      <c r="R810" s="335"/>
      <c r="S810" s="335"/>
      <c r="T810" s="335">
        <f t="shared" si="155"/>
        <v>0</v>
      </c>
      <c r="U810" s="281">
        <f t="shared" si="156"/>
        <v>0</v>
      </c>
      <c r="V810" s="335"/>
    </row>
    <row r="811" spans="1:78" ht="15" hidden="1" x14ac:dyDescent="0.25">
      <c r="A811" s="203"/>
      <c r="B811" s="254"/>
      <c r="C811" s="251"/>
      <c r="D811" s="199"/>
      <c r="E811" s="252"/>
      <c r="F811" s="252"/>
      <c r="G811" s="252"/>
      <c r="H811" s="335"/>
      <c r="I811" s="335"/>
      <c r="J811" s="335"/>
      <c r="K811" s="335"/>
      <c r="L811" s="335"/>
      <c r="M811" s="335"/>
      <c r="N811" s="335"/>
      <c r="O811" s="335"/>
      <c r="P811" s="335"/>
      <c r="Q811" s="335"/>
      <c r="R811" s="335"/>
      <c r="S811" s="335"/>
      <c r="T811" s="335"/>
      <c r="U811" s="335"/>
      <c r="V811" s="335"/>
    </row>
    <row r="812" spans="1:78" s="293" customFormat="1" ht="15" hidden="1" x14ac:dyDescent="0.25">
      <c r="A812" s="206"/>
      <c r="B812" s="207" t="s">
        <v>316</v>
      </c>
      <c r="C812" s="207"/>
      <c r="D812" s="236"/>
      <c r="E812" s="298">
        <f>SUM(E797+E796+E792+E786+E754+E750+E745+E744+E743+E740+E734+E731+E710+E707+E704)</f>
        <v>0</v>
      </c>
      <c r="F812" s="298">
        <f>SUM(F797+F796+F792+F786+F754+F750+F745+F744+F743+F740+F734+F731+F710+F707+F704)</f>
        <v>0</v>
      </c>
      <c r="G812" s="298">
        <f>SUM(G797+G796+G792+G786+G754+G750+G745+G744+G743+G740+G734+G731+G710+G707+G704)</f>
        <v>0</v>
      </c>
      <c r="H812" s="208">
        <f t="shared" ref="H812:S812" si="157">H797+H792+H786+H785+H754+H750+H745+H744+H743+H740+H734+H731+H710+H707+H704</f>
        <v>0</v>
      </c>
      <c r="I812" s="208">
        <f t="shared" si="157"/>
        <v>0</v>
      </c>
      <c r="J812" s="208">
        <f t="shared" si="157"/>
        <v>0</v>
      </c>
      <c r="K812" s="208">
        <f t="shared" si="157"/>
        <v>0</v>
      </c>
      <c r="L812" s="208">
        <f t="shared" si="157"/>
        <v>0</v>
      </c>
      <c r="M812" s="208">
        <f t="shared" si="157"/>
        <v>0</v>
      </c>
      <c r="N812" s="208">
        <f t="shared" si="157"/>
        <v>0</v>
      </c>
      <c r="O812" s="208">
        <f t="shared" si="157"/>
        <v>0</v>
      </c>
      <c r="P812" s="208">
        <f t="shared" si="157"/>
        <v>0</v>
      </c>
      <c r="Q812" s="208">
        <f t="shared" si="157"/>
        <v>0</v>
      </c>
      <c r="R812" s="208">
        <f t="shared" si="157"/>
        <v>0</v>
      </c>
      <c r="S812" s="208">
        <f t="shared" si="157"/>
        <v>0</v>
      </c>
      <c r="T812" s="208">
        <f>T797+T796+T792+T786+T754+T750+T745+T744+T743+T740+T734+T731+T710+T707+T704</f>
        <v>0</v>
      </c>
      <c r="U812" s="298">
        <f>SUM(U797+U796+U792+U786+U754+U750+U745+U744+U743+U740+U734+U731+U710+U707+U704)</f>
        <v>0</v>
      </c>
      <c r="V812" s="215"/>
      <c r="W812" s="292"/>
      <c r="X812" s="292"/>
      <c r="Y812" s="292"/>
      <c r="Z812" s="292"/>
      <c r="AA812" s="292"/>
      <c r="AB812" s="292"/>
      <c r="AC812" s="292"/>
      <c r="AD812" s="292"/>
      <c r="AE812" s="292"/>
      <c r="AF812" s="292"/>
      <c r="AG812" s="292"/>
      <c r="AH812" s="292"/>
      <c r="AI812" s="292"/>
      <c r="AJ812" s="292"/>
      <c r="AK812" s="292"/>
      <c r="AL812" s="292"/>
      <c r="AM812" s="292"/>
      <c r="AN812" s="292"/>
      <c r="AO812" s="292"/>
      <c r="AP812" s="292"/>
      <c r="AQ812" s="292"/>
      <c r="AR812" s="292"/>
      <c r="AS812" s="292"/>
      <c r="AT812" s="292"/>
      <c r="AU812" s="292"/>
      <c r="AV812" s="292"/>
      <c r="AW812" s="292"/>
      <c r="AX812" s="292"/>
      <c r="AY812" s="292"/>
      <c r="AZ812" s="292"/>
      <c r="BA812" s="292"/>
      <c r="BB812" s="292"/>
      <c r="BC812" s="292"/>
      <c r="BD812" s="292"/>
      <c r="BE812" s="292"/>
      <c r="BF812" s="292"/>
      <c r="BG812" s="292"/>
      <c r="BH812" s="292"/>
      <c r="BI812" s="292"/>
      <c r="BJ812" s="292"/>
      <c r="BK812" s="292"/>
      <c r="BL812" s="292"/>
      <c r="BM812" s="292"/>
      <c r="BN812" s="292"/>
      <c r="BO812" s="292"/>
      <c r="BP812" s="292"/>
      <c r="BQ812" s="292"/>
      <c r="BR812" s="292"/>
      <c r="BS812" s="292"/>
      <c r="BT812" s="292"/>
      <c r="BU812" s="292"/>
      <c r="BV812" s="292"/>
      <c r="BW812" s="292"/>
      <c r="BX812" s="292"/>
      <c r="BY812" s="292"/>
      <c r="BZ812" s="292"/>
    </row>
    <row r="813" spans="1:78" ht="15" hidden="1" x14ac:dyDescent="0.25">
      <c r="A813" s="203"/>
      <c r="B813" s="254"/>
      <c r="C813" s="251"/>
      <c r="D813" s="199"/>
      <c r="E813" s="252"/>
      <c r="F813" s="252"/>
      <c r="G813" s="252"/>
      <c r="H813" s="335"/>
      <c r="I813" s="335"/>
      <c r="J813" s="335"/>
      <c r="K813" s="335"/>
      <c r="L813" s="335"/>
      <c r="M813" s="335"/>
      <c r="N813" s="335"/>
      <c r="O813" s="335"/>
      <c r="P813" s="335"/>
      <c r="Q813" s="335"/>
      <c r="R813" s="335"/>
      <c r="S813" s="335"/>
      <c r="T813" s="335"/>
      <c r="U813" s="252"/>
      <c r="V813" s="335"/>
    </row>
    <row r="814" spans="1:78" s="291" customFormat="1" ht="15.75" hidden="1" x14ac:dyDescent="0.25">
      <c r="A814" s="198" t="s">
        <v>317</v>
      </c>
      <c r="B814" s="264"/>
      <c r="C814" s="265"/>
      <c r="D814" s="237"/>
      <c r="E814" s="266"/>
      <c r="F814" s="266"/>
      <c r="G814" s="266"/>
      <c r="H814" s="211"/>
      <c r="I814" s="211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66"/>
      <c r="V814" s="211"/>
      <c r="W814" s="290"/>
      <c r="X814" s="290"/>
      <c r="Y814" s="290"/>
      <c r="Z814" s="290"/>
      <c r="AA814" s="290"/>
      <c r="AB814" s="290"/>
      <c r="AC814" s="290"/>
      <c r="AD814" s="290"/>
      <c r="AE814" s="290"/>
      <c r="AF814" s="290"/>
      <c r="AG814" s="290"/>
      <c r="AH814" s="290"/>
      <c r="AI814" s="290"/>
      <c r="AJ814" s="290"/>
      <c r="AK814" s="290"/>
      <c r="AL814" s="290"/>
      <c r="AM814" s="290"/>
      <c r="AN814" s="290"/>
      <c r="AO814" s="290"/>
      <c r="AP814" s="290"/>
      <c r="AQ814" s="290"/>
      <c r="AR814" s="290"/>
      <c r="AS814" s="290"/>
      <c r="AT814" s="290"/>
      <c r="AU814" s="290"/>
      <c r="AV814" s="290"/>
      <c r="AW814" s="290"/>
      <c r="AX814" s="290"/>
      <c r="AY814" s="290"/>
      <c r="AZ814" s="290"/>
      <c r="BA814" s="290"/>
      <c r="BB814" s="290"/>
      <c r="BC814" s="290"/>
      <c r="BD814" s="290"/>
      <c r="BE814" s="290"/>
      <c r="BF814" s="290"/>
      <c r="BG814" s="290"/>
      <c r="BH814" s="290"/>
      <c r="BI814" s="290"/>
      <c r="BJ814" s="290"/>
      <c r="BK814" s="290"/>
      <c r="BL814" s="290"/>
      <c r="BM814" s="290"/>
      <c r="BN814" s="290"/>
      <c r="BO814" s="290"/>
      <c r="BP814" s="290"/>
      <c r="BQ814" s="290"/>
      <c r="BR814" s="290"/>
      <c r="BS814" s="290"/>
      <c r="BT814" s="290"/>
      <c r="BU814" s="290"/>
      <c r="BV814" s="290"/>
      <c r="BW814" s="290"/>
      <c r="BX814" s="290"/>
      <c r="BY814" s="290"/>
      <c r="BZ814" s="290"/>
    </row>
    <row r="815" spans="1:78" ht="15" hidden="1" x14ac:dyDescent="0.25">
      <c r="A815" s="203"/>
      <c r="B815" s="254"/>
      <c r="C815" s="251"/>
      <c r="D815" s="199"/>
      <c r="E815" s="252"/>
      <c r="F815" s="252"/>
      <c r="G815" s="252"/>
      <c r="H815" s="335"/>
      <c r="I815" s="335"/>
      <c r="J815" s="335"/>
      <c r="K815" s="335"/>
      <c r="L815" s="335"/>
      <c r="M815" s="335"/>
      <c r="N815" s="335"/>
      <c r="O815" s="335"/>
      <c r="P815" s="335"/>
      <c r="Q815" s="335"/>
      <c r="R815" s="335"/>
      <c r="S815" s="335"/>
      <c r="T815" s="335"/>
      <c r="U815" s="252"/>
      <c r="V815" s="335"/>
    </row>
    <row r="816" spans="1:78" ht="15" hidden="1" x14ac:dyDescent="0.25">
      <c r="A816" s="203"/>
      <c r="B816" s="272" t="s">
        <v>318</v>
      </c>
      <c r="C816" s="273"/>
      <c r="D816" s="235" t="s">
        <v>319</v>
      </c>
      <c r="E816" s="252"/>
      <c r="F816" s="252"/>
      <c r="G816" s="252"/>
      <c r="H816" s="335"/>
      <c r="I816" s="335"/>
      <c r="J816" s="335"/>
      <c r="K816" s="335"/>
      <c r="L816" s="335"/>
      <c r="M816" s="335"/>
      <c r="N816" s="335"/>
      <c r="O816" s="335"/>
      <c r="P816" s="335"/>
      <c r="Q816" s="335"/>
      <c r="R816" s="335"/>
      <c r="S816" s="335"/>
      <c r="T816" s="335">
        <f>SUM(H816:S816)</f>
        <v>0</v>
      </c>
      <c r="U816" s="281"/>
      <c r="V816" s="335"/>
    </row>
    <row r="817" spans="1:78" ht="15" hidden="1" x14ac:dyDescent="0.25">
      <c r="A817" s="203"/>
      <c r="B817" s="254"/>
      <c r="C817" s="251"/>
      <c r="D817" s="199"/>
      <c r="E817" s="252"/>
      <c r="F817" s="252"/>
      <c r="G817" s="252"/>
      <c r="H817" s="335"/>
      <c r="I817" s="335"/>
      <c r="J817" s="335"/>
      <c r="K817" s="335"/>
      <c r="L817" s="335"/>
      <c r="M817" s="335"/>
      <c r="N817" s="335"/>
      <c r="O817" s="335"/>
      <c r="P817" s="335"/>
      <c r="Q817" s="335"/>
      <c r="R817" s="335"/>
      <c r="S817" s="335"/>
      <c r="T817" s="335"/>
      <c r="U817" s="252"/>
      <c r="V817" s="335"/>
    </row>
    <row r="818" spans="1:78" s="293" customFormat="1" ht="15" hidden="1" x14ac:dyDescent="0.25">
      <c r="A818" s="206"/>
      <c r="B818" s="207" t="s">
        <v>320</v>
      </c>
      <c r="C818" s="207"/>
      <c r="D818" s="236"/>
      <c r="E818" s="208">
        <f>E816</f>
        <v>0</v>
      </c>
      <c r="F818" s="208"/>
      <c r="G818" s="208"/>
      <c r="H818" s="208">
        <f t="shared" ref="H818:S818" si="158">H816</f>
        <v>0</v>
      </c>
      <c r="I818" s="208">
        <f t="shared" si="158"/>
        <v>0</v>
      </c>
      <c r="J818" s="208">
        <f t="shared" si="158"/>
        <v>0</v>
      </c>
      <c r="K818" s="208">
        <f t="shared" si="158"/>
        <v>0</v>
      </c>
      <c r="L818" s="208">
        <f t="shared" si="158"/>
        <v>0</v>
      </c>
      <c r="M818" s="208">
        <f t="shared" si="158"/>
        <v>0</v>
      </c>
      <c r="N818" s="208">
        <f t="shared" si="158"/>
        <v>0</v>
      </c>
      <c r="O818" s="208">
        <f t="shared" si="158"/>
        <v>0</v>
      </c>
      <c r="P818" s="208">
        <f t="shared" si="158"/>
        <v>0</v>
      </c>
      <c r="Q818" s="208">
        <f t="shared" si="158"/>
        <v>0</v>
      </c>
      <c r="R818" s="208">
        <f t="shared" si="158"/>
        <v>0</v>
      </c>
      <c r="S818" s="208">
        <f t="shared" si="158"/>
        <v>0</v>
      </c>
      <c r="T818" s="208">
        <f>T816</f>
        <v>0</v>
      </c>
      <c r="U818" s="298"/>
      <c r="V818" s="215"/>
      <c r="W818" s="292"/>
      <c r="X818" s="292"/>
      <c r="Y818" s="292"/>
      <c r="Z818" s="292"/>
      <c r="AA818" s="292"/>
      <c r="AB818" s="292"/>
      <c r="AC818" s="292"/>
      <c r="AD818" s="292"/>
      <c r="AE818" s="292"/>
      <c r="AF818" s="292"/>
      <c r="AG818" s="292"/>
      <c r="AH818" s="292"/>
      <c r="AI818" s="292"/>
      <c r="AJ818" s="292"/>
      <c r="AK818" s="292"/>
      <c r="AL818" s="292"/>
      <c r="AM818" s="292"/>
      <c r="AN818" s="292"/>
      <c r="AO818" s="292"/>
      <c r="AP818" s="292"/>
      <c r="AQ818" s="292"/>
      <c r="AR818" s="292"/>
      <c r="AS818" s="292"/>
      <c r="AT818" s="292"/>
      <c r="AU818" s="292"/>
      <c r="AV818" s="292"/>
      <c r="AW818" s="292"/>
      <c r="AX818" s="292"/>
      <c r="AY818" s="292"/>
      <c r="AZ818" s="292"/>
      <c r="BA818" s="292"/>
      <c r="BB818" s="292"/>
      <c r="BC818" s="292"/>
      <c r="BD818" s="292"/>
      <c r="BE818" s="292"/>
      <c r="BF818" s="292"/>
      <c r="BG818" s="292"/>
      <c r="BH818" s="292"/>
      <c r="BI818" s="292"/>
      <c r="BJ818" s="292"/>
      <c r="BK818" s="292"/>
      <c r="BL818" s="292"/>
      <c r="BM818" s="292"/>
      <c r="BN818" s="292"/>
      <c r="BO818" s="292"/>
      <c r="BP818" s="292"/>
      <c r="BQ818" s="292"/>
      <c r="BR818" s="292"/>
      <c r="BS818" s="292"/>
      <c r="BT818" s="292"/>
      <c r="BU818" s="292"/>
      <c r="BV818" s="292"/>
      <c r="BW818" s="292"/>
      <c r="BX818" s="292"/>
      <c r="BY818" s="292"/>
      <c r="BZ818" s="292"/>
    </row>
    <row r="819" spans="1:78" ht="15" hidden="1" x14ac:dyDescent="0.25">
      <c r="A819" s="203"/>
      <c r="B819" s="254"/>
      <c r="C819" s="251"/>
      <c r="D819" s="199"/>
      <c r="E819" s="252"/>
      <c r="F819" s="252"/>
      <c r="G819" s="252"/>
      <c r="H819" s="335"/>
      <c r="I819" s="335"/>
      <c r="J819" s="335"/>
      <c r="K819" s="335"/>
      <c r="L819" s="335"/>
      <c r="M819" s="335"/>
      <c r="N819" s="335"/>
      <c r="O819" s="335"/>
      <c r="P819" s="335"/>
      <c r="Q819" s="335"/>
      <c r="R819" s="335"/>
      <c r="S819" s="335"/>
      <c r="T819" s="335"/>
      <c r="U819" s="252"/>
      <c r="V819" s="335"/>
    </row>
    <row r="820" spans="1:78" ht="15.75" hidden="1" x14ac:dyDescent="0.25">
      <c r="A820" s="253" t="s">
        <v>321</v>
      </c>
      <c r="B820" s="254"/>
      <c r="C820" s="251"/>
      <c r="D820" s="199"/>
      <c r="E820" s="252"/>
      <c r="F820" s="252"/>
      <c r="G820" s="252"/>
      <c r="H820" s="335"/>
      <c r="I820" s="335"/>
      <c r="J820" s="335"/>
      <c r="K820" s="335"/>
      <c r="L820" s="335"/>
      <c r="M820" s="335"/>
      <c r="N820" s="335"/>
      <c r="O820" s="335"/>
      <c r="P820" s="335"/>
      <c r="Q820" s="335"/>
      <c r="R820" s="335"/>
      <c r="S820" s="335"/>
      <c r="T820" s="335"/>
      <c r="U820" s="252"/>
      <c r="V820" s="335"/>
    </row>
    <row r="821" spans="1:78" ht="15" hidden="1" x14ac:dyDescent="0.25">
      <c r="A821" s="203"/>
      <c r="B821" s="255"/>
      <c r="C821" s="274"/>
      <c r="D821" s="240"/>
      <c r="E821" s="252"/>
      <c r="F821" s="252"/>
      <c r="G821" s="252"/>
      <c r="H821" s="335"/>
      <c r="I821" s="335"/>
      <c r="J821" s="335"/>
      <c r="K821" s="335"/>
      <c r="L821" s="335"/>
      <c r="M821" s="335"/>
      <c r="N821" s="335"/>
      <c r="O821" s="335"/>
      <c r="P821" s="335"/>
      <c r="Q821" s="335"/>
      <c r="R821" s="335"/>
      <c r="S821" s="335"/>
      <c r="T821" s="335"/>
      <c r="U821" s="252"/>
      <c r="V821" s="335"/>
    </row>
    <row r="822" spans="1:78" ht="15" hidden="1" x14ac:dyDescent="0.25">
      <c r="A822" s="203"/>
      <c r="B822" s="255" t="s">
        <v>322</v>
      </c>
      <c r="C822" s="257"/>
      <c r="D822" s="235" t="s">
        <v>323</v>
      </c>
      <c r="E822" s="213"/>
      <c r="F822" s="213"/>
      <c r="G822" s="312">
        <f>SUM(E822+F822)</f>
        <v>0</v>
      </c>
      <c r="H822" s="337"/>
      <c r="I822" s="337"/>
      <c r="J822" s="337"/>
      <c r="K822" s="337"/>
      <c r="L822" s="337"/>
      <c r="M822" s="337"/>
      <c r="N822" s="337"/>
      <c r="O822" s="337"/>
      <c r="P822" s="337"/>
      <c r="Q822" s="337"/>
      <c r="R822" s="337"/>
      <c r="S822" s="337"/>
      <c r="T822" s="337">
        <f>SUM(H822:S822)</f>
        <v>0</v>
      </c>
      <c r="U822" s="281">
        <f>G822-T822</f>
        <v>0</v>
      </c>
      <c r="V822" s="335"/>
    </row>
    <row r="823" spans="1:78" ht="15" hidden="1" x14ac:dyDescent="0.25">
      <c r="A823" s="203"/>
      <c r="B823" s="255" t="s">
        <v>324</v>
      </c>
      <c r="C823" s="257"/>
      <c r="D823" s="235" t="s">
        <v>325</v>
      </c>
      <c r="E823" s="208"/>
      <c r="F823" s="208"/>
      <c r="G823" s="319">
        <f>SUM(E823+F823)</f>
        <v>0</v>
      </c>
      <c r="H823" s="338"/>
      <c r="I823" s="338"/>
      <c r="J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43">
        <f>SUM(H823:S823)</f>
        <v>0</v>
      </c>
      <c r="U823" s="298">
        <f>G823-T823</f>
        <v>0</v>
      </c>
      <c r="V823" s="335"/>
    </row>
    <row r="824" spans="1:78" ht="15" hidden="1" x14ac:dyDescent="0.25">
      <c r="A824" s="203"/>
      <c r="B824" s="255" t="s">
        <v>326</v>
      </c>
      <c r="C824" s="257"/>
      <c r="D824" s="235"/>
      <c r="E824" s="338">
        <f>E825+E826</f>
        <v>0</v>
      </c>
      <c r="F824" s="213">
        <f>F825+F826</f>
        <v>0</v>
      </c>
      <c r="G824" s="213">
        <f>G825+G826</f>
        <v>0</v>
      </c>
      <c r="H824" s="338">
        <f>H825+H826</f>
        <v>0</v>
      </c>
      <c r="I824" s="338">
        <f t="shared" ref="I824:S824" si="159">I825+I826</f>
        <v>0</v>
      </c>
      <c r="J824" s="338">
        <f t="shared" si="159"/>
        <v>0</v>
      </c>
      <c r="K824" s="338">
        <f t="shared" si="159"/>
        <v>0</v>
      </c>
      <c r="L824" s="338">
        <f t="shared" si="159"/>
        <v>0</v>
      </c>
      <c r="M824" s="338">
        <f t="shared" si="159"/>
        <v>0</v>
      </c>
      <c r="N824" s="338">
        <f t="shared" si="159"/>
        <v>0</v>
      </c>
      <c r="O824" s="338">
        <f t="shared" si="159"/>
        <v>0</v>
      </c>
      <c r="P824" s="338">
        <f t="shared" si="159"/>
        <v>0</v>
      </c>
      <c r="Q824" s="338">
        <f t="shared" si="159"/>
        <v>0</v>
      </c>
      <c r="R824" s="338">
        <f t="shared" si="159"/>
        <v>0</v>
      </c>
      <c r="S824" s="338">
        <f t="shared" si="159"/>
        <v>0</v>
      </c>
      <c r="T824" s="338">
        <f>T825+T826</f>
        <v>0</v>
      </c>
      <c r="U824" s="301">
        <f>SUM(U825:U826)</f>
        <v>0</v>
      </c>
      <c r="V824" s="335"/>
    </row>
    <row r="825" spans="1:78" ht="15" hidden="1" x14ac:dyDescent="0.25">
      <c r="A825" s="203"/>
      <c r="B825" s="255"/>
      <c r="C825" s="257" t="s">
        <v>327</v>
      </c>
      <c r="D825" s="235" t="s">
        <v>328</v>
      </c>
      <c r="E825" s="252"/>
      <c r="F825" s="252"/>
      <c r="G825" s="312">
        <f>SUM(E825+F825)</f>
        <v>0</v>
      </c>
      <c r="H825" s="335"/>
      <c r="I825" s="335"/>
      <c r="J825" s="335"/>
      <c r="K825" s="335"/>
      <c r="L825" s="335"/>
      <c r="M825" s="335"/>
      <c r="N825" s="335"/>
      <c r="O825" s="335"/>
      <c r="P825" s="335"/>
      <c r="Q825" s="335"/>
      <c r="R825" s="335"/>
      <c r="S825" s="335"/>
      <c r="T825" s="335">
        <f>SUM(H825:S825)</f>
        <v>0</v>
      </c>
      <c r="U825" s="281">
        <f>G825-T825</f>
        <v>0</v>
      </c>
      <c r="V825" s="335"/>
    </row>
    <row r="826" spans="1:78" s="291" customFormat="1" ht="15.75" hidden="1" x14ac:dyDescent="0.25">
      <c r="A826" s="253"/>
      <c r="B826" s="255"/>
      <c r="C826" s="257" t="s">
        <v>329</v>
      </c>
      <c r="D826" s="235" t="s">
        <v>330</v>
      </c>
      <c r="E826" s="252"/>
      <c r="F826" s="252"/>
      <c r="G826" s="312">
        <f>SUM(E826+F826)</f>
        <v>0</v>
      </c>
      <c r="H826" s="335"/>
      <c r="I826" s="335"/>
      <c r="J826" s="335"/>
      <c r="K826" s="335"/>
      <c r="L826" s="335"/>
      <c r="M826" s="335"/>
      <c r="N826" s="335"/>
      <c r="O826" s="335"/>
      <c r="P826" s="335"/>
      <c r="Q826" s="335"/>
      <c r="R826" s="335"/>
      <c r="S826" s="335"/>
      <c r="T826" s="335">
        <f>SUM(H826:S826)</f>
        <v>0</v>
      </c>
      <c r="U826" s="281">
        <f>G826-T826</f>
        <v>0</v>
      </c>
      <c r="V826" s="335"/>
      <c r="W826" s="290"/>
      <c r="X826" s="290"/>
      <c r="Y826" s="290"/>
      <c r="Z826" s="290"/>
      <c r="AA826" s="290"/>
      <c r="AB826" s="290"/>
      <c r="AC826" s="290"/>
      <c r="AD826" s="290"/>
      <c r="AE826" s="290"/>
      <c r="AF826" s="290"/>
      <c r="AG826" s="290"/>
      <c r="AH826" s="290"/>
      <c r="AI826" s="290"/>
      <c r="AJ826" s="290"/>
      <c r="AK826" s="290"/>
      <c r="AL826" s="290"/>
      <c r="AM826" s="290"/>
      <c r="AN826" s="290"/>
      <c r="AO826" s="290"/>
      <c r="AP826" s="290"/>
      <c r="AQ826" s="290"/>
      <c r="AR826" s="290"/>
      <c r="AS826" s="290"/>
      <c r="AT826" s="290"/>
      <c r="AU826" s="290"/>
      <c r="AV826" s="290"/>
      <c r="AW826" s="290"/>
      <c r="AX826" s="290"/>
      <c r="AY826" s="290"/>
      <c r="AZ826" s="290"/>
      <c r="BA826" s="290"/>
      <c r="BB826" s="290"/>
      <c r="BC826" s="290"/>
      <c r="BD826" s="290"/>
      <c r="BE826" s="290"/>
      <c r="BF826" s="290"/>
      <c r="BG826" s="290"/>
      <c r="BH826" s="290"/>
      <c r="BI826" s="290"/>
      <c r="BJ826" s="290"/>
      <c r="BK826" s="290"/>
      <c r="BL826" s="290"/>
      <c r="BM826" s="290"/>
      <c r="BN826" s="290"/>
      <c r="BO826" s="290"/>
      <c r="BP826" s="290"/>
      <c r="BQ826" s="290"/>
      <c r="BR826" s="290"/>
      <c r="BS826" s="290"/>
      <c r="BT826" s="290"/>
      <c r="BU826" s="290"/>
      <c r="BV826" s="290"/>
      <c r="BW826" s="290"/>
      <c r="BX826" s="290"/>
      <c r="BY826" s="290"/>
      <c r="BZ826" s="290"/>
    </row>
    <row r="827" spans="1:78" ht="15" hidden="1" x14ac:dyDescent="0.25">
      <c r="A827" s="203"/>
      <c r="B827" s="275" t="s">
        <v>331</v>
      </c>
      <c r="C827" s="275"/>
      <c r="D827" s="235"/>
      <c r="E827" s="337">
        <f>SUM(E828:E835)</f>
        <v>0</v>
      </c>
      <c r="F827" s="213">
        <f>F828+F829</f>
        <v>0</v>
      </c>
      <c r="G827" s="213">
        <f>G828+G829</f>
        <v>0</v>
      </c>
      <c r="H827" s="337">
        <f>SUM(H828:H835)</f>
        <v>0</v>
      </c>
      <c r="I827" s="337">
        <f t="shared" ref="I827:S827" si="160">SUM(I828:I835)</f>
        <v>0</v>
      </c>
      <c r="J827" s="337">
        <f t="shared" si="160"/>
        <v>0</v>
      </c>
      <c r="K827" s="337">
        <f t="shared" si="160"/>
        <v>0</v>
      </c>
      <c r="L827" s="337">
        <f t="shared" si="160"/>
        <v>0</v>
      </c>
      <c r="M827" s="337">
        <f t="shared" si="160"/>
        <v>0</v>
      </c>
      <c r="N827" s="337">
        <f t="shared" si="160"/>
        <v>0</v>
      </c>
      <c r="O827" s="337">
        <f t="shared" si="160"/>
        <v>0</v>
      </c>
      <c r="P827" s="337">
        <f t="shared" si="160"/>
        <v>0</v>
      </c>
      <c r="Q827" s="337">
        <f t="shared" si="160"/>
        <v>0</v>
      </c>
      <c r="R827" s="337">
        <f t="shared" si="160"/>
        <v>0</v>
      </c>
      <c r="S827" s="337">
        <f t="shared" si="160"/>
        <v>0</v>
      </c>
      <c r="T827" s="337">
        <f>SUM(T828:T835)</f>
        <v>0</v>
      </c>
      <c r="U827" s="302">
        <f>SUM(U828:U835)</f>
        <v>0</v>
      </c>
      <c r="V827" s="335"/>
    </row>
    <row r="828" spans="1:78" s="291" customFormat="1" ht="15.75" hidden="1" x14ac:dyDescent="0.25">
      <c r="A828" s="198"/>
      <c r="B828" s="255"/>
      <c r="C828" s="257" t="s">
        <v>332</v>
      </c>
      <c r="D828" s="235" t="s">
        <v>333</v>
      </c>
      <c r="E828" s="252"/>
      <c r="F828" s="252"/>
      <c r="G828" s="312">
        <f t="shared" ref="G828:G835" si="161">SUM(E828+F828)</f>
        <v>0</v>
      </c>
      <c r="H828" s="335"/>
      <c r="I828" s="335"/>
      <c r="J828" s="335"/>
      <c r="K828" s="335"/>
      <c r="L828" s="335"/>
      <c r="M828" s="335"/>
      <c r="N828" s="335"/>
      <c r="O828" s="335"/>
      <c r="P828" s="335"/>
      <c r="Q828" s="335"/>
      <c r="R828" s="335"/>
      <c r="S828" s="335"/>
      <c r="T828" s="335">
        <f t="shared" ref="T828:T835" si="162">SUM(H828:S828)</f>
        <v>0</v>
      </c>
      <c r="U828" s="281">
        <f t="shared" ref="U828:U835" si="163">G828-T828</f>
        <v>0</v>
      </c>
      <c r="V828" s="335"/>
      <c r="W828" s="290"/>
      <c r="X828" s="290"/>
      <c r="Y828" s="290"/>
      <c r="Z828" s="290"/>
      <c r="AA828" s="290"/>
      <c r="AB828" s="290"/>
      <c r="AC828" s="290"/>
      <c r="AD828" s="290"/>
      <c r="AE828" s="290"/>
      <c r="AF828" s="290"/>
      <c r="AG828" s="290"/>
      <c r="AH828" s="290"/>
      <c r="AI828" s="290"/>
      <c r="AJ828" s="290"/>
      <c r="AK828" s="290"/>
      <c r="AL828" s="290"/>
      <c r="AM828" s="290"/>
      <c r="AN828" s="290"/>
      <c r="AO828" s="290"/>
      <c r="AP828" s="290"/>
      <c r="AQ828" s="290"/>
      <c r="AR828" s="290"/>
      <c r="AS828" s="290"/>
      <c r="AT828" s="290"/>
      <c r="AU828" s="290"/>
      <c r="AV828" s="290"/>
      <c r="AW828" s="290"/>
      <c r="AX828" s="290"/>
      <c r="AY828" s="290"/>
      <c r="AZ828" s="290"/>
      <c r="BA828" s="290"/>
      <c r="BB828" s="290"/>
      <c r="BC828" s="290"/>
      <c r="BD828" s="290"/>
      <c r="BE828" s="290"/>
      <c r="BF828" s="290"/>
      <c r="BG828" s="290"/>
      <c r="BH828" s="290"/>
      <c r="BI828" s="290"/>
      <c r="BJ828" s="290"/>
      <c r="BK828" s="290"/>
      <c r="BL828" s="290"/>
      <c r="BM828" s="290"/>
      <c r="BN828" s="290"/>
      <c r="BO828" s="290"/>
      <c r="BP828" s="290"/>
      <c r="BQ828" s="290"/>
      <c r="BR828" s="290"/>
      <c r="BS828" s="290"/>
      <c r="BT828" s="290"/>
      <c r="BU828" s="290"/>
      <c r="BV828" s="290"/>
      <c r="BW828" s="290"/>
      <c r="BX828" s="290"/>
      <c r="BY828" s="290"/>
      <c r="BZ828" s="290"/>
    </row>
    <row r="829" spans="1:78" ht="15" hidden="1" x14ac:dyDescent="0.25">
      <c r="A829" s="203"/>
      <c r="B829" s="255"/>
      <c r="C829" s="258" t="s">
        <v>334</v>
      </c>
      <c r="D829" s="235" t="s">
        <v>335</v>
      </c>
      <c r="E829" s="252"/>
      <c r="F829" s="252"/>
      <c r="G829" s="312">
        <f t="shared" si="161"/>
        <v>0</v>
      </c>
      <c r="H829" s="335"/>
      <c r="I829" s="335"/>
      <c r="J829" s="335"/>
      <c r="K829" s="335"/>
      <c r="L829" s="335"/>
      <c r="M829" s="335"/>
      <c r="N829" s="335"/>
      <c r="O829" s="335"/>
      <c r="P829" s="335"/>
      <c r="Q829" s="335"/>
      <c r="R829" s="335"/>
      <c r="S829" s="335"/>
      <c r="T829" s="335">
        <f t="shared" si="162"/>
        <v>0</v>
      </c>
      <c r="U829" s="281">
        <f t="shared" si="163"/>
        <v>0</v>
      </c>
      <c r="V829" s="335"/>
    </row>
    <row r="830" spans="1:78" ht="15" hidden="1" x14ac:dyDescent="0.25">
      <c r="A830" s="203"/>
      <c r="B830" s="255"/>
      <c r="C830" s="257" t="s">
        <v>336</v>
      </c>
      <c r="D830" s="235" t="s">
        <v>337</v>
      </c>
      <c r="E830" s="252"/>
      <c r="F830" s="252"/>
      <c r="G830" s="312">
        <f t="shared" si="161"/>
        <v>0</v>
      </c>
      <c r="H830" s="335"/>
      <c r="I830" s="335"/>
      <c r="J830" s="335"/>
      <c r="K830" s="335"/>
      <c r="L830" s="335"/>
      <c r="M830" s="335"/>
      <c r="N830" s="335"/>
      <c r="O830" s="335"/>
      <c r="P830" s="335"/>
      <c r="Q830" s="335"/>
      <c r="R830" s="335"/>
      <c r="S830" s="335"/>
      <c r="T830" s="335">
        <f t="shared" si="162"/>
        <v>0</v>
      </c>
      <c r="U830" s="281">
        <f>G830-T830</f>
        <v>0</v>
      </c>
      <c r="V830" s="335"/>
    </row>
    <row r="831" spans="1:78" ht="15" hidden="1" x14ac:dyDescent="0.25">
      <c r="A831" s="203"/>
      <c r="B831" s="255"/>
      <c r="C831" s="257" t="s">
        <v>338</v>
      </c>
      <c r="D831" s="235" t="s">
        <v>339</v>
      </c>
      <c r="E831" s="252"/>
      <c r="F831" s="252"/>
      <c r="G831" s="312">
        <f t="shared" si="161"/>
        <v>0</v>
      </c>
      <c r="H831" s="335"/>
      <c r="I831" s="335"/>
      <c r="J831" s="335"/>
      <c r="K831" s="335"/>
      <c r="L831" s="335"/>
      <c r="M831" s="335"/>
      <c r="N831" s="335"/>
      <c r="O831" s="335"/>
      <c r="P831" s="335"/>
      <c r="Q831" s="335"/>
      <c r="R831" s="335"/>
      <c r="S831" s="335"/>
      <c r="T831" s="335">
        <f t="shared" si="162"/>
        <v>0</v>
      </c>
      <c r="U831" s="281">
        <f t="shared" si="163"/>
        <v>0</v>
      </c>
      <c r="V831" s="335"/>
    </row>
    <row r="832" spans="1:78" ht="15" hidden="1" x14ac:dyDescent="0.25">
      <c r="A832" s="203"/>
      <c r="B832" s="255"/>
      <c r="C832" s="257" t="s">
        <v>340</v>
      </c>
      <c r="D832" s="235" t="s">
        <v>341</v>
      </c>
      <c r="E832" s="252"/>
      <c r="F832" s="252"/>
      <c r="G832" s="312">
        <f t="shared" si="161"/>
        <v>0</v>
      </c>
      <c r="H832" s="335"/>
      <c r="I832" s="335"/>
      <c r="J832" s="335"/>
      <c r="K832" s="335"/>
      <c r="L832" s="335"/>
      <c r="M832" s="335"/>
      <c r="N832" s="335"/>
      <c r="O832" s="335"/>
      <c r="P832" s="335"/>
      <c r="Q832" s="335"/>
      <c r="R832" s="335"/>
      <c r="S832" s="335"/>
      <c r="T832" s="335">
        <f t="shared" si="162"/>
        <v>0</v>
      </c>
      <c r="U832" s="281">
        <f t="shared" si="163"/>
        <v>0</v>
      </c>
      <c r="V832" s="335"/>
    </row>
    <row r="833" spans="1:78" ht="15" hidden="1" x14ac:dyDescent="0.25">
      <c r="A833" s="203"/>
      <c r="B833" s="255"/>
      <c r="C833" s="257" t="s">
        <v>342</v>
      </c>
      <c r="D833" s="235" t="s">
        <v>343</v>
      </c>
      <c r="E833" s="252"/>
      <c r="F833" s="252"/>
      <c r="G833" s="312">
        <f t="shared" si="161"/>
        <v>0</v>
      </c>
      <c r="H833" s="335"/>
      <c r="I833" s="335"/>
      <c r="J833" s="335"/>
      <c r="K833" s="335"/>
      <c r="L833" s="335"/>
      <c r="M833" s="335"/>
      <c r="N833" s="335"/>
      <c r="O833" s="335"/>
      <c r="P833" s="335"/>
      <c r="Q833" s="335"/>
      <c r="R833" s="335"/>
      <c r="S833" s="335"/>
      <c r="T833" s="335">
        <f t="shared" si="162"/>
        <v>0</v>
      </c>
      <c r="U833" s="281">
        <f t="shared" si="163"/>
        <v>0</v>
      </c>
      <c r="V833" s="335"/>
    </row>
    <row r="834" spans="1:78" s="304" customFormat="1" ht="15.75" hidden="1" x14ac:dyDescent="0.25">
      <c r="A834" s="202"/>
      <c r="B834" s="255"/>
      <c r="C834" s="257" t="s">
        <v>344</v>
      </c>
      <c r="D834" s="235" t="s">
        <v>345</v>
      </c>
      <c r="E834" s="252"/>
      <c r="F834" s="252"/>
      <c r="G834" s="312">
        <f>SUM(E834+F834)</f>
        <v>0</v>
      </c>
      <c r="H834" s="335"/>
      <c r="I834" s="335"/>
      <c r="J834" s="335"/>
      <c r="K834" s="335"/>
      <c r="L834" s="335"/>
      <c r="M834" s="335"/>
      <c r="N834" s="335"/>
      <c r="O834" s="335"/>
      <c r="P834" s="335"/>
      <c r="Q834" s="335"/>
      <c r="R834" s="335"/>
      <c r="S834" s="335"/>
      <c r="T834" s="335">
        <f t="shared" si="162"/>
        <v>0</v>
      </c>
      <c r="U834" s="281">
        <f t="shared" si="163"/>
        <v>0</v>
      </c>
      <c r="V834" s="335"/>
      <c r="W834" s="303"/>
      <c r="X834" s="303"/>
      <c r="Y834" s="303"/>
      <c r="Z834" s="303"/>
      <c r="AA834" s="303"/>
      <c r="AB834" s="303"/>
      <c r="AC834" s="303"/>
      <c r="AD834" s="303"/>
      <c r="AE834" s="303"/>
      <c r="AF834" s="303"/>
      <c r="AG834" s="303"/>
      <c r="AH834" s="303"/>
      <c r="AI834" s="303"/>
      <c r="AJ834" s="303"/>
      <c r="AK834" s="303"/>
      <c r="AL834" s="303"/>
      <c r="AM834" s="303"/>
      <c r="AN834" s="303"/>
      <c r="AO834" s="303"/>
      <c r="AP834" s="303"/>
      <c r="AQ834" s="303"/>
      <c r="AR834" s="303"/>
      <c r="AS834" s="303"/>
      <c r="AT834" s="303"/>
      <c r="AU834" s="303"/>
      <c r="AV834" s="303"/>
      <c r="AW834" s="303"/>
      <c r="AX834" s="303"/>
      <c r="AY834" s="303"/>
      <c r="AZ834" s="303"/>
      <c r="BA834" s="303"/>
      <c r="BB834" s="303"/>
      <c r="BC834" s="303"/>
      <c r="BD834" s="303"/>
      <c r="BE834" s="303"/>
      <c r="BF834" s="303"/>
      <c r="BG834" s="303"/>
      <c r="BH834" s="303"/>
      <c r="BI834" s="303"/>
      <c r="BJ834" s="303"/>
      <c r="BK834" s="303"/>
      <c r="BL834" s="303"/>
      <c r="BM834" s="303"/>
      <c r="BN834" s="303"/>
      <c r="BO834" s="303"/>
      <c r="BP834" s="303"/>
      <c r="BQ834" s="303"/>
      <c r="BR834" s="303"/>
      <c r="BS834" s="303"/>
      <c r="BT834" s="303"/>
      <c r="BU834" s="303"/>
      <c r="BV834" s="303"/>
      <c r="BW834" s="303"/>
      <c r="BX834" s="303"/>
      <c r="BY834" s="303"/>
      <c r="BZ834" s="303"/>
    </row>
    <row r="835" spans="1:78" s="304" customFormat="1" ht="15.75" hidden="1" x14ac:dyDescent="0.25">
      <c r="A835" s="202"/>
      <c r="B835" s="255"/>
      <c r="C835" s="257" t="s">
        <v>346</v>
      </c>
      <c r="D835" s="235" t="s">
        <v>347</v>
      </c>
      <c r="E835" s="252"/>
      <c r="F835" s="252"/>
      <c r="G835" s="312">
        <f t="shared" si="161"/>
        <v>0</v>
      </c>
      <c r="H835" s="335"/>
      <c r="I835" s="335"/>
      <c r="J835" s="335"/>
      <c r="K835" s="335"/>
      <c r="L835" s="335"/>
      <c r="M835" s="335"/>
      <c r="N835" s="335"/>
      <c r="O835" s="335"/>
      <c r="P835" s="335"/>
      <c r="Q835" s="335"/>
      <c r="R835" s="335"/>
      <c r="S835" s="335"/>
      <c r="T835" s="335">
        <f t="shared" si="162"/>
        <v>0</v>
      </c>
      <c r="U835" s="281">
        <f t="shared" si="163"/>
        <v>0</v>
      </c>
      <c r="V835" s="335"/>
      <c r="W835" s="303"/>
      <c r="X835" s="303"/>
      <c r="Y835" s="303"/>
      <c r="Z835" s="303"/>
      <c r="AA835" s="303"/>
      <c r="AB835" s="303"/>
      <c r="AC835" s="303"/>
      <c r="AD835" s="303"/>
      <c r="AE835" s="303"/>
      <c r="AF835" s="303"/>
      <c r="AG835" s="303"/>
      <c r="AH835" s="303"/>
      <c r="AI835" s="303"/>
      <c r="AJ835" s="303"/>
      <c r="AK835" s="303"/>
      <c r="AL835" s="303"/>
      <c r="AM835" s="303"/>
      <c r="AN835" s="303"/>
      <c r="AO835" s="303"/>
      <c r="AP835" s="303"/>
      <c r="AQ835" s="303"/>
      <c r="AR835" s="303"/>
      <c r="AS835" s="303"/>
      <c r="AT835" s="303"/>
      <c r="AU835" s="303"/>
      <c r="AV835" s="303"/>
      <c r="AW835" s="303"/>
      <c r="AX835" s="303"/>
      <c r="AY835" s="303"/>
      <c r="AZ835" s="303"/>
      <c r="BA835" s="303"/>
      <c r="BB835" s="303"/>
      <c r="BC835" s="303"/>
      <c r="BD835" s="303"/>
      <c r="BE835" s="303"/>
      <c r="BF835" s="303"/>
      <c r="BG835" s="303"/>
      <c r="BH835" s="303"/>
      <c r="BI835" s="303"/>
      <c r="BJ835" s="303"/>
      <c r="BK835" s="303"/>
      <c r="BL835" s="303"/>
      <c r="BM835" s="303"/>
      <c r="BN835" s="303"/>
      <c r="BO835" s="303"/>
      <c r="BP835" s="303"/>
      <c r="BQ835" s="303"/>
      <c r="BR835" s="303"/>
      <c r="BS835" s="303"/>
      <c r="BT835" s="303"/>
      <c r="BU835" s="303"/>
      <c r="BV835" s="303"/>
      <c r="BW835" s="303"/>
      <c r="BX835" s="303"/>
      <c r="BY835" s="303"/>
      <c r="BZ835" s="303"/>
    </row>
    <row r="836" spans="1:78" s="304" customFormat="1" ht="15.75" hidden="1" x14ac:dyDescent="0.25">
      <c r="A836" s="202"/>
      <c r="B836" s="275" t="s">
        <v>348</v>
      </c>
      <c r="C836" s="257"/>
      <c r="D836" s="235"/>
      <c r="E836" s="337">
        <f>SUM(E837:E838)</f>
        <v>0</v>
      </c>
      <c r="F836" s="213">
        <f>F837+F838</f>
        <v>0</v>
      </c>
      <c r="G836" s="213">
        <f>G837+G838</f>
        <v>0</v>
      </c>
      <c r="H836" s="337">
        <f t="shared" ref="H836:S836" si="164">SUM(H837:H838)</f>
        <v>0</v>
      </c>
      <c r="I836" s="337">
        <f t="shared" si="164"/>
        <v>0</v>
      </c>
      <c r="J836" s="337">
        <f t="shared" si="164"/>
        <v>0</v>
      </c>
      <c r="K836" s="337">
        <f t="shared" si="164"/>
        <v>0</v>
      </c>
      <c r="L836" s="337">
        <f t="shared" si="164"/>
        <v>0</v>
      </c>
      <c r="M836" s="337">
        <f t="shared" si="164"/>
        <v>0</v>
      </c>
      <c r="N836" s="337">
        <f t="shared" si="164"/>
        <v>0</v>
      </c>
      <c r="O836" s="337">
        <f t="shared" si="164"/>
        <v>0</v>
      </c>
      <c r="P836" s="337">
        <f t="shared" si="164"/>
        <v>0</v>
      </c>
      <c r="Q836" s="337">
        <f t="shared" si="164"/>
        <v>0</v>
      </c>
      <c r="R836" s="337">
        <f t="shared" si="164"/>
        <v>0</v>
      </c>
      <c r="S836" s="337">
        <f t="shared" si="164"/>
        <v>0</v>
      </c>
      <c r="T836" s="337">
        <f>SUM(T837:T838)</f>
        <v>0</v>
      </c>
      <c r="U836" s="337">
        <f>SUM(U837:U838)</f>
        <v>0</v>
      </c>
      <c r="V836" s="335"/>
      <c r="W836" s="303"/>
      <c r="X836" s="303"/>
      <c r="Y836" s="303"/>
      <c r="Z836" s="303"/>
      <c r="AA836" s="303"/>
      <c r="AB836" s="303"/>
      <c r="AC836" s="303"/>
      <c r="AD836" s="303"/>
      <c r="AE836" s="303"/>
      <c r="AF836" s="303"/>
      <c r="AG836" s="303"/>
      <c r="AH836" s="303"/>
      <c r="AI836" s="303"/>
      <c r="AJ836" s="303"/>
      <c r="AK836" s="303"/>
      <c r="AL836" s="303"/>
      <c r="AM836" s="303"/>
      <c r="AN836" s="303"/>
      <c r="AO836" s="303"/>
      <c r="AP836" s="303"/>
      <c r="AQ836" s="303"/>
      <c r="AR836" s="303"/>
      <c r="AS836" s="303"/>
      <c r="AT836" s="303"/>
      <c r="AU836" s="303"/>
      <c r="AV836" s="303"/>
      <c r="AW836" s="303"/>
      <c r="AX836" s="303"/>
      <c r="AY836" s="303"/>
      <c r="AZ836" s="303"/>
      <c r="BA836" s="303"/>
      <c r="BB836" s="303"/>
      <c r="BC836" s="303"/>
      <c r="BD836" s="303"/>
      <c r="BE836" s="303"/>
      <c r="BF836" s="303"/>
      <c r="BG836" s="303"/>
      <c r="BH836" s="303"/>
      <c r="BI836" s="303"/>
      <c r="BJ836" s="303"/>
      <c r="BK836" s="303"/>
      <c r="BL836" s="303"/>
      <c r="BM836" s="303"/>
      <c r="BN836" s="303"/>
      <c r="BO836" s="303"/>
      <c r="BP836" s="303"/>
      <c r="BQ836" s="303"/>
      <c r="BR836" s="303"/>
      <c r="BS836" s="303"/>
      <c r="BT836" s="303"/>
      <c r="BU836" s="303"/>
      <c r="BV836" s="303"/>
      <c r="BW836" s="303"/>
      <c r="BX836" s="303"/>
      <c r="BY836" s="303"/>
      <c r="BZ836" s="303"/>
    </row>
    <row r="837" spans="1:78" s="304" customFormat="1" ht="15.75" hidden="1" x14ac:dyDescent="0.25">
      <c r="A837" s="202"/>
      <c r="B837" s="255"/>
      <c r="C837" s="257" t="s">
        <v>349</v>
      </c>
      <c r="D837" s="235" t="s">
        <v>350</v>
      </c>
      <c r="E837" s="252"/>
      <c r="F837" s="252"/>
      <c r="G837" s="312">
        <f>SUM(E837+F837)</f>
        <v>0</v>
      </c>
      <c r="H837" s="335"/>
      <c r="I837" s="335"/>
      <c r="J837" s="335"/>
      <c r="K837" s="335"/>
      <c r="L837" s="335"/>
      <c r="M837" s="335"/>
      <c r="N837" s="335"/>
      <c r="O837" s="335"/>
      <c r="P837" s="335"/>
      <c r="Q837" s="335"/>
      <c r="R837" s="335"/>
      <c r="S837" s="335"/>
      <c r="T837" s="335">
        <f>SUM(H837:S837)</f>
        <v>0</v>
      </c>
      <c r="U837" s="281">
        <f>G837-T837</f>
        <v>0</v>
      </c>
      <c r="V837" s="335"/>
      <c r="W837" s="303"/>
      <c r="X837" s="303"/>
      <c r="Y837" s="303"/>
      <c r="Z837" s="303"/>
      <c r="AA837" s="303"/>
      <c r="AB837" s="303"/>
      <c r="AC837" s="303"/>
      <c r="AD837" s="303"/>
      <c r="AE837" s="303"/>
      <c r="AF837" s="303"/>
      <c r="AG837" s="303"/>
      <c r="AH837" s="303"/>
      <c r="AI837" s="303"/>
      <c r="AJ837" s="303"/>
      <c r="AK837" s="303"/>
      <c r="AL837" s="303"/>
      <c r="AM837" s="303"/>
      <c r="AN837" s="303"/>
      <c r="AO837" s="303"/>
      <c r="AP837" s="303"/>
      <c r="AQ837" s="303"/>
      <c r="AR837" s="303"/>
      <c r="AS837" s="303"/>
      <c r="AT837" s="303"/>
      <c r="AU837" s="303"/>
      <c r="AV837" s="303"/>
      <c r="AW837" s="303"/>
      <c r="AX837" s="303"/>
      <c r="AY837" s="303"/>
      <c r="AZ837" s="303"/>
      <c r="BA837" s="303"/>
      <c r="BB837" s="303"/>
      <c r="BC837" s="303"/>
      <c r="BD837" s="303"/>
      <c r="BE837" s="303"/>
      <c r="BF837" s="303"/>
      <c r="BG837" s="303"/>
      <c r="BH837" s="303"/>
      <c r="BI837" s="303"/>
      <c r="BJ837" s="303"/>
      <c r="BK837" s="303"/>
      <c r="BL837" s="303"/>
      <c r="BM837" s="303"/>
      <c r="BN837" s="303"/>
      <c r="BO837" s="303"/>
      <c r="BP837" s="303"/>
      <c r="BQ837" s="303"/>
      <c r="BR837" s="303"/>
      <c r="BS837" s="303"/>
      <c r="BT837" s="303"/>
      <c r="BU837" s="303"/>
      <c r="BV837" s="303"/>
      <c r="BW837" s="303"/>
      <c r="BX837" s="303"/>
      <c r="BY837" s="303"/>
      <c r="BZ837" s="303"/>
    </row>
    <row r="838" spans="1:78" s="304" customFormat="1" ht="15.75" hidden="1" x14ac:dyDescent="0.25">
      <c r="A838" s="202"/>
      <c r="B838" s="255"/>
      <c r="C838" s="257" t="s">
        <v>351</v>
      </c>
      <c r="D838" s="235" t="s">
        <v>352</v>
      </c>
      <c r="E838" s="252"/>
      <c r="F838" s="252"/>
      <c r="G838" s="312">
        <f>SUM(E838+F838)</f>
        <v>0</v>
      </c>
      <c r="H838" s="335"/>
      <c r="I838" s="335"/>
      <c r="J838" s="335"/>
      <c r="K838" s="335"/>
      <c r="L838" s="335"/>
      <c r="M838" s="335"/>
      <c r="N838" s="335"/>
      <c r="O838" s="335"/>
      <c r="P838" s="335"/>
      <c r="Q838" s="335"/>
      <c r="R838" s="335"/>
      <c r="S838" s="335"/>
      <c r="T838" s="335">
        <f>SUM(H838:S838)</f>
        <v>0</v>
      </c>
      <c r="U838" s="281">
        <f>G838-T838</f>
        <v>0</v>
      </c>
      <c r="V838" s="335"/>
      <c r="W838" s="303"/>
      <c r="X838" s="303"/>
      <c r="Y838" s="303"/>
      <c r="Z838" s="303"/>
      <c r="AA838" s="303"/>
      <c r="AB838" s="303"/>
      <c r="AC838" s="303"/>
      <c r="AD838" s="303"/>
      <c r="AE838" s="303"/>
      <c r="AF838" s="303"/>
      <c r="AG838" s="303"/>
      <c r="AH838" s="303"/>
      <c r="AI838" s="303"/>
      <c r="AJ838" s="303"/>
      <c r="AK838" s="303"/>
      <c r="AL838" s="303"/>
      <c r="AM838" s="303"/>
      <c r="AN838" s="303"/>
      <c r="AO838" s="303"/>
      <c r="AP838" s="303"/>
      <c r="AQ838" s="303"/>
      <c r="AR838" s="303"/>
      <c r="AS838" s="303"/>
      <c r="AT838" s="303"/>
      <c r="AU838" s="303"/>
      <c r="AV838" s="303"/>
      <c r="AW838" s="303"/>
      <c r="AX838" s="303"/>
      <c r="AY838" s="303"/>
      <c r="AZ838" s="303"/>
      <c r="BA838" s="303"/>
      <c r="BB838" s="303"/>
      <c r="BC838" s="303"/>
      <c r="BD838" s="303"/>
      <c r="BE838" s="303"/>
      <c r="BF838" s="303"/>
      <c r="BG838" s="303"/>
      <c r="BH838" s="303"/>
      <c r="BI838" s="303"/>
      <c r="BJ838" s="303"/>
      <c r="BK838" s="303"/>
      <c r="BL838" s="303"/>
      <c r="BM838" s="303"/>
      <c r="BN838" s="303"/>
      <c r="BO838" s="303"/>
      <c r="BP838" s="303"/>
      <c r="BQ838" s="303"/>
      <c r="BR838" s="303"/>
      <c r="BS838" s="303"/>
      <c r="BT838" s="303"/>
      <c r="BU838" s="303"/>
      <c r="BV838" s="303"/>
      <c r="BW838" s="303"/>
      <c r="BX838" s="303"/>
      <c r="BY838" s="303"/>
      <c r="BZ838" s="303"/>
    </row>
    <row r="839" spans="1:78" ht="15.75" hidden="1" x14ac:dyDescent="0.25">
      <c r="A839" s="202"/>
      <c r="B839" s="275" t="s">
        <v>353</v>
      </c>
      <c r="C839" s="257"/>
      <c r="D839" s="235"/>
      <c r="E839" s="337">
        <f>E840+E841</f>
        <v>0</v>
      </c>
      <c r="F839" s="213">
        <f>F840+F841</f>
        <v>0</v>
      </c>
      <c r="G839" s="213">
        <f>G840+G841</f>
        <v>0</v>
      </c>
      <c r="H839" s="337">
        <f t="shared" ref="H839:S839" si="165">H840+H841</f>
        <v>0</v>
      </c>
      <c r="I839" s="337">
        <f t="shared" si="165"/>
        <v>0</v>
      </c>
      <c r="J839" s="337">
        <f t="shared" si="165"/>
        <v>0</v>
      </c>
      <c r="K839" s="337">
        <f t="shared" si="165"/>
        <v>0</v>
      </c>
      <c r="L839" s="337">
        <f t="shared" si="165"/>
        <v>0</v>
      </c>
      <c r="M839" s="337">
        <f t="shared" si="165"/>
        <v>0</v>
      </c>
      <c r="N839" s="337">
        <f t="shared" si="165"/>
        <v>0</v>
      </c>
      <c r="O839" s="337">
        <f t="shared" si="165"/>
        <v>0</v>
      </c>
      <c r="P839" s="337">
        <f t="shared" si="165"/>
        <v>0</v>
      </c>
      <c r="Q839" s="337">
        <f t="shared" si="165"/>
        <v>0</v>
      </c>
      <c r="R839" s="337">
        <f t="shared" si="165"/>
        <v>0</v>
      </c>
      <c r="S839" s="337">
        <f t="shared" si="165"/>
        <v>0</v>
      </c>
      <c r="T839" s="337">
        <f>T840+T841</f>
        <v>0</v>
      </c>
      <c r="U839" s="302">
        <f>SUM(U840:U841)</f>
        <v>0</v>
      </c>
      <c r="V839" s="335"/>
    </row>
    <row r="840" spans="1:78" ht="15" hidden="1" x14ac:dyDescent="0.25">
      <c r="A840" s="194"/>
      <c r="B840" s="255"/>
      <c r="C840" s="258" t="s">
        <v>354</v>
      </c>
      <c r="D840" s="235" t="s">
        <v>355</v>
      </c>
      <c r="E840" s="252"/>
      <c r="F840" s="252"/>
      <c r="G840" s="312">
        <f>SUM(E840+F840)</f>
        <v>0</v>
      </c>
      <c r="H840" s="335"/>
      <c r="I840" s="335"/>
      <c r="J840" s="335"/>
      <c r="K840" s="335"/>
      <c r="L840" s="335"/>
      <c r="M840" s="335"/>
      <c r="N840" s="335"/>
      <c r="O840" s="335"/>
      <c r="P840" s="335"/>
      <c r="Q840" s="335"/>
      <c r="R840" s="335"/>
      <c r="S840" s="335"/>
      <c r="T840" s="335">
        <f>SUM(H840:S840)</f>
        <v>0</v>
      </c>
      <c r="U840" s="281">
        <f>G840-T840</f>
        <v>0</v>
      </c>
      <c r="V840" s="335"/>
    </row>
    <row r="841" spans="1:78" ht="15.75" hidden="1" x14ac:dyDescent="0.25">
      <c r="A841" s="253"/>
      <c r="B841" s="255"/>
      <c r="C841" s="258" t="s">
        <v>356</v>
      </c>
      <c r="D841" s="235" t="s">
        <v>357</v>
      </c>
      <c r="E841" s="252"/>
      <c r="F841" s="252"/>
      <c r="G841" s="312">
        <f>SUM(E841+F841)</f>
        <v>0</v>
      </c>
      <c r="H841" s="335"/>
      <c r="I841" s="335"/>
      <c r="J841" s="335"/>
      <c r="K841" s="335"/>
      <c r="L841" s="335"/>
      <c r="M841" s="335"/>
      <c r="N841" s="335"/>
      <c r="O841" s="335"/>
      <c r="P841" s="335"/>
      <c r="Q841" s="335"/>
      <c r="R841" s="335"/>
      <c r="S841" s="335"/>
      <c r="T841" s="335">
        <f>SUM(H841:S841)</f>
        <v>0</v>
      </c>
      <c r="U841" s="281">
        <f>G841-T841</f>
        <v>0</v>
      </c>
      <c r="V841" s="335"/>
    </row>
    <row r="842" spans="1:78" ht="15.75" hidden="1" x14ac:dyDescent="0.25">
      <c r="A842" s="253"/>
      <c r="B842" s="255" t="s">
        <v>358</v>
      </c>
      <c r="C842" s="255"/>
      <c r="D842" s="235" t="s">
        <v>359</v>
      </c>
      <c r="E842" s="320"/>
      <c r="F842" s="320"/>
      <c r="G842" s="312">
        <f>SUM(E842+F842)</f>
        <v>0</v>
      </c>
      <c r="H842" s="337"/>
      <c r="I842" s="337"/>
      <c r="J842" s="337"/>
      <c r="K842" s="337"/>
      <c r="L842" s="337"/>
      <c r="M842" s="337"/>
      <c r="N842" s="337"/>
      <c r="O842" s="337"/>
      <c r="P842" s="337"/>
      <c r="Q842" s="337"/>
      <c r="R842" s="337"/>
      <c r="S842" s="337"/>
      <c r="T842" s="337">
        <f>SUM(H842:S842)</f>
        <v>0</v>
      </c>
      <c r="U842" s="281">
        <f>G842-T842</f>
        <v>0</v>
      </c>
      <c r="V842" s="335"/>
    </row>
    <row r="843" spans="1:78" ht="15" hidden="1" x14ac:dyDescent="0.25">
      <c r="A843" s="203"/>
      <c r="B843" s="255" t="s">
        <v>360</v>
      </c>
      <c r="C843" s="258"/>
      <c r="D843" s="235"/>
      <c r="E843" s="337">
        <f>E844+E845</f>
        <v>0</v>
      </c>
      <c r="F843" s="213">
        <f>F844+F845</f>
        <v>0</v>
      </c>
      <c r="G843" s="208">
        <f>G844+G845</f>
        <v>0</v>
      </c>
      <c r="H843" s="337">
        <f t="shared" ref="H843:S843" si="166">H844+H845</f>
        <v>0</v>
      </c>
      <c r="I843" s="337">
        <f t="shared" si="166"/>
        <v>0</v>
      </c>
      <c r="J843" s="337">
        <f t="shared" si="166"/>
        <v>0</v>
      </c>
      <c r="K843" s="337">
        <f t="shared" si="166"/>
        <v>0</v>
      </c>
      <c r="L843" s="337">
        <f t="shared" si="166"/>
        <v>0</v>
      </c>
      <c r="M843" s="337">
        <f t="shared" si="166"/>
        <v>0</v>
      </c>
      <c r="N843" s="337">
        <f t="shared" si="166"/>
        <v>0</v>
      </c>
      <c r="O843" s="337">
        <f t="shared" si="166"/>
        <v>0</v>
      </c>
      <c r="P843" s="337">
        <f t="shared" si="166"/>
        <v>0</v>
      </c>
      <c r="Q843" s="337">
        <f t="shared" si="166"/>
        <v>0</v>
      </c>
      <c r="R843" s="337">
        <f t="shared" si="166"/>
        <v>0</v>
      </c>
      <c r="S843" s="337">
        <f t="shared" si="166"/>
        <v>0</v>
      </c>
      <c r="T843" s="337">
        <f>T844+T845</f>
        <v>0</v>
      </c>
      <c r="U843" s="338">
        <f>SUM(U844:U845)</f>
        <v>0</v>
      </c>
      <c r="V843" s="335"/>
    </row>
    <row r="844" spans="1:78" ht="15" hidden="1" x14ac:dyDescent="0.25">
      <c r="A844" s="203"/>
      <c r="B844" s="255"/>
      <c r="C844" s="257" t="s">
        <v>361</v>
      </c>
      <c r="D844" s="235" t="s">
        <v>362</v>
      </c>
      <c r="E844" s="252"/>
      <c r="F844" s="252"/>
      <c r="G844" s="312">
        <f>SUM(E844+F844)</f>
        <v>0</v>
      </c>
      <c r="H844" s="335"/>
      <c r="I844" s="335"/>
      <c r="J844" s="335"/>
      <c r="K844" s="335"/>
      <c r="L844" s="335"/>
      <c r="M844" s="335"/>
      <c r="N844" s="335"/>
      <c r="O844" s="335"/>
      <c r="P844" s="335"/>
      <c r="Q844" s="335"/>
      <c r="R844" s="335"/>
      <c r="S844" s="335"/>
      <c r="T844" s="335">
        <f>SUM(H844:S844)</f>
        <v>0</v>
      </c>
      <c r="U844" s="281">
        <f>G844-T844</f>
        <v>0</v>
      </c>
      <c r="V844" s="335"/>
    </row>
    <row r="845" spans="1:78" ht="15" hidden="1" x14ac:dyDescent="0.25">
      <c r="A845" s="203"/>
      <c r="B845" s="255"/>
      <c r="C845" s="257" t="s">
        <v>363</v>
      </c>
      <c r="D845" s="235" t="s">
        <v>364</v>
      </c>
      <c r="E845" s="252"/>
      <c r="F845" s="252"/>
      <c r="G845" s="312">
        <f>SUM(E845+F845)</f>
        <v>0</v>
      </c>
      <c r="H845" s="335"/>
      <c r="I845" s="335"/>
      <c r="J845" s="335"/>
      <c r="K845" s="335"/>
      <c r="L845" s="335"/>
      <c r="M845" s="335"/>
      <c r="N845" s="335"/>
      <c r="O845" s="335"/>
      <c r="P845" s="335"/>
      <c r="Q845" s="335"/>
      <c r="R845" s="335"/>
      <c r="S845" s="335"/>
      <c r="T845" s="335">
        <f>SUM(H845:S845)</f>
        <v>0</v>
      </c>
      <c r="U845" s="281">
        <f>G845-T845</f>
        <v>0</v>
      </c>
      <c r="V845" s="335"/>
    </row>
    <row r="846" spans="1:78" ht="15" hidden="1" x14ac:dyDescent="0.25">
      <c r="A846" s="203"/>
      <c r="B846" s="255"/>
      <c r="C846" s="276"/>
      <c r="D846" s="241"/>
      <c r="E846" s="252"/>
      <c r="F846" s="252"/>
      <c r="G846" s="252"/>
      <c r="H846" s="335"/>
      <c r="I846" s="335"/>
      <c r="J846" s="335"/>
      <c r="K846" s="335"/>
      <c r="L846" s="335"/>
      <c r="M846" s="335"/>
      <c r="N846" s="335"/>
      <c r="O846" s="335"/>
      <c r="P846" s="335"/>
      <c r="Q846" s="335"/>
      <c r="R846" s="335"/>
      <c r="S846" s="335"/>
      <c r="T846" s="335"/>
      <c r="U846" s="335"/>
      <c r="V846" s="335"/>
    </row>
    <row r="847" spans="1:78" s="293" customFormat="1" ht="15" hidden="1" x14ac:dyDescent="0.25">
      <c r="A847" s="206"/>
      <c r="B847" s="207" t="s">
        <v>365</v>
      </c>
      <c r="C847" s="207"/>
      <c r="D847" s="236"/>
      <c r="E847" s="208">
        <f>E843+E842+E839+E836+E827+E824+E823+E822</f>
        <v>0</v>
      </c>
      <c r="F847" s="208">
        <f>F843+F842+F839+F836+F827+F824+F823+F822</f>
        <v>0</v>
      </c>
      <c r="G847" s="208">
        <f>G843+G842+G839+G836+G827+G824+G823+G822</f>
        <v>0</v>
      </c>
      <c r="H847" s="208">
        <f>H843+H842+H839+H836+H827+H824+H823+H822</f>
        <v>0</v>
      </c>
      <c r="I847" s="208">
        <f t="shared" ref="I847:S847" si="167">I843+I842+I839+I836+I827+I824+I823+I822</f>
        <v>0</v>
      </c>
      <c r="J847" s="208">
        <f t="shared" si="167"/>
        <v>0</v>
      </c>
      <c r="K847" s="208">
        <f t="shared" si="167"/>
        <v>0</v>
      </c>
      <c r="L847" s="208">
        <f t="shared" si="167"/>
        <v>0</v>
      </c>
      <c r="M847" s="208">
        <f t="shared" si="167"/>
        <v>0</v>
      </c>
      <c r="N847" s="208">
        <f t="shared" si="167"/>
        <v>0</v>
      </c>
      <c r="O847" s="208">
        <f t="shared" si="167"/>
        <v>0</v>
      </c>
      <c r="P847" s="208">
        <f t="shared" si="167"/>
        <v>0</v>
      </c>
      <c r="Q847" s="208">
        <f t="shared" si="167"/>
        <v>0</v>
      </c>
      <c r="R847" s="208">
        <f t="shared" si="167"/>
        <v>0</v>
      </c>
      <c r="S847" s="208">
        <f t="shared" si="167"/>
        <v>0</v>
      </c>
      <c r="T847" s="208">
        <f>T843+T842+T839+T836+T827+T824+T823+T822</f>
        <v>0</v>
      </c>
      <c r="U847" s="298">
        <f>SUM(U843+U842+U839+U836+U827+U824+U823+U822)</f>
        <v>0</v>
      </c>
      <c r="V847" s="215"/>
      <c r="W847" s="292"/>
      <c r="X847" s="292"/>
      <c r="Y847" s="292"/>
      <c r="Z847" s="292"/>
      <c r="AA847" s="292"/>
      <c r="AB847" s="292"/>
      <c r="AC847" s="292"/>
      <c r="AD847" s="292"/>
      <c r="AE847" s="292"/>
      <c r="AF847" s="292"/>
      <c r="AG847" s="292"/>
      <c r="AH847" s="292"/>
      <c r="AI847" s="292"/>
      <c r="AJ847" s="292"/>
      <c r="AK847" s="292"/>
      <c r="AL847" s="292"/>
      <c r="AM847" s="292"/>
      <c r="AN847" s="292"/>
      <c r="AO847" s="292"/>
      <c r="AP847" s="292"/>
      <c r="AQ847" s="292"/>
      <c r="AR847" s="292"/>
      <c r="AS847" s="292"/>
      <c r="AT847" s="292"/>
      <c r="AU847" s="292"/>
      <c r="AV847" s="292"/>
      <c r="AW847" s="292"/>
      <c r="AX847" s="292"/>
      <c r="AY847" s="292"/>
      <c r="AZ847" s="292"/>
      <c r="BA847" s="292"/>
      <c r="BB847" s="292"/>
      <c r="BC847" s="292"/>
      <c r="BD847" s="292"/>
      <c r="BE847" s="292"/>
      <c r="BF847" s="292"/>
      <c r="BG847" s="292"/>
      <c r="BH847" s="292"/>
      <c r="BI847" s="292"/>
      <c r="BJ847" s="292"/>
      <c r="BK847" s="292"/>
      <c r="BL847" s="292"/>
      <c r="BM847" s="292"/>
      <c r="BN847" s="292"/>
      <c r="BO847" s="292"/>
      <c r="BP847" s="292"/>
      <c r="BQ847" s="292"/>
      <c r="BR847" s="292"/>
      <c r="BS847" s="292"/>
      <c r="BT847" s="292"/>
      <c r="BU847" s="292"/>
      <c r="BV847" s="292"/>
      <c r="BW847" s="292"/>
      <c r="BX847" s="292"/>
      <c r="BY847" s="292"/>
      <c r="BZ847" s="292"/>
    </row>
    <row r="848" spans="1:78" hidden="1" x14ac:dyDescent="0.2">
      <c r="A848" s="203"/>
      <c r="B848" s="277"/>
      <c r="C848" s="277"/>
      <c r="D848" s="230"/>
      <c r="E848" s="252"/>
      <c r="F848" s="252"/>
      <c r="G848" s="252"/>
      <c r="H848" s="335"/>
      <c r="I848" s="335"/>
      <c r="J848" s="335"/>
      <c r="K848" s="335"/>
      <c r="L848" s="335"/>
      <c r="M848" s="335"/>
      <c r="N848" s="335"/>
      <c r="O848" s="335"/>
      <c r="P848" s="335"/>
      <c r="Q848" s="335"/>
      <c r="R848" s="335"/>
      <c r="S848" s="335"/>
      <c r="T848" s="335"/>
      <c r="U848" s="335"/>
      <c r="V848" s="335"/>
      <c r="W848" s="286"/>
      <c r="X848" s="286"/>
      <c r="Y848" s="286"/>
      <c r="Z848" s="286"/>
      <c r="AA848" s="286"/>
      <c r="AB848" s="286"/>
      <c r="AC848" s="286"/>
      <c r="AD848" s="286"/>
      <c r="AE848" s="286"/>
      <c r="AF848" s="286"/>
      <c r="AG848" s="286"/>
      <c r="AH848" s="286"/>
      <c r="AI848" s="286"/>
      <c r="AJ848" s="286"/>
      <c r="AK848" s="286"/>
      <c r="AL848" s="286"/>
      <c r="AM848" s="286"/>
      <c r="AN848" s="286"/>
      <c r="AO848" s="286"/>
      <c r="AP848" s="286"/>
      <c r="AQ848" s="286"/>
      <c r="AR848" s="286"/>
      <c r="AS848" s="286"/>
      <c r="AT848" s="286"/>
      <c r="AU848" s="286"/>
      <c r="AV848" s="286"/>
      <c r="AW848" s="286"/>
      <c r="AX848" s="286"/>
      <c r="AY848" s="286"/>
      <c r="AZ848" s="286"/>
      <c r="BA848" s="286"/>
      <c r="BB848" s="286"/>
      <c r="BC848" s="286"/>
      <c r="BD848" s="286"/>
      <c r="BE848" s="286"/>
      <c r="BF848" s="286"/>
      <c r="BG848" s="286"/>
      <c r="BH848" s="286"/>
      <c r="BI848" s="286"/>
      <c r="BJ848" s="286"/>
      <c r="BK848" s="286"/>
      <c r="BL848" s="286"/>
      <c r="BM848" s="286"/>
      <c r="BN848" s="286"/>
      <c r="BO848" s="286"/>
      <c r="BP848" s="286"/>
      <c r="BQ848" s="286"/>
      <c r="BR848" s="286"/>
      <c r="BS848" s="286"/>
      <c r="BT848" s="286"/>
      <c r="BU848" s="286"/>
      <c r="BV848" s="286"/>
      <c r="BW848" s="286"/>
      <c r="BX848" s="286"/>
      <c r="BY848" s="286"/>
      <c r="BZ848" s="286"/>
    </row>
    <row r="849" spans="1:78" s="293" customFormat="1" ht="15" hidden="1" x14ac:dyDescent="0.25">
      <c r="A849" s="226" t="s">
        <v>524</v>
      </c>
      <c r="B849" s="227"/>
      <c r="C849" s="227"/>
      <c r="D849" s="242"/>
      <c r="E849" s="278">
        <f>E847+E818+E812+E700</f>
        <v>0</v>
      </c>
      <c r="F849" s="278">
        <f>F847+F818+F812+F700</f>
        <v>0</v>
      </c>
      <c r="G849" s="278">
        <f>G847+G818+G812+G700</f>
        <v>0</v>
      </c>
      <c r="H849" s="278">
        <f t="shared" ref="H849:U849" si="168">H847+H818+H812+H700</f>
        <v>0</v>
      </c>
      <c r="I849" s="278">
        <f t="shared" si="168"/>
        <v>0</v>
      </c>
      <c r="J849" s="278">
        <f t="shared" si="168"/>
        <v>0</v>
      </c>
      <c r="K849" s="278">
        <f t="shared" si="168"/>
        <v>0</v>
      </c>
      <c r="L849" s="278">
        <f t="shared" si="168"/>
        <v>0</v>
      </c>
      <c r="M849" s="278">
        <f t="shared" si="168"/>
        <v>0</v>
      </c>
      <c r="N849" s="278">
        <f t="shared" si="168"/>
        <v>0</v>
      </c>
      <c r="O849" s="278">
        <f t="shared" si="168"/>
        <v>0</v>
      </c>
      <c r="P849" s="278">
        <f t="shared" si="168"/>
        <v>0</v>
      </c>
      <c r="Q849" s="278">
        <f t="shared" si="168"/>
        <v>0</v>
      </c>
      <c r="R849" s="278">
        <f t="shared" si="168"/>
        <v>0</v>
      </c>
      <c r="S849" s="278">
        <f t="shared" si="168"/>
        <v>0</v>
      </c>
      <c r="T849" s="278">
        <f t="shared" si="168"/>
        <v>0</v>
      </c>
      <c r="U849" s="278">
        <f t="shared" si="168"/>
        <v>0</v>
      </c>
      <c r="V849" s="215"/>
      <c r="W849" s="292"/>
      <c r="X849" s="292"/>
      <c r="Y849" s="292"/>
      <c r="Z849" s="292"/>
      <c r="AA849" s="292"/>
      <c r="AB849" s="292"/>
      <c r="AC849" s="292"/>
      <c r="AD849" s="292"/>
      <c r="AE849" s="292"/>
      <c r="AF849" s="292"/>
      <c r="AG849" s="292"/>
      <c r="AH849" s="292"/>
      <c r="AI849" s="292"/>
      <c r="AJ849" s="292"/>
      <c r="AK849" s="292"/>
      <c r="AL849" s="292"/>
      <c r="AM849" s="292"/>
      <c r="AN849" s="292"/>
      <c r="AO849" s="292"/>
      <c r="AP849" s="292"/>
      <c r="AQ849" s="292"/>
      <c r="AR849" s="292"/>
      <c r="AS849" s="292"/>
      <c r="AT849" s="292"/>
      <c r="AU849" s="292"/>
      <c r="AV849" s="292"/>
      <c r="AW849" s="292"/>
      <c r="AX849" s="292"/>
      <c r="AY849" s="292"/>
      <c r="AZ849" s="292"/>
      <c r="BA849" s="292"/>
      <c r="BB849" s="292"/>
      <c r="BC849" s="292"/>
      <c r="BD849" s="292"/>
      <c r="BE849" s="292"/>
      <c r="BF849" s="292"/>
      <c r="BG849" s="292"/>
      <c r="BH849" s="292"/>
      <c r="BI849" s="292"/>
      <c r="BJ849" s="292"/>
      <c r="BK849" s="292"/>
      <c r="BL849" s="292"/>
      <c r="BM849" s="292"/>
      <c r="BN849" s="292"/>
      <c r="BO849" s="292"/>
      <c r="BP849" s="292"/>
      <c r="BQ849" s="292"/>
      <c r="BR849" s="292"/>
      <c r="BS849" s="292"/>
      <c r="BT849" s="292"/>
      <c r="BU849" s="292"/>
      <c r="BV849" s="292"/>
      <c r="BW849" s="292"/>
      <c r="BX849" s="292"/>
      <c r="BY849" s="292"/>
      <c r="BZ849" s="292"/>
    </row>
    <row r="850" spans="1:78" hidden="1" x14ac:dyDescent="0.2">
      <c r="A850" s="203"/>
      <c r="B850" s="277"/>
      <c r="C850" s="277"/>
      <c r="D850" s="230"/>
      <c r="E850" s="252"/>
      <c r="F850" s="252"/>
      <c r="G850" s="252"/>
      <c r="H850" s="335"/>
      <c r="I850" s="335"/>
      <c r="J850" s="335"/>
      <c r="K850" s="335"/>
      <c r="L850" s="335"/>
      <c r="M850" s="335"/>
      <c r="N850" s="335"/>
      <c r="O850" s="335"/>
      <c r="P850" s="335"/>
      <c r="Q850" s="335"/>
      <c r="R850" s="335"/>
      <c r="S850" s="335"/>
      <c r="T850" s="335"/>
      <c r="U850" s="335"/>
      <c r="V850" s="335"/>
    </row>
    <row r="851" spans="1:78" s="293" customFormat="1" ht="15" hidden="1" x14ac:dyDescent="0.25">
      <c r="A851" s="228" t="s">
        <v>367</v>
      </c>
      <c r="B851" s="254"/>
      <c r="C851" s="279" t="s">
        <v>368</v>
      </c>
      <c r="D851" s="261" t="s">
        <v>104</v>
      </c>
      <c r="E851" s="252"/>
      <c r="F851" s="252"/>
      <c r="G851" s="252"/>
      <c r="H851" s="215"/>
      <c r="I851" s="215"/>
      <c r="J851" s="215"/>
      <c r="K851" s="215"/>
      <c r="L851" s="215"/>
      <c r="M851" s="215"/>
      <c r="N851" s="215"/>
      <c r="O851" s="215"/>
      <c r="P851" s="215"/>
      <c r="Q851" s="215"/>
      <c r="R851" s="215"/>
      <c r="S851" s="215"/>
      <c r="T851" s="215">
        <f>SUM(H851:S851)</f>
        <v>0</v>
      </c>
      <c r="U851" s="215">
        <f>E851-T851</f>
        <v>0</v>
      </c>
      <c r="V851" s="215"/>
      <c r="W851" s="292"/>
      <c r="X851" s="292"/>
      <c r="Y851" s="292"/>
      <c r="Z851" s="292"/>
      <c r="AA851" s="292"/>
      <c r="AB851" s="292"/>
      <c r="AC851" s="292"/>
      <c r="AD851" s="292"/>
      <c r="AE851" s="292"/>
      <c r="AF851" s="292"/>
      <c r="AG851" s="292"/>
      <c r="AH851" s="292"/>
      <c r="AI851" s="292"/>
      <c r="AJ851" s="292"/>
      <c r="AK851" s="292"/>
      <c r="AL851" s="292"/>
      <c r="AM851" s="292"/>
      <c r="AN851" s="292"/>
      <c r="AO851" s="292"/>
      <c r="AP851" s="292"/>
      <c r="AQ851" s="292"/>
      <c r="AR851" s="292"/>
      <c r="AS851" s="292"/>
      <c r="AT851" s="292"/>
      <c r="AU851" s="292"/>
      <c r="AV851" s="292"/>
      <c r="AW851" s="292"/>
      <c r="AX851" s="292"/>
      <c r="AY851" s="292"/>
      <c r="AZ851" s="292"/>
      <c r="BA851" s="292"/>
      <c r="BB851" s="292"/>
      <c r="BC851" s="292"/>
      <c r="BD851" s="292"/>
      <c r="BE851" s="292"/>
      <c r="BF851" s="292"/>
      <c r="BG851" s="292"/>
      <c r="BH851" s="292"/>
      <c r="BI851" s="292"/>
      <c r="BJ851" s="292"/>
      <c r="BK851" s="292"/>
      <c r="BL851" s="292"/>
      <c r="BM851" s="292"/>
      <c r="BN851" s="292"/>
      <c r="BO851" s="292"/>
      <c r="BP851" s="292"/>
      <c r="BQ851" s="292"/>
      <c r="BR851" s="292"/>
      <c r="BS851" s="292"/>
      <c r="BT851" s="292"/>
      <c r="BU851" s="292"/>
      <c r="BV851" s="292"/>
      <c r="BW851" s="292"/>
      <c r="BX851" s="292"/>
      <c r="BY851" s="292"/>
      <c r="BZ851" s="292"/>
    </row>
    <row r="852" spans="1:78" hidden="1" x14ac:dyDescent="0.2">
      <c r="A852" s="203"/>
      <c r="B852" s="277"/>
      <c r="C852" s="277"/>
      <c r="D852" s="230"/>
      <c r="E852" s="252"/>
      <c r="F852" s="252"/>
      <c r="G852" s="252"/>
      <c r="H852" s="335"/>
      <c r="I852" s="335"/>
      <c r="J852" s="335"/>
      <c r="K852" s="335"/>
      <c r="L852" s="335"/>
      <c r="M852" s="335"/>
      <c r="N852" s="335"/>
      <c r="O852" s="335"/>
      <c r="P852" s="335"/>
      <c r="Q852" s="335"/>
      <c r="R852" s="335"/>
      <c r="S852" s="335"/>
      <c r="T852" s="335"/>
      <c r="U852" s="335"/>
      <c r="V852" s="335"/>
    </row>
    <row r="853" spans="1:78" s="293" customFormat="1" ht="15.75" hidden="1" thickBot="1" x14ac:dyDescent="0.3">
      <c r="A853" s="231" t="s">
        <v>528</v>
      </c>
      <c r="B853" s="232"/>
      <c r="C853" s="232"/>
      <c r="D853" s="243"/>
      <c r="E853" s="280">
        <f>E851+E849</f>
        <v>0</v>
      </c>
      <c r="F853" s="280">
        <f>F851+F849</f>
        <v>0</v>
      </c>
      <c r="G853" s="280">
        <f>G851+G849</f>
        <v>0</v>
      </c>
      <c r="H853" s="280">
        <f t="shared" ref="H853:U853" si="169">H851+H849</f>
        <v>0</v>
      </c>
      <c r="I853" s="280">
        <f t="shared" si="169"/>
        <v>0</v>
      </c>
      <c r="J853" s="280">
        <f t="shared" si="169"/>
        <v>0</v>
      </c>
      <c r="K853" s="280">
        <f t="shared" si="169"/>
        <v>0</v>
      </c>
      <c r="L853" s="280">
        <f t="shared" si="169"/>
        <v>0</v>
      </c>
      <c r="M853" s="280">
        <f t="shared" si="169"/>
        <v>0</v>
      </c>
      <c r="N853" s="280">
        <f t="shared" si="169"/>
        <v>0</v>
      </c>
      <c r="O853" s="280">
        <f t="shared" si="169"/>
        <v>0</v>
      </c>
      <c r="P853" s="280">
        <f t="shared" si="169"/>
        <v>0</v>
      </c>
      <c r="Q853" s="280">
        <f t="shared" si="169"/>
        <v>0</v>
      </c>
      <c r="R853" s="280">
        <f t="shared" si="169"/>
        <v>0</v>
      </c>
      <c r="S853" s="280">
        <f t="shared" si="169"/>
        <v>0</v>
      </c>
      <c r="T853" s="280">
        <f t="shared" si="169"/>
        <v>0</v>
      </c>
      <c r="U853" s="280">
        <f t="shared" si="169"/>
        <v>0</v>
      </c>
      <c r="V853" s="305"/>
      <c r="W853" s="292"/>
      <c r="X853" s="292"/>
      <c r="Y853" s="292"/>
      <c r="Z853" s="292"/>
      <c r="AA853" s="292"/>
      <c r="AB853" s="292"/>
      <c r="AC853" s="292"/>
      <c r="AD853" s="292"/>
      <c r="AE853" s="292"/>
      <c r="AF853" s="292"/>
      <c r="AG853" s="292"/>
      <c r="AH853" s="292"/>
      <c r="AI853" s="292"/>
      <c r="AJ853" s="292"/>
      <c r="AK853" s="292"/>
      <c r="AL853" s="292"/>
      <c r="AM853" s="292"/>
      <c r="AN853" s="292"/>
      <c r="AO853" s="292"/>
      <c r="AP853" s="292"/>
      <c r="AQ853" s="292"/>
      <c r="AR853" s="292"/>
      <c r="AS853" s="292"/>
      <c r="AT853" s="292"/>
      <c r="AU853" s="292"/>
      <c r="AV853" s="292"/>
      <c r="AW853" s="292"/>
      <c r="AX853" s="292"/>
      <c r="AY853" s="292"/>
      <c r="AZ853" s="292"/>
      <c r="BA853" s="292"/>
      <c r="BB853" s="292"/>
      <c r="BC853" s="292"/>
      <c r="BD853" s="292"/>
      <c r="BE853" s="292"/>
      <c r="BF853" s="292"/>
      <c r="BG853" s="292"/>
      <c r="BH853" s="292"/>
      <c r="BI853" s="292"/>
      <c r="BJ853" s="292"/>
      <c r="BK853" s="292"/>
      <c r="BL853" s="292"/>
      <c r="BM853" s="292"/>
      <c r="BN853" s="292"/>
      <c r="BO853" s="292"/>
      <c r="BP853" s="292"/>
      <c r="BQ853" s="292"/>
      <c r="BR853" s="292"/>
      <c r="BS853" s="292"/>
      <c r="BT853" s="292"/>
      <c r="BU853" s="292"/>
      <c r="BV853" s="292"/>
      <c r="BW853" s="292"/>
      <c r="BX853" s="292"/>
      <c r="BY853" s="292"/>
      <c r="BZ853" s="292"/>
    </row>
    <row r="854" spans="1:78" hidden="1" x14ac:dyDescent="0.2">
      <c r="A854" s="203"/>
      <c r="B854" s="277"/>
      <c r="C854" s="277"/>
      <c r="D854" s="230"/>
      <c r="E854" s="252"/>
      <c r="F854" s="252"/>
      <c r="G854" s="252"/>
      <c r="H854" s="335"/>
      <c r="I854" s="335"/>
      <c r="J854" s="335"/>
      <c r="K854" s="335"/>
      <c r="L854" s="335"/>
      <c r="M854" s="335"/>
      <c r="N854" s="335"/>
      <c r="O854" s="335"/>
      <c r="P854" s="335"/>
      <c r="Q854" s="335"/>
      <c r="R854" s="335"/>
      <c r="S854" s="335"/>
      <c r="T854" s="335"/>
      <c r="U854" s="335"/>
      <c r="V854" s="335"/>
    </row>
    <row r="855" spans="1:78" hidden="1" x14ac:dyDescent="0.2">
      <c r="A855" s="189" t="s">
        <v>525</v>
      </c>
      <c r="B855" s="245"/>
      <c r="C855" s="245"/>
      <c r="D855" s="234"/>
      <c r="E855" s="246"/>
      <c r="F855" s="246"/>
      <c r="G855" s="246"/>
      <c r="H855" s="334"/>
      <c r="I855" s="334"/>
      <c r="J855" s="334"/>
      <c r="K855" s="334"/>
      <c r="L855" s="334"/>
      <c r="M855" s="334"/>
      <c r="N855" s="334"/>
      <c r="O855" s="334"/>
      <c r="P855" s="334"/>
      <c r="Q855" s="334"/>
      <c r="R855" s="334"/>
      <c r="S855" s="334"/>
      <c r="T855" s="334"/>
      <c r="U855" s="334"/>
      <c r="V855" s="334"/>
    </row>
    <row r="856" spans="1:78" s="289" customFormat="1" ht="15.75" hidden="1" x14ac:dyDescent="0.25">
      <c r="A856" s="190" t="s">
        <v>529</v>
      </c>
      <c r="B856" s="247"/>
      <c r="C856" s="248"/>
      <c r="D856" s="191"/>
      <c r="E856" s="192"/>
      <c r="F856" s="192"/>
      <c r="G856" s="192"/>
      <c r="H856" s="193"/>
      <c r="I856" s="193"/>
      <c r="J856" s="193"/>
      <c r="K856" s="193"/>
      <c r="L856" s="193"/>
      <c r="M856" s="193"/>
      <c r="N856" s="193"/>
      <c r="O856" s="193"/>
      <c r="P856" s="193"/>
      <c r="Q856" s="193"/>
      <c r="R856" s="193"/>
      <c r="S856" s="193"/>
      <c r="T856" s="193"/>
      <c r="U856" s="193"/>
      <c r="V856" s="193"/>
      <c r="W856" s="288"/>
      <c r="X856" s="288"/>
      <c r="Y856" s="288"/>
      <c r="Z856" s="288"/>
      <c r="AA856" s="288"/>
      <c r="AB856" s="288"/>
      <c r="AC856" s="288"/>
      <c r="AD856" s="288"/>
      <c r="AE856" s="288"/>
      <c r="AF856" s="288"/>
      <c r="AG856" s="288"/>
      <c r="AH856" s="288"/>
      <c r="AI856" s="288"/>
      <c r="AJ856" s="288"/>
      <c r="AK856" s="288"/>
      <c r="AL856" s="288"/>
      <c r="AM856" s="288"/>
      <c r="AN856" s="288"/>
      <c r="AO856" s="288"/>
      <c r="AP856" s="288"/>
      <c r="AQ856" s="288"/>
      <c r="AR856" s="288"/>
      <c r="AS856" s="288"/>
      <c r="AT856" s="288"/>
      <c r="AU856" s="288"/>
      <c r="AV856" s="288"/>
      <c r="AW856" s="288"/>
      <c r="AX856" s="288"/>
      <c r="AY856" s="288"/>
      <c r="AZ856" s="288"/>
      <c r="BA856" s="288"/>
      <c r="BB856" s="288"/>
      <c r="BC856" s="288"/>
      <c r="BD856" s="288"/>
      <c r="BE856" s="288"/>
      <c r="BF856" s="288"/>
      <c r="BG856" s="288"/>
      <c r="BH856" s="288"/>
      <c r="BI856" s="288"/>
      <c r="BJ856" s="288"/>
      <c r="BK856" s="288"/>
      <c r="BL856" s="288"/>
      <c r="BM856" s="288"/>
      <c r="BN856" s="288"/>
      <c r="BO856" s="288"/>
      <c r="BP856" s="288"/>
      <c r="BQ856" s="288"/>
      <c r="BR856" s="288"/>
      <c r="BS856" s="288"/>
      <c r="BT856" s="288"/>
      <c r="BU856" s="288"/>
      <c r="BV856" s="288"/>
      <c r="BW856" s="288"/>
      <c r="BX856" s="288"/>
      <c r="BY856" s="288"/>
      <c r="BZ856" s="288"/>
    </row>
    <row r="857" spans="1:78" ht="15.75" hidden="1" x14ac:dyDescent="0.25">
      <c r="A857" s="194"/>
      <c r="B857" s="249"/>
      <c r="C857" s="249"/>
      <c r="D857" s="195"/>
      <c r="E857" s="197"/>
      <c r="F857" s="197"/>
      <c r="G857" s="197"/>
      <c r="H857" s="335"/>
      <c r="I857" s="335"/>
      <c r="J857" s="335"/>
      <c r="K857" s="335"/>
      <c r="L857" s="335"/>
      <c r="M857" s="335"/>
      <c r="N857" s="335"/>
      <c r="O857" s="335"/>
      <c r="P857" s="335"/>
      <c r="Q857" s="335"/>
      <c r="R857" s="335"/>
      <c r="S857" s="335"/>
      <c r="T857" s="335"/>
      <c r="U857" s="335"/>
      <c r="V857" s="335"/>
    </row>
    <row r="858" spans="1:78" ht="15.75" hidden="1" x14ac:dyDescent="0.25">
      <c r="A858" s="198" t="s">
        <v>44</v>
      </c>
      <c r="B858" s="250"/>
      <c r="C858" s="251"/>
      <c r="D858" s="199"/>
      <c r="E858" s="252"/>
      <c r="F858" s="252"/>
      <c r="G858" s="252"/>
      <c r="H858" s="335"/>
      <c r="I858" s="335"/>
      <c r="J858" s="335"/>
      <c r="K858" s="335"/>
      <c r="L858" s="335"/>
      <c r="M858" s="335"/>
      <c r="N858" s="335"/>
      <c r="O858" s="335"/>
      <c r="P858" s="335"/>
      <c r="Q858" s="335"/>
      <c r="R858" s="335"/>
      <c r="S858" s="335"/>
      <c r="T858" s="335"/>
      <c r="U858" s="335"/>
      <c r="V858" s="335"/>
      <c r="W858" s="286"/>
      <c r="X858" s="286"/>
      <c r="Y858" s="286"/>
      <c r="Z858" s="286"/>
      <c r="AA858" s="286"/>
      <c r="AB858" s="286"/>
      <c r="AC858" s="286"/>
      <c r="AD858" s="286"/>
      <c r="AE858" s="286"/>
      <c r="AF858" s="286"/>
      <c r="AG858" s="286"/>
      <c r="AH858" s="286"/>
      <c r="AI858" s="286"/>
      <c r="AJ858" s="286"/>
      <c r="AK858" s="286"/>
      <c r="AL858" s="286"/>
      <c r="AM858" s="286"/>
      <c r="AN858" s="286"/>
      <c r="AO858" s="286"/>
      <c r="AP858" s="286"/>
      <c r="AQ858" s="286"/>
      <c r="AR858" s="286"/>
      <c r="AS858" s="286"/>
      <c r="AT858" s="286"/>
      <c r="AU858" s="286"/>
      <c r="AV858" s="286"/>
      <c r="AW858" s="286"/>
      <c r="AX858" s="286"/>
      <c r="AY858" s="286"/>
      <c r="AZ858" s="286"/>
      <c r="BA858" s="286"/>
      <c r="BB858" s="286"/>
      <c r="BC858" s="286"/>
      <c r="BD858" s="286"/>
      <c r="BE858" s="286"/>
      <c r="BF858" s="286"/>
      <c r="BG858" s="286"/>
      <c r="BH858" s="286"/>
      <c r="BI858" s="286"/>
      <c r="BJ858" s="286"/>
      <c r="BK858" s="286"/>
      <c r="BL858" s="286"/>
      <c r="BM858" s="286"/>
      <c r="BN858" s="286"/>
      <c r="BO858" s="286"/>
      <c r="BP858" s="286"/>
      <c r="BQ858" s="286"/>
      <c r="BR858" s="286"/>
      <c r="BS858" s="286"/>
      <c r="BT858" s="286"/>
      <c r="BU858" s="286"/>
      <c r="BV858" s="286"/>
      <c r="BW858" s="286"/>
      <c r="BX858" s="286"/>
      <c r="BY858" s="286"/>
      <c r="BZ858" s="286"/>
    </row>
    <row r="859" spans="1:78" ht="15.75" hidden="1" x14ac:dyDescent="0.25">
      <c r="A859" s="253"/>
      <c r="B859" s="254"/>
      <c r="C859" s="251"/>
      <c r="D859" s="199"/>
      <c r="E859" s="252"/>
      <c r="F859" s="252"/>
      <c r="G859" s="252"/>
      <c r="H859" s="335"/>
      <c r="I859" s="335"/>
      <c r="J859" s="335"/>
      <c r="K859" s="335"/>
      <c r="L859" s="335"/>
      <c r="M859" s="335"/>
      <c r="N859" s="335"/>
      <c r="O859" s="335"/>
      <c r="P859" s="335"/>
      <c r="Q859" s="335"/>
      <c r="R859" s="335"/>
      <c r="S859" s="335"/>
      <c r="T859" s="335"/>
      <c r="U859" s="335"/>
      <c r="V859" s="335"/>
      <c r="W859" s="286"/>
      <c r="X859" s="286"/>
      <c r="Y859" s="286"/>
      <c r="Z859" s="286"/>
      <c r="AA859" s="286"/>
      <c r="AB859" s="286"/>
      <c r="AC859" s="286"/>
      <c r="AD859" s="286"/>
      <c r="AE859" s="286"/>
      <c r="AF859" s="286"/>
      <c r="AG859" s="286"/>
      <c r="AH859" s="286"/>
      <c r="AI859" s="286"/>
      <c r="AJ859" s="286"/>
      <c r="AK859" s="286"/>
      <c r="AL859" s="286"/>
      <c r="AM859" s="286"/>
      <c r="AN859" s="286"/>
      <c r="AO859" s="286"/>
      <c r="AP859" s="286"/>
      <c r="AQ859" s="286"/>
      <c r="AR859" s="286"/>
      <c r="AS859" s="286"/>
      <c r="AT859" s="286"/>
      <c r="AU859" s="286"/>
      <c r="AV859" s="286"/>
      <c r="AW859" s="286"/>
      <c r="AX859" s="286"/>
      <c r="AY859" s="286"/>
      <c r="AZ859" s="286"/>
      <c r="BA859" s="286"/>
      <c r="BB859" s="286"/>
      <c r="BC859" s="286"/>
      <c r="BD859" s="286"/>
      <c r="BE859" s="286"/>
      <c r="BF859" s="286"/>
      <c r="BG859" s="286"/>
      <c r="BH859" s="286"/>
      <c r="BI859" s="286"/>
      <c r="BJ859" s="286"/>
      <c r="BK859" s="286"/>
      <c r="BL859" s="286"/>
      <c r="BM859" s="286"/>
      <c r="BN859" s="286"/>
      <c r="BO859" s="286"/>
      <c r="BP859" s="286"/>
      <c r="BQ859" s="286"/>
      <c r="BR859" s="286"/>
      <c r="BS859" s="286"/>
      <c r="BT859" s="286"/>
      <c r="BU859" s="286"/>
      <c r="BV859" s="286"/>
      <c r="BW859" s="286"/>
      <c r="BX859" s="286"/>
      <c r="BY859" s="286"/>
      <c r="BZ859" s="286"/>
    </row>
    <row r="860" spans="1:78" ht="15" hidden="1" x14ac:dyDescent="0.25">
      <c r="A860" s="203"/>
      <c r="B860" s="255" t="s">
        <v>45</v>
      </c>
      <c r="C860" s="251"/>
      <c r="D860" s="199"/>
      <c r="E860" s="252"/>
      <c r="F860" s="252"/>
      <c r="G860" s="252"/>
      <c r="H860" s="335"/>
      <c r="I860" s="335"/>
      <c r="J860" s="335"/>
      <c r="K860" s="335"/>
      <c r="L860" s="335"/>
      <c r="M860" s="335"/>
      <c r="N860" s="335"/>
      <c r="O860" s="335"/>
      <c r="P860" s="335"/>
      <c r="Q860" s="335"/>
      <c r="R860" s="335"/>
      <c r="S860" s="335"/>
      <c r="T860" s="335">
        <f>SUM(H860:S860)</f>
        <v>0</v>
      </c>
      <c r="U860" s="335"/>
      <c r="V860" s="335"/>
      <c r="W860" s="286"/>
      <c r="X860" s="286"/>
      <c r="Y860" s="286"/>
      <c r="Z860" s="286"/>
      <c r="AA860" s="286"/>
      <c r="AB860" s="286"/>
      <c r="AC860" s="286"/>
      <c r="AD860" s="286"/>
      <c r="AE860" s="286"/>
      <c r="AF860" s="286"/>
      <c r="AG860" s="286"/>
      <c r="AH860" s="286"/>
      <c r="AI860" s="286"/>
      <c r="AJ860" s="286"/>
      <c r="AK860" s="286"/>
      <c r="AL860" s="286"/>
      <c r="AM860" s="286"/>
      <c r="AN860" s="286"/>
      <c r="AO860" s="286"/>
      <c r="AP860" s="286"/>
      <c r="AQ860" s="286"/>
      <c r="AR860" s="286"/>
      <c r="AS860" s="286"/>
      <c r="AT860" s="286"/>
      <c r="AU860" s="286"/>
      <c r="AV860" s="286"/>
      <c r="AW860" s="286"/>
      <c r="AX860" s="286"/>
      <c r="AY860" s="286"/>
      <c r="AZ860" s="286"/>
      <c r="BA860" s="286"/>
      <c r="BB860" s="286"/>
      <c r="BC860" s="286"/>
      <c r="BD860" s="286"/>
      <c r="BE860" s="286"/>
      <c r="BF860" s="286"/>
      <c r="BG860" s="286"/>
      <c r="BH860" s="286"/>
      <c r="BI860" s="286"/>
      <c r="BJ860" s="286"/>
      <c r="BK860" s="286"/>
      <c r="BL860" s="286"/>
      <c r="BM860" s="286"/>
      <c r="BN860" s="286"/>
      <c r="BO860" s="286"/>
      <c r="BP860" s="286"/>
      <c r="BQ860" s="286"/>
      <c r="BR860" s="286"/>
      <c r="BS860" s="286"/>
      <c r="BT860" s="286"/>
      <c r="BU860" s="286"/>
      <c r="BV860" s="286"/>
      <c r="BW860" s="286"/>
      <c r="BX860" s="286"/>
      <c r="BY860" s="286"/>
      <c r="BZ860" s="286"/>
    </row>
    <row r="861" spans="1:78" ht="15" hidden="1" x14ac:dyDescent="0.25">
      <c r="A861" s="203"/>
      <c r="B861" s="256"/>
      <c r="C861" s="257" t="s">
        <v>46</v>
      </c>
      <c r="D861" s="235" t="s">
        <v>47</v>
      </c>
      <c r="E861" s="252"/>
      <c r="F861" s="252"/>
      <c r="G861" s="252"/>
      <c r="H861" s="335"/>
      <c r="I861" s="335"/>
      <c r="J861" s="335"/>
      <c r="K861" s="335"/>
      <c r="L861" s="335"/>
      <c r="M861" s="335"/>
      <c r="N861" s="335"/>
      <c r="O861" s="335"/>
      <c r="P861" s="335"/>
      <c r="Q861" s="335"/>
      <c r="R861" s="335"/>
      <c r="S861" s="335"/>
      <c r="T861" s="335">
        <f>SUM(H861:S861)</f>
        <v>0</v>
      </c>
      <c r="U861" s="335"/>
      <c r="V861" s="335"/>
      <c r="W861" s="286"/>
      <c r="X861" s="286"/>
      <c r="Y861" s="286"/>
      <c r="Z861" s="286"/>
      <c r="AA861" s="286"/>
      <c r="AB861" s="286"/>
      <c r="AC861" s="286"/>
      <c r="AD861" s="286"/>
      <c r="AE861" s="286"/>
      <c r="AF861" s="286"/>
      <c r="AG861" s="286"/>
      <c r="AH861" s="286"/>
      <c r="AI861" s="286"/>
      <c r="AJ861" s="286"/>
      <c r="AK861" s="286"/>
      <c r="AL861" s="286"/>
      <c r="AM861" s="286"/>
      <c r="AN861" s="286"/>
      <c r="AO861" s="286"/>
      <c r="AP861" s="286"/>
      <c r="AQ861" s="286"/>
      <c r="AR861" s="286"/>
      <c r="AS861" s="286"/>
      <c r="AT861" s="286"/>
      <c r="AU861" s="286"/>
      <c r="AV861" s="286"/>
      <c r="AW861" s="286"/>
      <c r="AX861" s="286"/>
      <c r="AY861" s="286"/>
      <c r="AZ861" s="286"/>
      <c r="BA861" s="286"/>
      <c r="BB861" s="286"/>
      <c r="BC861" s="286"/>
      <c r="BD861" s="286"/>
      <c r="BE861" s="286"/>
      <c r="BF861" s="286"/>
      <c r="BG861" s="286"/>
      <c r="BH861" s="286"/>
      <c r="BI861" s="286"/>
      <c r="BJ861" s="286"/>
      <c r="BK861" s="286"/>
      <c r="BL861" s="286"/>
      <c r="BM861" s="286"/>
      <c r="BN861" s="286"/>
      <c r="BO861" s="286"/>
      <c r="BP861" s="286"/>
      <c r="BQ861" s="286"/>
      <c r="BR861" s="286"/>
      <c r="BS861" s="286"/>
      <c r="BT861" s="286"/>
      <c r="BU861" s="286"/>
      <c r="BV861" s="286"/>
      <c r="BW861" s="286"/>
      <c r="BX861" s="286"/>
      <c r="BY861" s="286"/>
      <c r="BZ861" s="286"/>
    </row>
    <row r="862" spans="1:78" ht="15" hidden="1" x14ac:dyDescent="0.25">
      <c r="A862" s="203"/>
      <c r="B862" s="256"/>
      <c r="C862" s="257" t="s">
        <v>48</v>
      </c>
      <c r="D862" s="235" t="s">
        <v>49</v>
      </c>
      <c r="E862" s="252"/>
      <c r="F862" s="252"/>
      <c r="G862" s="252"/>
      <c r="H862" s="335"/>
      <c r="I862" s="335"/>
      <c r="J862" s="335"/>
      <c r="K862" s="335"/>
      <c r="L862" s="335"/>
      <c r="M862" s="335"/>
      <c r="N862" s="335"/>
      <c r="O862" s="335"/>
      <c r="P862" s="335"/>
      <c r="Q862" s="335"/>
      <c r="R862" s="335"/>
      <c r="S862" s="335"/>
      <c r="T862" s="335">
        <f>SUM(H862:S862)</f>
        <v>0</v>
      </c>
      <c r="U862" s="335"/>
      <c r="V862" s="335"/>
      <c r="W862" s="286"/>
      <c r="X862" s="286"/>
      <c r="Y862" s="286"/>
      <c r="Z862" s="286"/>
      <c r="AA862" s="286"/>
      <c r="AB862" s="286"/>
      <c r="AC862" s="286"/>
      <c r="AD862" s="286"/>
      <c r="AE862" s="286"/>
      <c r="AF862" s="286"/>
      <c r="AG862" s="286"/>
      <c r="AH862" s="286"/>
      <c r="AI862" s="286"/>
      <c r="AJ862" s="286"/>
      <c r="AK862" s="286"/>
      <c r="AL862" s="286"/>
      <c r="AM862" s="286"/>
      <c r="AN862" s="286"/>
      <c r="AO862" s="286"/>
      <c r="AP862" s="286"/>
      <c r="AQ862" s="286"/>
      <c r="AR862" s="286"/>
      <c r="AS862" s="286"/>
      <c r="AT862" s="286"/>
      <c r="AU862" s="286"/>
      <c r="AV862" s="286"/>
      <c r="AW862" s="286"/>
      <c r="AX862" s="286"/>
      <c r="AY862" s="286"/>
      <c r="AZ862" s="286"/>
      <c r="BA862" s="286"/>
      <c r="BB862" s="286"/>
      <c r="BC862" s="286"/>
      <c r="BD862" s="286"/>
      <c r="BE862" s="286"/>
      <c r="BF862" s="286"/>
      <c r="BG862" s="286"/>
      <c r="BH862" s="286"/>
      <c r="BI862" s="286"/>
      <c r="BJ862" s="286"/>
      <c r="BK862" s="286"/>
      <c r="BL862" s="286"/>
      <c r="BM862" s="286"/>
      <c r="BN862" s="286"/>
      <c r="BO862" s="286"/>
      <c r="BP862" s="286"/>
      <c r="BQ862" s="286"/>
      <c r="BR862" s="286"/>
      <c r="BS862" s="286"/>
      <c r="BT862" s="286"/>
      <c r="BU862" s="286"/>
      <c r="BV862" s="286"/>
      <c r="BW862" s="286"/>
      <c r="BX862" s="286"/>
      <c r="BY862" s="286"/>
      <c r="BZ862" s="286"/>
    </row>
    <row r="863" spans="1:78" ht="15" hidden="1" x14ac:dyDescent="0.25">
      <c r="A863" s="203"/>
      <c r="B863" s="255" t="s">
        <v>50</v>
      </c>
      <c r="C863" s="257"/>
      <c r="D863" s="235"/>
      <c r="E863" s="252"/>
      <c r="F863" s="252"/>
      <c r="G863" s="252"/>
      <c r="H863" s="335"/>
      <c r="I863" s="335"/>
      <c r="J863" s="335"/>
      <c r="K863" s="335"/>
      <c r="L863" s="335"/>
      <c r="M863" s="335"/>
      <c r="N863" s="335"/>
      <c r="O863" s="335"/>
      <c r="P863" s="335"/>
      <c r="Q863" s="335"/>
      <c r="R863" s="335"/>
      <c r="S863" s="335"/>
      <c r="T863" s="335"/>
      <c r="U863" s="335"/>
      <c r="V863" s="335"/>
      <c r="W863" s="286"/>
      <c r="X863" s="286"/>
      <c r="Y863" s="286"/>
      <c r="Z863" s="286"/>
      <c r="AA863" s="286"/>
      <c r="AB863" s="286"/>
      <c r="AC863" s="286"/>
      <c r="AD863" s="286"/>
      <c r="AE863" s="286"/>
      <c r="AF863" s="286"/>
      <c r="AG863" s="286"/>
      <c r="AH863" s="286"/>
      <c r="AI863" s="286"/>
      <c r="AJ863" s="286"/>
      <c r="AK863" s="286"/>
      <c r="AL863" s="286"/>
      <c r="AM863" s="286"/>
      <c r="AN863" s="286"/>
      <c r="AO863" s="286"/>
      <c r="AP863" s="286"/>
      <c r="AQ863" s="286"/>
      <c r="AR863" s="286"/>
      <c r="AS863" s="286"/>
      <c r="AT863" s="286"/>
      <c r="AU863" s="286"/>
      <c r="AV863" s="286"/>
      <c r="AW863" s="286"/>
      <c r="AX863" s="286"/>
      <c r="AY863" s="286"/>
      <c r="AZ863" s="286"/>
      <c r="BA863" s="286"/>
      <c r="BB863" s="286"/>
      <c r="BC863" s="286"/>
      <c r="BD863" s="286"/>
      <c r="BE863" s="286"/>
      <c r="BF863" s="286"/>
      <c r="BG863" s="286"/>
      <c r="BH863" s="286"/>
      <c r="BI863" s="286"/>
      <c r="BJ863" s="286"/>
      <c r="BK863" s="286"/>
      <c r="BL863" s="286"/>
      <c r="BM863" s="286"/>
      <c r="BN863" s="286"/>
      <c r="BO863" s="286"/>
      <c r="BP863" s="286"/>
      <c r="BQ863" s="286"/>
      <c r="BR863" s="286"/>
      <c r="BS863" s="286"/>
      <c r="BT863" s="286"/>
      <c r="BU863" s="286"/>
      <c r="BV863" s="286"/>
      <c r="BW863" s="286"/>
      <c r="BX863" s="286"/>
      <c r="BY863" s="286"/>
      <c r="BZ863" s="286"/>
    </row>
    <row r="864" spans="1:78" ht="15" hidden="1" x14ac:dyDescent="0.25">
      <c r="A864" s="203"/>
      <c r="B864" s="256"/>
      <c r="C864" s="257" t="s">
        <v>51</v>
      </c>
      <c r="D864" s="235" t="s">
        <v>52</v>
      </c>
      <c r="E864" s="252"/>
      <c r="F864" s="252"/>
      <c r="G864" s="252"/>
      <c r="H864" s="335"/>
      <c r="I864" s="335"/>
      <c r="J864" s="335"/>
      <c r="K864" s="335"/>
      <c r="L864" s="335"/>
      <c r="M864" s="335"/>
      <c r="N864" s="335"/>
      <c r="O864" s="335"/>
      <c r="P864" s="335"/>
      <c r="Q864" s="335"/>
      <c r="R864" s="335"/>
      <c r="S864" s="335"/>
      <c r="T864" s="335">
        <f>SUM(H864:S864)</f>
        <v>0</v>
      </c>
      <c r="U864" s="335"/>
      <c r="V864" s="335"/>
      <c r="W864" s="286"/>
      <c r="X864" s="286"/>
      <c r="Y864" s="286"/>
      <c r="Z864" s="286"/>
      <c r="AA864" s="286"/>
      <c r="AB864" s="286"/>
      <c r="AC864" s="286"/>
      <c r="AD864" s="286"/>
      <c r="AE864" s="286"/>
      <c r="AF864" s="286"/>
      <c r="AG864" s="286"/>
      <c r="AH864" s="286"/>
      <c r="AI864" s="286"/>
      <c r="AJ864" s="286"/>
      <c r="AK864" s="286"/>
      <c r="AL864" s="286"/>
      <c r="AM864" s="286"/>
      <c r="AN864" s="286"/>
      <c r="AO864" s="286"/>
      <c r="AP864" s="286"/>
      <c r="AQ864" s="286"/>
      <c r="AR864" s="286"/>
      <c r="AS864" s="286"/>
      <c r="AT864" s="286"/>
      <c r="AU864" s="286"/>
      <c r="AV864" s="286"/>
      <c r="AW864" s="286"/>
      <c r="AX864" s="286"/>
      <c r="AY864" s="286"/>
      <c r="AZ864" s="286"/>
      <c r="BA864" s="286"/>
      <c r="BB864" s="286"/>
      <c r="BC864" s="286"/>
      <c r="BD864" s="286"/>
      <c r="BE864" s="286"/>
      <c r="BF864" s="286"/>
      <c r="BG864" s="286"/>
      <c r="BH864" s="286"/>
      <c r="BI864" s="286"/>
      <c r="BJ864" s="286"/>
      <c r="BK864" s="286"/>
      <c r="BL864" s="286"/>
      <c r="BM864" s="286"/>
      <c r="BN864" s="286"/>
      <c r="BO864" s="286"/>
      <c r="BP864" s="286"/>
      <c r="BQ864" s="286"/>
      <c r="BR864" s="286"/>
      <c r="BS864" s="286"/>
      <c r="BT864" s="286"/>
      <c r="BU864" s="286"/>
      <c r="BV864" s="286"/>
      <c r="BW864" s="286"/>
      <c r="BX864" s="286"/>
      <c r="BY864" s="286"/>
      <c r="BZ864" s="286"/>
    </row>
    <row r="865" spans="1:22" s="282" customFormat="1" ht="15" hidden="1" x14ac:dyDescent="0.25">
      <c r="A865" s="203"/>
      <c r="B865" s="256"/>
      <c r="C865" s="257" t="s">
        <v>53</v>
      </c>
      <c r="D865" s="235" t="s">
        <v>54</v>
      </c>
      <c r="E865" s="252"/>
      <c r="F865" s="252"/>
      <c r="G865" s="252"/>
      <c r="H865" s="335"/>
      <c r="I865" s="335"/>
      <c r="J865" s="335"/>
      <c r="K865" s="335"/>
      <c r="L865" s="335"/>
      <c r="M865" s="335"/>
      <c r="N865" s="335"/>
      <c r="O865" s="335"/>
      <c r="P865" s="335"/>
      <c r="Q865" s="335"/>
      <c r="R865" s="335"/>
      <c r="S865" s="335"/>
      <c r="T865" s="335">
        <f>SUM(H865:S865)</f>
        <v>0</v>
      </c>
      <c r="U865" s="335"/>
      <c r="V865" s="335"/>
    </row>
    <row r="866" spans="1:22" s="282" customFormat="1" ht="15" hidden="1" x14ac:dyDescent="0.25">
      <c r="A866" s="203"/>
      <c r="B866" s="256"/>
      <c r="C866" s="257" t="s">
        <v>55</v>
      </c>
      <c r="D866" s="235" t="s">
        <v>56</v>
      </c>
      <c r="E866" s="252"/>
      <c r="F866" s="252"/>
      <c r="G866" s="252"/>
      <c r="H866" s="335"/>
      <c r="I866" s="335"/>
      <c r="J866" s="335"/>
      <c r="K866" s="335"/>
      <c r="L866" s="335"/>
      <c r="M866" s="335"/>
      <c r="N866" s="335"/>
      <c r="O866" s="335"/>
      <c r="P866" s="335"/>
      <c r="Q866" s="335"/>
      <c r="R866" s="335"/>
      <c r="S866" s="335"/>
      <c r="T866" s="335">
        <f>SUM(H866:S866)</f>
        <v>0</v>
      </c>
      <c r="U866" s="335"/>
      <c r="V866" s="335"/>
    </row>
    <row r="867" spans="1:22" s="282" customFormat="1" ht="15" hidden="1" x14ac:dyDescent="0.25">
      <c r="A867" s="203"/>
      <c r="B867" s="255" t="s">
        <v>57</v>
      </c>
      <c r="C867" s="257"/>
      <c r="D867" s="235" t="s">
        <v>58</v>
      </c>
      <c r="E867" s="252"/>
      <c r="F867" s="252"/>
      <c r="G867" s="252"/>
      <c r="H867" s="335"/>
      <c r="I867" s="335"/>
      <c r="J867" s="335"/>
      <c r="K867" s="335"/>
      <c r="L867" s="335"/>
      <c r="M867" s="335"/>
      <c r="N867" s="335"/>
      <c r="O867" s="335"/>
      <c r="P867" s="335"/>
      <c r="Q867" s="335"/>
      <c r="R867" s="335"/>
      <c r="S867" s="335"/>
      <c r="T867" s="335">
        <f>SUM(H867:S867)</f>
        <v>0</v>
      </c>
      <c r="U867" s="335"/>
      <c r="V867" s="335"/>
    </row>
    <row r="868" spans="1:22" s="282" customFormat="1" ht="15" hidden="1" x14ac:dyDescent="0.25">
      <c r="A868" s="203"/>
      <c r="B868" s="255" t="s">
        <v>59</v>
      </c>
      <c r="C868" s="257"/>
      <c r="D868" s="235"/>
      <c r="E868" s="252"/>
      <c r="F868" s="252"/>
      <c r="G868" s="252"/>
      <c r="H868" s="335"/>
      <c r="I868" s="335"/>
      <c r="J868" s="335"/>
      <c r="K868" s="335"/>
      <c r="L868" s="335"/>
      <c r="M868" s="335"/>
      <c r="N868" s="335"/>
      <c r="O868" s="335"/>
      <c r="P868" s="335"/>
      <c r="Q868" s="335"/>
      <c r="R868" s="335"/>
      <c r="S868" s="335"/>
      <c r="T868" s="335">
        <f>SUM(H868:S868)</f>
        <v>0</v>
      </c>
      <c r="U868" s="335"/>
      <c r="V868" s="335"/>
    </row>
    <row r="869" spans="1:22" s="282" customFormat="1" ht="15" hidden="1" x14ac:dyDescent="0.25">
      <c r="A869" s="203"/>
      <c r="B869" s="255"/>
      <c r="C869" s="258" t="s">
        <v>60</v>
      </c>
      <c r="D869" s="235" t="s">
        <v>61</v>
      </c>
      <c r="E869" s="252"/>
      <c r="F869" s="252"/>
      <c r="G869" s="252"/>
      <c r="H869" s="335"/>
      <c r="I869" s="335"/>
      <c r="J869" s="335"/>
      <c r="K869" s="335"/>
      <c r="L869" s="335"/>
      <c r="M869" s="335"/>
      <c r="N869" s="335"/>
      <c r="O869" s="335"/>
      <c r="P869" s="335"/>
      <c r="Q869" s="335"/>
      <c r="R869" s="335"/>
      <c r="S869" s="335"/>
      <c r="T869" s="335">
        <f t="shared" ref="T869:T879" si="170">SUM(H869:S869)</f>
        <v>0</v>
      </c>
      <c r="U869" s="335"/>
      <c r="V869" s="335"/>
    </row>
    <row r="870" spans="1:22" s="282" customFormat="1" ht="15" hidden="1" x14ac:dyDescent="0.25">
      <c r="A870" s="203"/>
      <c r="B870" s="255"/>
      <c r="C870" s="258" t="s">
        <v>62</v>
      </c>
      <c r="D870" s="235" t="s">
        <v>63</v>
      </c>
      <c r="E870" s="252"/>
      <c r="F870" s="252"/>
      <c r="G870" s="252"/>
      <c r="H870" s="335"/>
      <c r="I870" s="335"/>
      <c r="J870" s="335"/>
      <c r="K870" s="335"/>
      <c r="L870" s="335"/>
      <c r="M870" s="335"/>
      <c r="N870" s="335"/>
      <c r="O870" s="335"/>
      <c r="P870" s="335"/>
      <c r="Q870" s="335"/>
      <c r="R870" s="335"/>
      <c r="S870" s="335"/>
      <c r="T870" s="335">
        <f t="shared" si="170"/>
        <v>0</v>
      </c>
      <c r="U870" s="335"/>
      <c r="V870" s="335"/>
    </row>
    <row r="871" spans="1:22" s="282" customFormat="1" ht="15" hidden="1" x14ac:dyDescent="0.25">
      <c r="A871" s="203"/>
      <c r="B871" s="255" t="s">
        <v>64</v>
      </c>
      <c r="C871" s="257"/>
      <c r="D871" s="235"/>
      <c r="E871" s="252"/>
      <c r="F871" s="252"/>
      <c r="G871" s="252"/>
      <c r="H871" s="335"/>
      <c r="I871" s="335"/>
      <c r="J871" s="335"/>
      <c r="K871" s="335"/>
      <c r="L871" s="335"/>
      <c r="M871" s="335"/>
      <c r="N871" s="335"/>
      <c r="O871" s="335"/>
      <c r="P871" s="335"/>
      <c r="Q871" s="335"/>
      <c r="R871" s="335"/>
      <c r="S871" s="335"/>
      <c r="T871" s="335">
        <f t="shared" si="170"/>
        <v>0</v>
      </c>
      <c r="U871" s="335"/>
      <c r="V871" s="335"/>
    </row>
    <row r="872" spans="1:22" s="282" customFormat="1" ht="15" hidden="1" x14ac:dyDescent="0.25">
      <c r="A872" s="203"/>
      <c r="B872" s="255"/>
      <c r="C872" s="257" t="s">
        <v>65</v>
      </c>
      <c r="D872" s="235" t="s">
        <v>66</v>
      </c>
      <c r="E872" s="252"/>
      <c r="F872" s="252"/>
      <c r="G872" s="252"/>
      <c r="H872" s="335"/>
      <c r="I872" s="335"/>
      <c r="J872" s="335"/>
      <c r="K872" s="335"/>
      <c r="L872" s="335"/>
      <c r="M872" s="335"/>
      <c r="N872" s="335"/>
      <c r="O872" s="335"/>
      <c r="P872" s="335"/>
      <c r="Q872" s="335"/>
      <c r="R872" s="335"/>
      <c r="S872" s="335"/>
      <c r="T872" s="335">
        <f t="shared" si="170"/>
        <v>0</v>
      </c>
      <c r="U872" s="335"/>
      <c r="V872" s="335"/>
    </row>
    <row r="873" spans="1:22" s="282" customFormat="1" ht="15" hidden="1" x14ac:dyDescent="0.25">
      <c r="A873" s="203"/>
      <c r="B873" s="255"/>
      <c r="C873" s="258" t="s">
        <v>60</v>
      </c>
      <c r="D873" s="235" t="s">
        <v>67</v>
      </c>
      <c r="E873" s="252"/>
      <c r="F873" s="252"/>
      <c r="G873" s="252"/>
      <c r="H873" s="335"/>
      <c r="I873" s="335"/>
      <c r="J873" s="335"/>
      <c r="K873" s="335"/>
      <c r="L873" s="335"/>
      <c r="M873" s="335"/>
      <c r="N873" s="335"/>
      <c r="O873" s="335"/>
      <c r="P873" s="335"/>
      <c r="Q873" s="335"/>
      <c r="R873" s="335"/>
      <c r="S873" s="335"/>
      <c r="T873" s="335">
        <f t="shared" si="170"/>
        <v>0</v>
      </c>
      <c r="U873" s="335"/>
      <c r="V873" s="335"/>
    </row>
    <row r="874" spans="1:22" s="282" customFormat="1" ht="15" hidden="1" x14ac:dyDescent="0.25">
      <c r="A874" s="203"/>
      <c r="B874" s="255"/>
      <c r="C874" s="258" t="s">
        <v>62</v>
      </c>
      <c r="D874" s="235" t="s">
        <v>68</v>
      </c>
      <c r="E874" s="252"/>
      <c r="F874" s="252"/>
      <c r="G874" s="252"/>
      <c r="H874" s="335"/>
      <c r="I874" s="335"/>
      <c r="J874" s="335"/>
      <c r="K874" s="335"/>
      <c r="L874" s="335"/>
      <c r="M874" s="335"/>
      <c r="N874" s="335"/>
      <c r="O874" s="335"/>
      <c r="P874" s="335"/>
      <c r="Q874" s="335"/>
      <c r="R874" s="335"/>
      <c r="S874" s="335"/>
      <c r="T874" s="335">
        <f t="shared" si="170"/>
        <v>0</v>
      </c>
      <c r="U874" s="335"/>
      <c r="V874" s="335"/>
    </row>
    <row r="875" spans="1:22" s="282" customFormat="1" ht="15" hidden="1" x14ac:dyDescent="0.25">
      <c r="A875" s="203"/>
      <c r="B875" s="255" t="s">
        <v>69</v>
      </c>
      <c r="C875" s="257"/>
      <c r="D875" s="235"/>
      <c r="E875" s="252"/>
      <c r="F875" s="252"/>
      <c r="G875" s="252"/>
      <c r="H875" s="335"/>
      <c r="I875" s="335"/>
      <c r="J875" s="335"/>
      <c r="K875" s="335"/>
      <c r="L875" s="335"/>
      <c r="M875" s="335"/>
      <c r="N875" s="335"/>
      <c r="O875" s="335"/>
      <c r="P875" s="335"/>
      <c r="Q875" s="335"/>
      <c r="R875" s="335"/>
      <c r="S875" s="335"/>
      <c r="T875" s="335">
        <f t="shared" si="170"/>
        <v>0</v>
      </c>
      <c r="U875" s="335"/>
      <c r="V875" s="335"/>
    </row>
    <row r="876" spans="1:22" s="282" customFormat="1" ht="15" hidden="1" x14ac:dyDescent="0.25">
      <c r="A876" s="203"/>
      <c r="B876" s="255"/>
      <c r="C876" s="257" t="s">
        <v>65</v>
      </c>
      <c r="D876" s="235" t="s">
        <v>70</v>
      </c>
      <c r="E876" s="252"/>
      <c r="F876" s="252"/>
      <c r="G876" s="252"/>
      <c r="H876" s="335"/>
      <c r="I876" s="335"/>
      <c r="J876" s="335"/>
      <c r="K876" s="335"/>
      <c r="L876" s="335"/>
      <c r="M876" s="335"/>
      <c r="N876" s="335"/>
      <c r="O876" s="335"/>
      <c r="P876" s="335"/>
      <c r="Q876" s="335"/>
      <c r="R876" s="335"/>
      <c r="S876" s="335"/>
      <c r="T876" s="335">
        <f t="shared" si="170"/>
        <v>0</v>
      </c>
      <c r="U876" s="335"/>
      <c r="V876" s="335"/>
    </row>
    <row r="877" spans="1:22" s="282" customFormat="1" ht="15" hidden="1" x14ac:dyDescent="0.25">
      <c r="A877" s="203"/>
      <c r="B877" s="255"/>
      <c r="C877" s="258" t="s">
        <v>60</v>
      </c>
      <c r="D877" s="235" t="s">
        <v>71</v>
      </c>
      <c r="E877" s="252"/>
      <c r="F877" s="252"/>
      <c r="G877" s="252"/>
      <c r="H877" s="335"/>
      <c r="I877" s="335"/>
      <c r="J877" s="335"/>
      <c r="K877" s="335"/>
      <c r="L877" s="335"/>
      <c r="M877" s="335"/>
      <c r="N877" s="335"/>
      <c r="O877" s="335"/>
      <c r="P877" s="335"/>
      <c r="Q877" s="335"/>
      <c r="R877" s="335"/>
      <c r="S877" s="335"/>
      <c r="T877" s="335">
        <f t="shared" si="170"/>
        <v>0</v>
      </c>
      <c r="U877" s="335"/>
      <c r="V877" s="335"/>
    </row>
    <row r="878" spans="1:22" s="282" customFormat="1" ht="15" hidden="1" x14ac:dyDescent="0.25">
      <c r="A878" s="203"/>
      <c r="B878" s="255"/>
      <c r="C878" s="258" t="s">
        <v>62</v>
      </c>
      <c r="D878" s="235" t="s">
        <v>72</v>
      </c>
      <c r="E878" s="252"/>
      <c r="F878" s="252"/>
      <c r="G878" s="252"/>
      <c r="H878" s="335"/>
      <c r="I878" s="335"/>
      <c r="J878" s="335"/>
      <c r="K878" s="335"/>
      <c r="L878" s="335"/>
      <c r="M878" s="335"/>
      <c r="N878" s="335"/>
      <c r="O878" s="335"/>
      <c r="P878" s="335"/>
      <c r="Q878" s="335"/>
      <c r="R878" s="335"/>
      <c r="S878" s="335"/>
      <c r="T878" s="335">
        <f t="shared" si="170"/>
        <v>0</v>
      </c>
      <c r="U878" s="335"/>
      <c r="V878" s="335"/>
    </row>
    <row r="879" spans="1:22" s="282" customFormat="1" ht="15" hidden="1" x14ac:dyDescent="0.25">
      <c r="A879" s="203"/>
      <c r="B879" s="255" t="s">
        <v>73</v>
      </c>
      <c r="C879" s="257"/>
      <c r="D879" s="235" t="s">
        <v>74</v>
      </c>
      <c r="E879" s="252"/>
      <c r="F879" s="252"/>
      <c r="G879" s="252"/>
      <c r="H879" s="335"/>
      <c r="I879" s="335"/>
      <c r="J879" s="335"/>
      <c r="K879" s="335"/>
      <c r="L879" s="335"/>
      <c r="M879" s="335"/>
      <c r="N879" s="335"/>
      <c r="O879" s="335"/>
      <c r="P879" s="335"/>
      <c r="Q879" s="335"/>
      <c r="R879" s="335"/>
      <c r="S879" s="335"/>
      <c r="T879" s="335">
        <f t="shared" si="170"/>
        <v>0</v>
      </c>
      <c r="U879" s="335"/>
      <c r="V879" s="335"/>
    </row>
    <row r="880" spans="1:22" s="282" customFormat="1" ht="15" hidden="1" x14ac:dyDescent="0.25">
      <c r="A880" s="203"/>
      <c r="B880" s="255" t="s">
        <v>75</v>
      </c>
      <c r="C880" s="257"/>
      <c r="D880" s="235" t="s">
        <v>76</v>
      </c>
      <c r="E880" s="252"/>
      <c r="F880" s="252"/>
      <c r="G880" s="252"/>
      <c r="H880" s="335"/>
      <c r="I880" s="335"/>
      <c r="J880" s="335"/>
      <c r="K880" s="335"/>
      <c r="L880" s="335"/>
      <c r="M880" s="335"/>
      <c r="N880" s="335"/>
      <c r="O880" s="335"/>
      <c r="P880" s="335"/>
      <c r="Q880" s="335"/>
      <c r="R880" s="335"/>
      <c r="S880" s="335"/>
      <c r="T880" s="335">
        <f>SUM(H880:S880)</f>
        <v>0</v>
      </c>
      <c r="U880" s="335"/>
      <c r="V880" s="335"/>
    </row>
    <row r="881" spans="1:22" s="282" customFormat="1" ht="15" hidden="1" x14ac:dyDescent="0.25">
      <c r="A881" s="203"/>
      <c r="B881" s="255" t="s">
        <v>77</v>
      </c>
      <c r="C881" s="257"/>
      <c r="D881" s="235"/>
      <c r="E881" s="252"/>
      <c r="F881" s="252"/>
      <c r="G881" s="252"/>
      <c r="H881" s="335"/>
      <c r="I881" s="335"/>
      <c r="J881" s="335"/>
      <c r="K881" s="335"/>
      <c r="L881" s="335"/>
      <c r="M881" s="335"/>
      <c r="N881" s="335"/>
      <c r="O881" s="335"/>
      <c r="P881" s="335"/>
      <c r="Q881" s="335"/>
      <c r="R881" s="335"/>
      <c r="S881" s="335"/>
      <c r="T881" s="335"/>
      <c r="U881" s="335"/>
      <c r="V881" s="335"/>
    </row>
    <row r="882" spans="1:22" s="282" customFormat="1" ht="15" hidden="1" x14ac:dyDescent="0.25">
      <c r="A882" s="203"/>
      <c r="B882" s="255"/>
      <c r="C882" s="257" t="s">
        <v>65</v>
      </c>
      <c r="D882" s="235" t="s">
        <v>78</v>
      </c>
      <c r="E882" s="252"/>
      <c r="F882" s="252"/>
      <c r="G882" s="252"/>
      <c r="H882" s="335"/>
      <c r="I882" s="335"/>
      <c r="J882" s="335"/>
      <c r="K882" s="335"/>
      <c r="L882" s="335"/>
      <c r="M882" s="335"/>
      <c r="N882" s="335"/>
      <c r="O882" s="335"/>
      <c r="P882" s="335"/>
      <c r="Q882" s="335"/>
      <c r="R882" s="335"/>
      <c r="S882" s="335"/>
      <c r="T882" s="335">
        <f>SUM(H882:S882)</f>
        <v>0</v>
      </c>
      <c r="U882" s="335"/>
      <c r="V882" s="335"/>
    </row>
    <row r="883" spans="1:22" s="282" customFormat="1" ht="15" hidden="1" x14ac:dyDescent="0.25">
      <c r="A883" s="203"/>
      <c r="B883" s="255"/>
      <c r="C883" s="258" t="s">
        <v>62</v>
      </c>
      <c r="D883" s="235" t="s">
        <v>79</v>
      </c>
      <c r="E883" s="252"/>
      <c r="F883" s="252"/>
      <c r="G883" s="252"/>
      <c r="H883" s="335"/>
      <c r="I883" s="335"/>
      <c r="J883" s="335"/>
      <c r="K883" s="335"/>
      <c r="L883" s="335"/>
      <c r="M883" s="335"/>
      <c r="N883" s="335"/>
      <c r="O883" s="335"/>
      <c r="P883" s="335"/>
      <c r="Q883" s="335"/>
      <c r="R883" s="335"/>
      <c r="S883" s="335"/>
      <c r="T883" s="335"/>
      <c r="U883" s="335"/>
      <c r="V883" s="335"/>
    </row>
    <row r="884" spans="1:22" s="282" customFormat="1" ht="15" hidden="1" x14ac:dyDescent="0.25">
      <c r="A884" s="203"/>
      <c r="B884" s="255" t="s">
        <v>80</v>
      </c>
      <c r="C884" s="257"/>
      <c r="D884" s="235"/>
      <c r="E884" s="252"/>
      <c r="F884" s="252"/>
      <c r="G884" s="252"/>
      <c r="H884" s="335"/>
      <c r="I884" s="335"/>
      <c r="J884" s="335"/>
      <c r="K884" s="335"/>
      <c r="L884" s="335"/>
      <c r="M884" s="335"/>
      <c r="N884" s="335"/>
      <c r="O884" s="335"/>
      <c r="P884" s="335"/>
      <c r="Q884" s="335"/>
      <c r="R884" s="335"/>
      <c r="S884" s="335"/>
      <c r="T884" s="335">
        <f>SUM(H884:S884)</f>
        <v>0</v>
      </c>
      <c r="U884" s="335"/>
      <c r="V884" s="335"/>
    </row>
    <row r="885" spans="1:22" s="282" customFormat="1" ht="15" hidden="1" x14ac:dyDescent="0.25">
      <c r="A885" s="203"/>
      <c r="B885" s="255"/>
      <c r="C885" s="257" t="s">
        <v>80</v>
      </c>
      <c r="D885" s="235" t="s">
        <v>81</v>
      </c>
      <c r="E885" s="252"/>
      <c r="F885" s="252"/>
      <c r="G885" s="252"/>
      <c r="H885" s="335"/>
      <c r="I885" s="335"/>
      <c r="J885" s="335"/>
      <c r="K885" s="335"/>
      <c r="L885" s="335"/>
      <c r="M885" s="335"/>
      <c r="N885" s="335"/>
      <c r="O885" s="335"/>
      <c r="P885" s="335"/>
      <c r="Q885" s="335"/>
      <c r="R885" s="335"/>
      <c r="S885" s="335"/>
      <c r="T885" s="335"/>
      <c r="U885" s="335"/>
      <c r="V885" s="335"/>
    </row>
    <row r="886" spans="1:22" s="282" customFormat="1" ht="15" hidden="1" x14ac:dyDescent="0.25">
      <c r="A886" s="203"/>
      <c r="B886" s="255"/>
      <c r="C886" s="258" t="s">
        <v>62</v>
      </c>
      <c r="D886" s="235" t="s">
        <v>82</v>
      </c>
      <c r="E886" s="252"/>
      <c r="F886" s="252"/>
      <c r="G886" s="252"/>
      <c r="H886" s="335"/>
      <c r="I886" s="335"/>
      <c r="J886" s="335"/>
      <c r="K886" s="335"/>
      <c r="L886" s="335"/>
      <c r="M886" s="335"/>
      <c r="N886" s="335"/>
      <c r="O886" s="335"/>
      <c r="P886" s="335"/>
      <c r="Q886" s="335"/>
      <c r="R886" s="335"/>
      <c r="S886" s="335"/>
      <c r="T886" s="335">
        <f>SUM(H886:S886)</f>
        <v>0</v>
      </c>
      <c r="U886" s="335"/>
      <c r="V886" s="335"/>
    </row>
    <row r="887" spans="1:22" s="282" customFormat="1" ht="15" hidden="1" x14ac:dyDescent="0.25">
      <c r="A887" s="203"/>
      <c r="B887" s="255" t="s">
        <v>83</v>
      </c>
      <c r="C887" s="257"/>
      <c r="D887" s="235"/>
      <c r="E887" s="252"/>
      <c r="F887" s="252"/>
      <c r="G887" s="252"/>
      <c r="H887" s="335"/>
      <c r="I887" s="335"/>
      <c r="J887" s="335"/>
      <c r="K887" s="335"/>
      <c r="L887" s="335"/>
      <c r="M887" s="335"/>
      <c r="N887" s="335"/>
      <c r="O887" s="335"/>
      <c r="P887" s="335"/>
      <c r="Q887" s="335"/>
      <c r="R887" s="335"/>
      <c r="S887" s="335"/>
      <c r="T887" s="335"/>
      <c r="U887" s="335"/>
      <c r="V887" s="335"/>
    </row>
    <row r="888" spans="1:22" s="282" customFormat="1" ht="15" hidden="1" x14ac:dyDescent="0.25">
      <c r="A888" s="203"/>
      <c r="B888" s="255"/>
      <c r="C888" s="257" t="s">
        <v>65</v>
      </c>
      <c r="D888" s="235" t="s">
        <v>84</v>
      </c>
      <c r="E888" s="252"/>
      <c r="F888" s="252"/>
      <c r="G888" s="252"/>
      <c r="H888" s="335"/>
      <c r="I888" s="335"/>
      <c r="J888" s="335"/>
      <c r="K888" s="335"/>
      <c r="L888" s="335"/>
      <c r="M888" s="335"/>
      <c r="N888" s="335"/>
      <c r="O888" s="335"/>
      <c r="P888" s="335"/>
      <c r="Q888" s="335"/>
      <c r="R888" s="335"/>
      <c r="S888" s="335"/>
      <c r="T888" s="335">
        <f>SUM(H888:S888)</f>
        <v>0</v>
      </c>
      <c r="U888" s="335"/>
      <c r="V888" s="335"/>
    </row>
    <row r="889" spans="1:22" s="282" customFormat="1" ht="15" hidden="1" x14ac:dyDescent="0.25">
      <c r="A889" s="203"/>
      <c r="B889" s="255"/>
      <c r="C889" s="258" t="s">
        <v>62</v>
      </c>
      <c r="D889" s="235" t="s">
        <v>85</v>
      </c>
      <c r="E889" s="252"/>
      <c r="F889" s="252"/>
      <c r="G889" s="252"/>
      <c r="H889" s="335"/>
      <c r="I889" s="335"/>
      <c r="J889" s="335"/>
      <c r="K889" s="335"/>
      <c r="L889" s="335"/>
      <c r="M889" s="335"/>
      <c r="N889" s="335"/>
      <c r="O889" s="335"/>
      <c r="P889" s="335"/>
      <c r="Q889" s="335"/>
      <c r="R889" s="335"/>
      <c r="S889" s="335"/>
      <c r="T889" s="335"/>
      <c r="U889" s="335"/>
      <c r="V889" s="335"/>
    </row>
    <row r="890" spans="1:22" s="282" customFormat="1" ht="15" hidden="1" x14ac:dyDescent="0.25">
      <c r="A890" s="203"/>
      <c r="B890" s="255" t="s">
        <v>86</v>
      </c>
      <c r="C890" s="257"/>
      <c r="D890" s="235"/>
      <c r="E890" s="252"/>
      <c r="F890" s="252"/>
      <c r="G890" s="252"/>
      <c r="H890" s="335"/>
      <c r="I890" s="335"/>
      <c r="J890" s="335"/>
      <c r="K890" s="335"/>
      <c r="L890" s="335"/>
      <c r="M890" s="335"/>
      <c r="N890" s="335"/>
      <c r="O890" s="335"/>
      <c r="P890" s="335"/>
      <c r="Q890" s="335"/>
      <c r="R890" s="335"/>
      <c r="S890" s="335"/>
      <c r="T890" s="335">
        <f>SUM(H890:S890)</f>
        <v>0</v>
      </c>
      <c r="U890" s="335"/>
      <c r="V890" s="335"/>
    </row>
    <row r="891" spans="1:22" s="282" customFormat="1" ht="15" hidden="1" x14ac:dyDescent="0.25">
      <c r="A891" s="203"/>
      <c r="B891" s="255"/>
      <c r="C891" s="258" t="s">
        <v>87</v>
      </c>
      <c r="D891" s="235" t="s">
        <v>88</v>
      </c>
      <c r="E891" s="252"/>
      <c r="F891" s="252"/>
      <c r="G891" s="252"/>
      <c r="H891" s="335"/>
      <c r="I891" s="335"/>
      <c r="J891" s="335"/>
      <c r="K891" s="335"/>
      <c r="L891" s="335"/>
      <c r="M891" s="335"/>
      <c r="N891" s="335"/>
      <c r="O891" s="335"/>
      <c r="P891" s="335"/>
      <c r="Q891" s="335"/>
      <c r="R891" s="335"/>
      <c r="S891" s="335"/>
      <c r="T891" s="335"/>
      <c r="U891" s="335"/>
      <c r="V891" s="335"/>
    </row>
    <row r="892" spans="1:22" s="282" customFormat="1" ht="15" hidden="1" x14ac:dyDescent="0.25">
      <c r="A892" s="203"/>
      <c r="B892" s="255"/>
      <c r="C892" s="258" t="s">
        <v>89</v>
      </c>
      <c r="D892" s="235" t="s">
        <v>90</v>
      </c>
      <c r="E892" s="252"/>
      <c r="F892" s="252"/>
      <c r="G892" s="252"/>
      <c r="H892" s="335"/>
      <c r="I892" s="335"/>
      <c r="J892" s="335"/>
      <c r="K892" s="335"/>
      <c r="L892" s="335"/>
      <c r="M892" s="335"/>
      <c r="N892" s="335"/>
      <c r="O892" s="335"/>
      <c r="P892" s="335"/>
      <c r="Q892" s="335"/>
      <c r="R892" s="335"/>
      <c r="S892" s="335"/>
      <c r="T892" s="335">
        <f>SUM(H892:S892)</f>
        <v>0</v>
      </c>
      <c r="U892" s="335"/>
      <c r="V892" s="335"/>
    </row>
    <row r="893" spans="1:22" s="282" customFormat="1" ht="15" hidden="1" x14ac:dyDescent="0.25">
      <c r="A893" s="203"/>
      <c r="B893" s="255" t="s">
        <v>91</v>
      </c>
      <c r="C893" s="258"/>
      <c r="D893" s="235" t="s">
        <v>92</v>
      </c>
      <c r="E893" s="252"/>
      <c r="F893" s="252"/>
      <c r="G893" s="252"/>
      <c r="H893" s="335"/>
      <c r="I893" s="335"/>
      <c r="J893" s="335"/>
      <c r="K893" s="335"/>
      <c r="L893" s="335"/>
      <c r="M893" s="335"/>
      <c r="N893" s="335"/>
      <c r="O893" s="335"/>
      <c r="P893" s="335"/>
      <c r="Q893" s="335"/>
      <c r="R893" s="335"/>
      <c r="S893" s="335"/>
      <c r="T893" s="335">
        <f>SUM(H893:S893)</f>
        <v>0</v>
      </c>
      <c r="U893" s="335"/>
      <c r="V893" s="335"/>
    </row>
    <row r="894" spans="1:22" s="282" customFormat="1" ht="15" hidden="1" x14ac:dyDescent="0.25">
      <c r="A894" s="259"/>
      <c r="B894" s="255" t="s">
        <v>93</v>
      </c>
      <c r="C894" s="258"/>
      <c r="D894" s="235" t="s">
        <v>94</v>
      </c>
      <c r="E894" s="252"/>
      <c r="F894" s="252"/>
      <c r="G894" s="252"/>
      <c r="H894" s="335"/>
      <c r="I894" s="335"/>
      <c r="J894" s="335"/>
      <c r="K894" s="335"/>
      <c r="L894" s="335"/>
      <c r="M894" s="335"/>
      <c r="N894" s="335"/>
      <c r="O894" s="335"/>
      <c r="P894" s="335"/>
      <c r="Q894" s="335"/>
      <c r="R894" s="335"/>
      <c r="S894" s="335"/>
      <c r="T894" s="335">
        <f>SUM(H894:S894)</f>
        <v>0</v>
      </c>
      <c r="U894" s="335"/>
      <c r="V894" s="335"/>
    </row>
    <row r="895" spans="1:22" s="282" customFormat="1" ht="15" hidden="1" x14ac:dyDescent="0.25">
      <c r="A895" s="203"/>
      <c r="B895" s="255" t="s">
        <v>95</v>
      </c>
      <c r="C895" s="258"/>
      <c r="D895" s="235"/>
      <c r="E895" s="252"/>
      <c r="F895" s="252"/>
      <c r="G895" s="252"/>
      <c r="H895" s="335"/>
      <c r="I895" s="335"/>
      <c r="J895" s="335"/>
      <c r="K895" s="335"/>
      <c r="L895" s="335"/>
      <c r="M895" s="335"/>
      <c r="N895" s="335"/>
      <c r="O895" s="335"/>
      <c r="P895" s="335"/>
      <c r="Q895" s="335"/>
      <c r="R895" s="335"/>
      <c r="S895" s="335"/>
      <c r="T895" s="335"/>
      <c r="U895" s="335"/>
      <c r="V895" s="335"/>
    </row>
    <row r="896" spans="1:22" s="282" customFormat="1" ht="15" hidden="1" x14ac:dyDescent="0.25">
      <c r="A896" s="259"/>
      <c r="B896" s="255"/>
      <c r="C896" s="258" t="s">
        <v>96</v>
      </c>
      <c r="D896" s="235" t="s">
        <v>97</v>
      </c>
      <c r="E896" s="252"/>
      <c r="F896" s="252"/>
      <c r="G896" s="252"/>
      <c r="H896" s="335"/>
      <c r="I896" s="335"/>
      <c r="J896" s="335"/>
      <c r="K896" s="335"/>
      <c r="L896" s="335"/>
      <c r="M896" s="335"/>
      <c r="N896" s="335"/>
      <c r="O896" s="335"/>
      <c r="P896" s="335"/>
      <c r="Q896" s="335"/>
      <c r="R896" s="335"/>
      <c r="S896" s="335"/>
      <c r="T896" s="335">
        <f>SUM(H896:S896)</f>
        <v>0</v>
      </c>
      <c r="U896" s="335"/>
      <c r="V896" s="335"/>
    </row>
    <row r="897" spans="1:78" ht="15" hidden="1" x14ac:dyDescent="0.25">
      <c r="A897" s="204"/>
      <c r="B897" s="255"/>
      <c r="C897" s="258" t="s">
        <v>98</v>
      </c>
      <c r="D897" s="235" t="s">
        <v>99</v>
      </c>
      <c r="E897" s="252"/>
      <c r="F897" s="252"/>
      <c r="G897" s="252"/>
      <c r="H897" s="335"/>
      <c r="I897" s="335"/>
      <c r="J897" s="335"/>
      <c r="K897" s="335"/>
      <c r="L897" s="335"/>
      <c r="M897" s="335"/>
      <c r="N897" s="335"/>
      <c r="O897" s="335"/>
      <c r="P897" s="335"/>
      <c r="Q897" s="335"/>
      <c r="R897" s="335"/>
      <c r="S897" s="335"/>
      <c r="T897" s="335">
        <f>SUM(H897:S897)</f>
        <v>0</v>
      </c>
      <c r="U897" s="335"/>
      <c r="V897" s="335"/>
    </row>
    <row r="898" spans="1:78" s="291" customFormat="1" ht="15.75" hidden="1" x14ac:dyDescent="0.25">
      <c r="A898" s="253"/>
      <c r="B898" s="255"/>
      <c r="C898" s="258" t="s">
        <v>100</v>
      </c>
      <c r="D898" s="235" t="s">
        <v>101</v>
      </c>
      <c r="E898" s="252"/>
      <c r="F898" s="252"/>
      <c r="G898" s="252"/>
      <c r="H898" s="335"/>
      <c r="I898" s="335"/>
      <c r="J898" s="335"/>
      <c r="K898" s="335"/>
      <c r="L898" s="335"/>
      <c r="M898" s="335"/>
      <c r="N898" s="335"/>
      <c r="O898" s="335"/>
      <c r="P898" s="335"/>
      <c r="Q898" s="335"/>
      <c r="R898" s="335"/>
      <c r="S898" s="335"/>
      <c r="T898" s="335">
        <f>SUM(H898:S898)</f>
        <v>0</v>
      </c>
      <c r="U898" s="335"/>
      <c r="V898" s="335"/>
      <c r="W898" s="290"/>
      <c r="X898" s="290"/>
      <c r="Y898" s="290"/>
      <c r="Z898" s="290"/>
      <c r="AA898" s="290"/>
      <c r="AB898" s="290"/>
      <c r="AC898" s="290"/>
      <c r="AD898" s="290"/>
      <c r="AE898" s="290"/>
      <c r="AF898" s="290"/>
      <c r="AG898" s="290"/>
      <c r="AH898" s="290"/>
      <c r="AI898" s="290"/>
      <c r="AJ898" s="290"/>
      <c r="AK898" s="290"/>
      <c r="AL898" s="290"/>
      <c r="AM898" s="290"/>
      <c r="AN898" s="290"/>
      <c r="AO898" s="290"/>
      <c r="AP898" s="290"/>
      <c r="AQ898" s="290"/>
      <c r="AR898" s="290"/>
      <c r="AS898" s="290"/>
      <c r="AT898" s="290"/>
      <c r="AU898" s="290"/>
      <c r="AV898" s="290"/>
      <c r="AW898" s="290"/>
      <c r="AX898" s="290"/>
      <c r="AY898" s="290"/>
      <c r="AZ898" s="290"/>
      <c r="BA898" s="290"/>
      <c r="BB898" s="290"/>
      <c r="BC898" s="290"/>
      <c r="BD898" s="290"/>
      <c r="BE898" s="290"/>
      <c r="BF898" s="290"/>
      <c r="BG898" s="290"/>
      <c r="BH898" s="290"/>
      <c r="BI898" s="290"/>
      <c r="BJ898" s="290"/>
      <c r="BK898" s="290"/>
      <c r="BL898" s="290"/>
      <c r="BM898" s="290"/>
      <c r="BN898" s="290"/>
      <c r="BO898" s="290"/>
      <c r="BP898" s="290"/>
      <c r="BQ898" s="290"/>
      <c r="BR898" s="290"/>
      <c r="BS898" s="290"/>
      <c r="BT898" s="290"/>
      <c r="BU898" s="290"/>
      <c r="BV898" s="290"/>
      <c r="BW898" s="290"/>
      <c r="BX898" s="290"/>
      <c r="BY898" s="290"/>
      <c r="BZ898" s="290"/>
    </row>
    <row r="899" spans="1:78" ht="15" hidden="1" x14ac:dyDescent="0.25">
      <c r="A899" s="194"/>
      <c r="B899" s="255" t="s">
        <v>102</v>
      </c>
      <c r="C899" s="257"/>
      <c r="D899" s="235"/>
      <c r="E899" s="252"/>
      <c r="F899" s="252"/>
      <c r="G899" s="252"/>
      <c r="H899" s="335"/>
      <c r="I899" s="335"/>
      <c r="J899" s="335"/>
      <c r="K899" s="335"/>
      <c r="L899" s="335"/>
      <c r="M899" s="335"/>
      <c r="N899" s="335"/>
      <c r="O899" s="335"/>
      <c r="P899" s="335"/>
      <c r="Q899" s="335"/>
      <c r="R899" s="335"/>
      <c r="S899" s="335"/>
      <c r="T899" s="335"/>
      <c r="U899" s="335"/>
      <c r="V899" s="335"/>
    </row>
    <row r="900" spans="1:78" ht="15.75" hidden="1" x14ac:dyDescent="0.25">
      <c r="A900" s="202"/>
      <c r="B900" s="260"/>
      <c r="C900" s="258" t="s">
        <v>103</v>
      </c>
      <c r="D900" s="261" t="s">
        <v>104</v>
      </c>
      <c r="E900" s="252"/>
      <c r="F900" s="252"/>
      <c r="G900" s="252"/>
      <c r="H900" s="335"/>
      <c r="I900" s="335"/>
      <c r="J900" s="335"/>
      <c r="K900" s="335"/>
      <c r="L900" s="335"/>
      <c r="M900" s="335"/>
      <c r="N900" s="335"/>
      <c r="O900" s="335"/>
      <c r="P900" s="335"/>
      <c r="Q900" s="335"/>
      <c r="R900" s="335"/>
      <c r="S900" s="335"/>
      <c r="T900" s="335">
        <f>SUM(H900:S900)</f>
        <v>0</v>
      </c>
      <c r="U900" s="335"/>
      <c r="V900" s="335"/>
    </row>
    <row r="901" spans="1:78" ht="15" hidden="1" x14ac:dyDescent="0.25">
      <c r="A901" s="205"/>
      <c r="B901" s="262"/>
      <c r="C901" s="257" t="s">
        <v>105</v>
      </c>
      <c r="D901" s="235" t="s">
        <v>106</v>
      </c>
      <c r="E901" s="252"/>
      <c r="F901" s="252"/>
      <c r="G901" s="252"/>
      <c r="H901" s="335"/>
      <c r="I901" s="335"/>
      <c r="J901" s="335"/>
      <c r="K901" s="335"/>
      <c r="L901" s="335"/>
      <c r="M901" s="335"/>
      <c r="N901" s="335"/>
      <c r="O901" s="335"/>
      <c r="P901" s="335"/>
      <c r="Q901" s="335"/>
      <c r="R901" s="335"/>
      <c r="S901" s="335"/>
      <c r="T901" s="335">
        <f>SUM(H901:S901)</f>
        <v>0</v>
      </c>
      <c r="U901" s="335"/>
      <c r="V901" s="335"/>
    </row>
    <row r="902" spans="1:78" ht="15" hidden="1" x14ac:dyDescent="0.25">
      <c r="A902" s="205"/>
      <c r="B902" s="255"/>
      <c r="C902" s="257" t="s">
        <v>107</v>
      </c>
      <c r="D902" s="235" t="s">
        <v>108</v>
      </c>
      <c r="E902" s="252"/>
      <c r="F902" s="252"/>
      <c r="G902" s="252"/>
      <c r="H902" s="335"/>
      <c r="I902" s="335"/>
      <c r="J902" s="335"/>
      <c r="K902" s="335"/>
      <c r="L902" s="335"/>
      <c r="M902" s="335"/>
      <c r="N902" s="335"/>
      <c r="O902" s="335"/>
      <c r="P902" s="335"/>
      <c r="Q902" s="335"/>
      <c r="R902" s="335"/>
      <c r="S902" s="335"/>
      <c r="T902" s="335">
        <f>SUM(H902:S902)</f>
        <v>0</v>
      </c>
      <c r="U902" s="335"/>
      <c r="V902" s="335"/>
    </row>
    <row r="903" spans="1:78" ht="15" hidden="1" x14ac:dyDescent="0.25">
      <c r="A903" s="203"/>
      <c r="B903" s="255"/>
      <c r="C903" s="257" t="s">
        <v>109</v>
      </c>
      <c r="D903" s="235" t="s">
        <v>110</v>
      </c>
      <c r="E903" s="252"/>
      <c r="F903" s="252"/>
      <c r="G903" s="252"/>
      <c r="H903" s="335"/>
      <c r="I903" s="335"/>
      <c r="J903" s="335"/>
      <c r="K903" s="335"/>
      <c r="L903" s="335"/>
      <c r="M903" s="335"/>
      <c r="N903" s="335"/>
      <c r="O903" s="335"/>
      <c r="P903" s="335"/>
      <c r="Q903" s="335"/>
      <c r="R903" s="335"/>
      <c r="S903" s="335"/>
      <c r="T903" s="335">
        <f>SUM(H903:S903)</f>
        <v>0</v>
      </c>
      <c r="U903" s="335"/>
      <c r="V903" s="335"/>
    </row>
    <row r="904" spans="1:78" ht="15" hidden="1" x14ac:dyDescent="0.25">
      <c r="A904" s="203"/>
      <c r="B904" s="250" t="s">
        <v>111</v>
      </c>
      <c r="C904" s="263"/>
      <c r="D904" s="235"/>
      <c r="E904" s="252"/>
      <c r="F904" s="252"/>
      <c r="G904" s="252"/>
      <c r="H904" s="335"/>
      <c r="I904" s="335"/>
      <c r="J904" s="335"/>
      <c r="K904" s="335"/>
      <c r="L904" s="335"/>
      <c r="M904" s="335"/>
      <c r="N904" s="335"/>
      <c r="O904" s="335"/>
      <c r="P904" s="335"/>
      <c r="Q904" s="335"/>
      <c r="R904" s="335"/>
      <c r="S904" s="335"/>
      <c r="T904" s="335"/>
      <c r="U904" s="335"/>
      <c r="V904" s="335"/>
    </row>
    <row r="905" spans="1:78" ht="15" hidden="1" x14ac:dyDescent="0.25">
      <c r="A905" s="204"/>
      <c r="B905" s="262"/>
      <c r="C905" s="257" t="s">
        <v>112</v>
      </c>
      <c r="D905" s="235" t="s">
        <v>113</v>
      </c>
      <c r="E905" s="252"/>
      <c r="F905" s="252"/>
      <c r="G905" s="252"/>
      <c r="H905" s="335"/>
      <c r="I905" s="335"/>
      <c r="J905" s="335"/>
      <c r="K905" s="335"/>
      <c r="L905" s="335"/>
      <c r="M905" s="335"/>
      <c r="N905" s="335"/>
      <c r="O905" s="335"/>
      <c r="P905" s="335"/>
      <c r="Q905" s="335"/>
      <c r="R905" s="335"/>
      <c r="S905" s="335"/>
      <c r="T905" s="335">
        <f t="shared" ref="T905:T910" si="171">SUM(H905:S905)</f>
        <v>0</v>
      </c>
      <c r="U905" s="335"/>
      <c r="V905" s="335"/>
    </row>
    <row r="906" spans="1:78" ht="15" hidden="1" x14ac:dyDescent="0.25">
      <c r="A906" s="203"/>
      <c r="B906" s="262"/>
      <c r="C906" s="258" t="s">
        <v>114</v>
      </c>
      <c r="D906" s="235" t="s">
        <v>115</v>
      </c>
      <c r="E906" s="252"/>
      <c r="F906" s="252"/>
      <c r="G906" s="252"/>
      <c r="H906" s="335"/>
      <c r="I906" s="335"/>
      <c r="J906" s="335"/>
      <c r="K906" s="335"/>
      <c r="L906" s="335"/>
      <c r="M906" s="335"/>
      <c r="N906" s="335"/>
      <c r="O906" s="335"/>
      <c r="P906" s="335"/>
      <c r="Q906" s="335"/>
      <c r="R906" s="335"/>
      <c r="S906" s="335"/>
      <c r="T906" s="335">
        <f t="shared" si="171"/>
        <v>0</v>
      </c>
      <c r="U906" s="335"/>
      <c r="V906" s="335"/>
    </row>
    <row r="907" spans="1:78" ht="15" hidden="1" x14ac:dyDescent="0.25">
      <c r="A907" s="203"/>
      <c r="B907" s="262"/>
      <c r="C907" s="257" t="s">
        <v>116</v>
      </c>
      <c r="D907" s="235" t="s">
        <v>117</v>
      </c>
      <c r="E907" s="252"/>
      <c r="F907" s="252"/>
      <c r="G907" s="252"/>
      <c r="H907" s="335"/>
      <c r="I907" s="335"/>
      <c r="J907" s="335"/>
      <c r="K907" s="335"/>
      <c r="L907" s="335"/>
      <c r="M907" s="335"/>
      <c r="N907" s="335"/>
      <c r="O907" s="335"/>
      <c r="P907" s="335"/>
      <c r="Q907" s="335"/>
      <c r="R907" s="335"/>
      <c r="S907" s="335"/>
      <c r="T907" s="335">
        <f t="shared" si="171"/>
        <v>0</v>
      </c>
      <c r="U907" s="335"/>
      <c r="V907" s="335"/>
    </row>
    <row r="908" spans="1:78" ht="15" hidden="1" x14ac:dyDescent="0.25">
      <c r="A908" s="259"/>
      <c r="B908" s="262"/>
      <c r="C908" s="258" t="s">
        <v>118</v>
      </c>
      <c r="D908" s="235" t="s">
        <v>119</v>
      </c>
      <c r="E908" s="252"/>
      <c r="F908" s="252"/>
      <c r="G908" s="252"/>
      <c r="H908" s="335"/>
      <c r="I908" s="335"/>
      <c r="J908" s="335"/>
      <c r="K908" s="335"/>
      <c r="L908" s="335"/>
      <c r="M908" s="335"/>
      <c r="N908" s="335"/>
      <c r="O908" s="335"/>
      <c r="P908" s="335"/>
      <c r="Q908" s="335"/>
      <c r="R908" s="335"/>
      <c r="S908" s="335"/>
      <c r="T908" s="335">
        <f t="shared" si="171"/>
        <v>0</v>
      </c>
      <c r="U908" s="335"/>
      <c r="V908" s="335"/>
    </row>
    <row r="909" spans="1:78" ht="15" hidden="1" x14ac:dyDescent="0.25">
      <c r="A909" s="203"/>
      <c r="B909" s="262"/>
      <c r="C909" s="257" t="s">
        <v>120</v>
      </c>
      <c r="D909" s="235" t="s">
        <v>121</v>
      </c>
      <c r="E909" s="252"/>
      <c r="F909" s="252"/>
      <c r="G909" s="252"/>
      <c r="H909" s="335"/>
      <c r="I909" s="335"/>
      <c r="J909" s="335"/>
      <c r="K909" s="335"/>
      <c r="L909" s="335"/>
      <c r="M909" s="335"/>
      <c r="N909" s="335"/>
      <c r="O909" s="335"/>
      <c r="P909" s="335"/>
      <c r="Q909" s="335"/>
      <c r="R909" s="335"/>
      <c r="S909" s="335"/>
      <c r="T909" s="335">
        <f t="shared" si="171"/>
        <v>0</v>
      </c>
      <c r="U909" s="335"/>
      <c r="V909" s="335"/>
    </row>
    <row r="910" spans="1:78" ht="15" hidden="1" x14ac:dyDescent="0.25">
      <c r="A910" s="203"/>
      <c r="B910" s="254"/>
      <c r="C910" s="251"/>
      <c r="D910" s="199"/>
      <c r="E910" s="252"/>
      <c r="F910" s="252"/>
      <c r="G910" s="252"/>
      <c r="H910" s="335"/>
      <c r="I910" s="335"/>
      <c r="J910" s="335"/>
      <c r="K910" s="335"/>
      <c r="L910" s="335"/>
      <c r="M910" s="335"/>
      <c r="N910" s="335"/>
      <c r="O910" s="335"/>
      <c r="P910" s="335"/>
      <c r="Q910" s="335"/>
      <c r="R910" s="335"/>
      <c r="S910" s="335"/>
      <c r="T910" s="335">
        <f t="shared" si="171"/>
        <v>0</v>
      </c>
      <c r="U910" s="335"/>
      <c r="V910" s="335"/>
    </row>
    <row r="911" spans="1:78" s="293" customFormat="1" ht="15" hidden="1" x14ac:dyDescent="0.25">
      <c r="A911" s="206"/>
      <c r="B911" s="207" t="s">
        <v>122</v>
      </c>
      <c r="C911" s="207"/>
      <c r="D911" s="236"/>
      <c r="E911" s="208"/>
      <c r="F911" s="208"/>
      <c r="G911" s="208"/>
      <c r="H911" s="208">
        <f t="shared" ref="H911:T911" si="172">SUM(H860:H910)</f>
        <v>0</v>
      </c>
      <c r="I911" s="208">
        <f t="shared" si="172"/>
        <v>0</v>
      </c>
      <c r="J911" s="208">
        <f t="shared" si="172"/>
        <v>0</v>
      </c>
      <c r="K911" s="208">
        <f t="shared" si="172"/>
        <v>0</v>
      </c>
      <c r="L911" s="208">
        <f t="shared" si="172"/>
        <v>0</v>
      </c>
      <c r="M911" s="208">
        <f t="shared" si="172"/>
        <v>0</v>
      </c>
      <c r="N911" s="208">
        <f t="shared" si="172"/>
        <v>0</v>
      </c>
      <c r="O911" s="208">
        <f t="shared" si="172"/>
        <v>0</v>
      </c>
      <c r="P911" s="208">
        <f t="shared" si="172"/>
        <v>0</v>
      </c>
      <c r="Q911" s="208">
        <f t="shared" si="172"/>
        <v>0</v>
      </c>
      <c r="R911" s="208">
        <f t="shared" si="172"/>
        <v>0</v>
      </c>
      <c r="S911" s="208">
        <f t="shared" si="172"/>
        <v>0</v>
      </c>
      <c r="T911" s="208">
        <f t="shared" si="172"/>
        <v>0</v>
      </c>
      <c r="U911" s="224">
        <f>E911-T911</f>
        <v>0</v>
      </c>
      <c r="V911" s="209"/>
      <c r="W911" s="292"/>
      <c r="X911" s="292"/>
      <c r="Y911" s="292"/>
      <c r="Z911" s="292"/>
      <c r="AA911" s="292"/>
      <c r="AB911" s="292"/>
      <c r="AC911" s="292"/>
      <c r="AD911" s="292"/>
      <c r="AE911" s="292"/>
      <c r="AF911" s="292"/>
      <c r="AG911" s="292"/>
      <c r="AH911" s="292"/>
      <c r="AI911" s="292"/>
      <c r="AJ911" s="292"/>
      <c r="AK911" s="292"/>
      <c r="AL911" s="292"/>
      <c r="AM911" s="292"/>
      <c r="AN911" s="292"/>
      <c r="AO911" s="292"/>
      <c r="AP911" s="292"/>
      <c r="AQ911" s="292"/>
      <c r="AR911" s="292"/>
      <c r="AS911" s="292"/>
      <c r="AT911" s="292"/>
      <c r="AU911" s="292"/>
      <c r="AV911" s="292"/>
      <c r="AW911" s="292"/>
      <c r="AX911" s="292"/>
      <c r="AY911" s="292"/>
      <c r="AZ911" s="292"/>
      <c r="BA911" s="292"/>
      <c r="BB911" s="292"/>
      <c r="BC911" s="292"/>
      <c r="BD911" s="292"/>
      <c r="BE911" s="292"/>
      <c r="BF911" s="292"/>
      <c r="BG911" s="292"/>
      <c r="BH911" s="292"/>
      <c r="BI911" s="292"/>
      <c r="BJ911" s="292"/>
      <c r="BK911" s="292"/>
      <c r="BL911" s="292"/>
      <c r="BM911" s="292"/>
      <c r="BN911" s="292"/>
      <c r="BO911" s="292"/>
      <c r="BP911" s="292"/>
      <c r="BQ911" s="292"/>
      <c r="BR911" s="292"/>
      <c r="BS911" s="292"/>
      <c r="BT911" s="292"/>
      <c r="BU911" s="292"/>
      <c r="BV911" s="292"/>
      <c r="BW911" s="292"/>
      <c r="BX911" s="292"/>
      <c r="BY911" s="292"/>
      <c r="BZ911" s="292"/>
    </row>
    <row r="912" spans="1:78" ht="15" hidden="1" x14ac:dyDescent="0.25">
      <c r="A912" s="259"/>
      <c r="B912" s="254"/>
      <c r="C912" s="251"/>
      <c r="D912" s="199"/>
      <c r="E912" s="252"/>
      <c r="F912" s="252"/>
      <c r="G912" s="252"/>
      <c r="H912" s="335"/>
      <c r="I912" s="335"/>
      <c r="J912" s="335"/>
      <c r="K912" s="335"/>
      <c r="L912" s="335"/>
      <c r="M912" s="335"/>
      <c r="N912" s="335"/>
      <c r="O912" s="335"/>
      <c r="P912" s="335"/>
      <c r="Q912" s="335"/>
      <c r="R912" s="335"/>
      <c r="S912" s="335"/>
      <c r="T912" s="335"/>
      <c r="U912" s="210"/>
      <c r="V912" s="335"/>
    </row>
    <row r="913" spans="1:78" s="291" customFormat="1" ht="15.75" hidden="1" x14ac:dyDescent="0.25">
      <c r="A913" s="198" t="s">
        <v>123</v>
      </c>
      <c r="B913" s="264"/>
      <c r="C913" s="265"/>
      <c r="D913" s="237"/>
      <c r="E913" s="266"/>
      <c r="F913" s="266"/>
      <c r="G913" s="266"/>
      <c r="H913" s="211"/>
      <c r="I913" s="211"/>
      <c r="J913" s="211"/>
      <c r="K913" s="211"/>
      <c r="L913" s="211"/>
      <c r="M913" s="211"/>
      <c r="N913" s="211"/>
      <c r="O913" s="211"/>
      <c r="P913" s="211"/>
      <c r="Q913" s="211"/>
      <c r="R913" s="211"/>
      <c r="S913" s="211"/>
      <c r="T913" s="211"/>
      <c r="U913" s="201"/>
      <c r="V913" s="211"/>
      <c r="W913" s="290"/>
      <c r="X913" s="290"/>
      <c r="Y913" s="290"/>
      <c r="Z913" s="290"/>
      <c r="AA913" s="290"/>
      <c r="AB913" s="290"/>
      <c r="AC913" s="290"/>
      <c r="AD913" s="290"/>
      <c r="AE913" s="290"/>
      <c r="AF913" s="290"/>
      <c r="AG913" s="290"/>
      <c r="AH913" s="290"/>
      <c r="AI913" s="290"/>
      <c r="AJ913" s="290"/>
      <c r="AK913" s="290"/>
      <c r="AL913" s="290"/>
      <c r="AM913" s="290"/>
      <c r="AN913" s="290"/>
      <c r="AO913" s="290"/>
      <c r="AP913" s="290"/>
      <c r="AQ913" s="290"/>
      <c r="AR913" s="290"/>
      <c r="AS913" s="290"/>
      <c r="AT913" s="290"/>
      <c r="AU913" s="290"/>
      <c r="AV913" s="290"/>
      <c r="AW913" s="290"/>
      <c r="AX913" s="290"/>
      <c r="AY913" s="290"/>
      <c r="AZ913" s="290"/>
      <c r="BA913" s="290"/>
      <c r="BB913" s="290"/>
      <c r="BC913" s="290"/>
      <c r="BD913" s="290"/>
      <c r="BE913" s="290"/>
      <c r="BF913" s="290"/>
      <c r="BG913" s="290"/>
      <c r="BH913" s="290"/>
      <c r="BI913" s="290"/>
      <c r="BJ913" s="290"/>
      <c r="BK913" s="290"/>
      <c r="BL913" s="290"/>
      <c r="BM913" s="290"/>
      <c r="BN913" s="290"/>
      <c r="BO913" s="290"/>
      <c r="BP913" s="290"/>
      <c r="BQ913" s="290"/>
      <c r="BR913" s="290"/>
      <c r="BS913" s="290"/>
      <c r="BT913" s="290"/>
      <c r="BU913" s="290"/>
      <c r="BV913" s="290"/>
      <c r="BW913" s="290"/>
      <c r="BX913" s="290"/>
      <c r="BY913" s="290"/>
      <c r="BZ913" s="290"/>
    </row>
    <row r="914" spans="1:78" ht="15" hidden="1" x14ac:dyDescent="0.25">
      <c r="A914" s="259"/>
      <c r="B914" s="254"/>
      <c r="C914" s="251"/>
      <c r="D914" s="199"/>
      <c r="E914" s="252"/>
      <c r="F914" s="252"/>
      <c r="G914" s="252"/>
      <c r="H914" s="335"/>
      <c r="I914" s="335"/>
      <c r="J914" s="335"/>
      <c r="K914" s="335"/>
      <c r="L914" s="335"/>
      <c r="M914" s="335"/>
      <c r="N914" s="335"/>
      <c r="O914" s="335"/>
      <c r="P914" s="335"/>
      <c r="Q914" s="335"/>
      <c r="R914" s="335"/>
      <c r="S914" s="335"/>
      <c r="T914" s="335"/>
      <c r="U914" s="201"/>
      <c r="V914" s="335"/>
    </row>
    <row r="915" spans="1:78" s="293" customFormat="1" ht="15" hidden="1" x14ac:dyDescent="0.25">
      <c r="A915" s="267"/>
      <c r="B915" s="255" t="s">
        <v>124</v>
      </c>
      <c r="C915" s="254"/>
      <c r="D915" s="238"/>
      <c r="E915" s="318"/>
      <c r="F915" s="318"/>
      <c r="G915" s="318"/>
      <c r="H915" s="213">
        <f t="shared" ref="H915:S915" si="173">H916+H917</f>
        <v>0</v>
      </c>
      <c r="I915" s="213">
        <f t="shared" si="173"/>
        <v>0</v>
      </c>
      <c r="J915" s="213">
        <f t="shared" si="173"/>
        <v>0</v>
      </c>
      <c r="K915" s="213">
        <f t="shared" si="173"/>
        <v>0</v>
      </c>
      <c r="L915" s="213">
        <f t="shared" si="173"/>
        <v>0</v>
      </c>
      <c r="M915" s="213">
        <f t="shared" si="173"/>
        <v>0</v>
      </c>
      <c r="N915" s="213">
        <f t="shared" si="173"/>
        <v>0</v>
      </c>
      <c r="O915" s="213">
        <f t="shared" si="173"/>
        <v>0</v>
      </c>
      <c r="P915" s="213">
        <f t="shared" si="173"/>
        <v>0</v>
      </c>
      <c r="Q915" s="213">
        <f t="shared" si="173"/>
        <v>0</v>
      </c>
      <c r="R915" s="213">
        <f t="shared" si="173"/>
        <v>0</v>
      </c>
      <c r="S915" s="213">
        <f t="shared" si="173"/>
        <v>0</v>
      </c>
      <c r="T915" s="213">
        <f>T916+T917</f>
        <v>0</v>
      </c>
      <c r="U915" s="302">
        <f>E915-T915</f>
        <v>0</v>
      </c>
      <c r="V915" s="215"/>
      <c r="W915" s="292"/>
      <c r="X915" s="292"/>
      <c r="Y915" s="292"/>
      <c r="Z915" s="292"/>
      <c r="AA915" s="292"/>
      <c r="AB915" s="292"/>
      <c r="AC915" s="292"/>
      <c r="AD915" s="292"/>
      <c r="AE915" s="292"/>
      <c r="AF915" s="292"/>
      <c r="AG915" s="292"/>
      <c r="AH915" s="292"/>
      <c r="AI915" s="292"/>
      <c r="AJ915" s="292"/>
      <c r="AK915" s="292"/>
      <c r="AL915" s="292"/>
      <c r="AM915" s="292"/>
      <c r="AN915" s="292"/>
      <c r="AO915" s="292"/>
      <c r="AP915" s="292"/>
      <c r="AQ915" s="292"/>
      <c r="AR915" s="292"/>
      <c r="AS915" s="292"/>
      <c r="AT915" s="292"/>
      <c r="AU915" s="292"/>
      <c r="AV915" s="292"/>
      <c r="AW915" s="292"/>
      <c r="AX915" s="292"/>
      <c r="AY915" s="292"/>
      <c r="AZ915" s="292"/>
      <c r="BA915" s="292"/>
      <c r="BB915" s="292"/>
      <c r="BC915" s="292"/>
      <c r="BD915" s="292"/>
      <c r="BE915" s="292"/>
      <c r="BF915" s="292"/>
      <c r="BG915" s="292"/>
      <c r="BH915" s="292"/>
      <c r="BI915" s="292"/>
      <c r="BJ915" s="292"/>
      <c r="BK915" s="292"/>
      <c r="BL915" s="292"/>
      <c r="BM915" s="292"/>
      <c r="BN915" s="292"/>
      <c r="BO915" s="292"/>
      <c r="BP915" s="292"/>
      <c r="BQ915" s="292"/>
      <c r="BR915" s="292"/>
      <c r="BS915" s="292"/>
      <c r="BT915" s="292"/>
      <c r="BU915" s="292"/>
      <c r="BV915" s="292"/>
      <c r="BW915" s="292"/>
      <c r="BX915" s="292"/>
      <c r="BY915" s="292"/>
      <c r="BZ915" s="292"/>
    </row>
    <row r="916" spans="1:78" ht="15" hidden="1" x14ac:dyDescent="0.25">
      <c r="A916" s="259"/>
      <c r="B916" s="256" t="s">
        <v>125</v>
      </c>
      <c r="C916" s="257" t="s">
        <v>125</v>
      </c>
      <c r="D916" s="235" t="s">
        <v>126</v>
      </c>
      <c r="E916" s="313"/>
      <c r="F916" s="313"/>
      <c r="G916" s="313"/>
      <c r="H916" s="335"/>
      <c r="I916" s="335"/>
      <c r="J916" s="335"/>
      <c r="K916" s="335"/>
      <c r="L916" s="335"/>
      <c r="M916" s="335"/>
      <c r="N916" s="335"/>
      <c r="O916" s="335"/>
      <c r="P916" s="335"/>
      <c r="Q916" s="335"/>
      <c r="R916" s="335"/>
      <c r="S916" s="335"/>
      <c r="T916" s="335">
        <f>SUM(H916:S916)</f>
        <v>0</v>
      </c>
      <c r="U916" s="335">
        <f t="shared" ref="U916:U941" si="174">E916-T916</f>
        <v>0</v>
      </c>
      <c r="V916" s="335"/>
    </row>
    <row r="917" spans="1:78" ht="15" hidden="1" x14ac:dyDescent="0.25">
      <c r="A917" s="259"/>
      <c r="B917" s="256" t="s">
        <v>127</v>
      </c>
      <c r="C917" s="257" t="s">
        <v>127</v>
      </c>
      <c r="D917" s="235" t="s">
        <v>128</v>
      </c>
      <c r="E917" s="313"/>
      <c r="F917" s="313"/>
      <c r="G917" s="313"/>
      <c r="H917" s="335"/>
      <c r="I917" s="335"/>
      <c r="J917" s="335"/>
      <c r="K917" s="335"/>
      <c r="L917" s="335"/>
      <c r="M917" s="335"/>
      <c r="N917" s="335"/>
      <c r="O917" s="335"/>
      <c r="P917" s="335"/>
      <c r="Q917" s="335"/>
      <c r="R917" s="335"/>
      <c r="S917" s="335"/>
      <c r="T917" s="335">
        <f>SUM(H917:S917)</f>
        <v>0</v>
      </c>
      <c r="U917" s="335">
        <f t="shared" si="174"/>
        <v>0</v>
      </c>
      <c r="V917" s="335"/>
    </row>
    <row r="918" spans="1:78" s="293" customFormat="1" ht="15" hidden="1" x14ac:dyDescent="0.25">
      <c r="A918" s="212"/>
      <c r="B918" s="255" t="s">
        <v>129</v>
      </c>
      <c r="C918" s="255"/>
      <c r="D918" s="239"/>
      <c r="E918" s="318"/>
      <c r="F918" s="318"/>
      <c r="G918" s="318"/>
      <c r="H918" s="213">
        <f t="shared" ref="H918:S918" si="175">H919+H920</f>
        <v>0</v>
      </c>
      <c r="I918" s="213">
        <f t="shared" si="175"/>
        <v>0</v>
      </c>
      <c r="J918" s="213">
        <f t="shared" si="175"/>
        <v>0</v>
      </c>
      <c r="K918" s="213">
        <f t="shared" si="175"/>
        <v>0</v>
      </c>
      <c r="L918" s="213">
        <f t="shared" si="175"/>
        <v>0</v>
      </c>
      <c r="M918" s="213">
        <f t="shared" si="175"/>
        <v>0</v>
      </c>
      <c r="N918" s="213">
        <f t="shared" si="175"/>
        <v>0</v>
      </c>
      <c r="O918" s="213">
        <f t="shared" si="175"/>
        <v>0</v>
      </c>
      <c r="P918" s="213">
        <f t="shared" si="175"/>
        <v>0</v>
      </c>
      <c r="Q918" s="213">
        <f t="shared" si="175"/>
        <v>0</v>
      </c>
      <c r="R918" s="213">
        <f t="shared" si="175"/>
        <v>0</v>
      </c>
      <c r="S918" s="213">
        <f t="shared" si="175"/>
        <v>0</v>
      </c>
      <c r="T918" s="213">
        <f>T919+T920</f>
        <v>0</v>
      </c>
      <c r="U918" s="302">
        <f t="shared" si="174"/>
        <v>0</v>
      </c>
      <c r="V918" s="215"/>
      <c r="W918" s="292"/>
      <c r="X918" s="292"/>
      <c r="Y918" s="292"/>
      <c r="Z918" s="292"/>
      <c r="AA918" s="292"/>
      <c r="AB918" s="292"/>
      <c r="AC918" s="292"/>
      <c r="AD918" s="292"/>
      <c r="AE918" s="292"/>
      <c r="AF918" s="292"/>
      <c r="AG918" s="292"/>
      <c r="AH918" s="292"/>
      <c r="AI918" s="292"/>
      <c r="AJ918" s="292"/>
      <c r="AK918" s="292"/>
      <c r="AL918" s="292"/>
      <c r="AM918" s="292"/>
      <c r="AN918" s="292"/>
      <c r="AO918" s="292"/>
      <c r="AP918" s="292"/>
      <c r="AQ918" s="292"/>
      <c r="AR918" s="292"/>
      <c r="AS918" s="292"/>
      <c r="AT918" s="292"/>
      <c r="AU918" s="292"/>
      <c r="AV918" s="292"/>
      <c r="AW918" s="292"/>
      <c r="AX918" s="292"/>
      <c r="AY918" s="292"/>
      <c r="AZ918" s="292"/>
      <c r="BA918" s="292"/>
      <c r="BB918" s="292"/>
      <c r="BC918" s="292"/>
      <c r="BD918" s="292"/>
      <c r="BE918" s="292"/>
      <c r="BF918" s="292"/>
      <c r="BG918" s="292"/>
      <c r="BH918" s="292"/>
      <c r="BI918" s="292"/>
      <c r="BJ918" s="292"/>
      <c r="BK918" s="292"/>
      <c r="BL918" s="292"/>
      <c r="BM918" s="292"/>
      <c r="BN918" s="292"/>
      <c r="BO918" s="292"/>
      <c r="BP918" s="292"/>
      <c r="BQ918" s="292"/>
      <c r="BR918" s="292"/>
      <c r="BS918" s="292"/>
      <c r="BT918" s="292"/>
      <c r="BU918" s="292"/>
      <c r="BV918" s="292"/>
      <c r="BW918" s="292"/>
      <c r="BX918" s="292"/>
      <c r="BY918" s="292"/>
      <c r="BZ918" s="292"/>
    </row>
    <row r="919" spans="1:78" ht="15" hidden="1" x14ac:dyDescent="0.25">
      <c r="A919" s="203"/>
      <c r="B919" s="255"/>
      <c r="C919" s="257" t="s">
        <v>130</v>
      </c>
      <c r="D919" s="235" t="s">
        <v>131</v>
      </c>
      <c r="E919" s="313"/>
      <c r="F919" s="313"/>
      <c r="G919" s="313"/>
      <c r="H919" s="335"/>
      <c r="I919" s="335"/>
      <c r="J919" s="335"/>
      <c r="K919" s="335"/>
      <c r="L919" s="335"/>
      <c r="M919" s="335"/>
      <c r="N919" s="335"/>
      <c r="O919" s="335"/>
      <c r="P919" s="335"/>
      <c r="Q919" s="335"/>
      <c r="R919" s="335"/>
      <c r="S919" s="335"/>
      <c r="T919" s="335">
        <f>SUM(H919:S919)</f>
        <v>0</v>
      </c>
      <c r="U919" s="335">
        <f t="shared" si="174"/>
        <v>0</v>
      </c>
      <c r="V919" s="335"/>
    </row>
    <row r="920" spans="1:78" ht="15" hidden="1" x14ac:dyDescent="0.25">
      <c r="A920" s="203"/>
      <c r="B920" s="255"/>
      <c r="C920" s="257" t="s">
        <v>132</v>
      </c>
      <c r="D920" s="235" t="s">
        <v>133</v>
      </c>
      <c r="E920" s="313"/>
      <c r="F920" s="313"/>
      <c r="G920" s="313"/>
      <c r="H920" s="335"/>
      <c r="I920" s="335"/>
      <c r="J920" s="335"/>
      <c r="K920" s="335"/>
      <c r="L920" s="335"/>
      <c r="M920" s="335"/>
      <c r="N920" s="335"/>
      <c r="O920" s="335"/>
      <c r="P920" s="335"/>
      <c r="Q920" s="335"/>
      <c r="R920" s="335"/>
      <c r="S920" s="335"/>
      <c r="T920" s="335">
        <f>SUM(H920:S920)</f>
        <v>0</v>
      </c>
      <c r="U920" s="335">
        <f t="shared" si="174"/>
        <v>0</v>
      </c>
      <c r="V920" s="335"/>
    </row>
    <row r="921" spans="1:78" s="296" customFormat="1" ht="14.25" hidden="1" x14ac:dyDescent="0.2">
      <c r="A921" s="216"/>
      <c r="B921" s="275" t="s">
        <v>134</v>
      </c>
      <c r="C921" s="275"/>
      <c r="D921" s="239"/>
      <c r="E921" s="331"/>
      <c r="F921" s="331"/>
      <c r="G921" s="331"/>
      <c r="H921" s="217">
        <f t="shared" ref="H921:S921" si="176">SUM(H922:H941)</f>
        <v>0</v>
      </c>
      <c r="I921" s="217">
        <f t="shared" si="176"/>
        <v>0</v>
      </c>
      <c r="J921" s="217">
        <f t="shared" si="176"/>
        <v>0</v>
      </c>
      <c r="K921" s="217">
        <f t="shared" si="176"/>
        <v>0</v>
      </c>
      <c r="L921" s="217">
        <f t="shared" si="176"/>
        <v>0</v>
      </c>
      <c r="M921" s="217">
        <f t="shared" si="176"/>
        <v>0</v>
      </c>
      <c r="N921" s="217">
        <f t="shared" si="176"/>
        <v>0</v>
      </c>
      <c r="O921" s="217">
        <f t="shared" si="176"/>
        <v>0</v>
      </c>
      <c r="P921" s="217">
        <f t="shared" si="176"/>
        <v>0</v>
      </c>
      <c r="Q921" s="217">
        <f t="shared" si="176"/>
        <v>0</v>
      </c>
      <c r="R921" s="217">
        <f t="shared" si="176"/>
        <v>0</v>
      </c>
      <c r="S921" s="217">
        <f t="shared" si="176"/>
        <v>0</v>
      </c>
      <c r="T921" s="217">
        <f>SUM(T922:T941)</f>
        <v>0</v>
      </c>
      <c r="U921" s="302">
        <f t="shared" si="174"/>
        <v>0</v>
      </c>
      <c r="V921" s="218"/>
      <c r="W921" s="295"/>
      <c r="X921" s="295"/>
      <c r="Y921" s="295"/>
      <c r="Z921" s="295"/>
      <c r="AA921" s="295"/>
      <c r="AB921" s="295"/>
      <c r="AC921" s="295"/>
      <c r="AD921" s="295"/>
      <c r="AE921" s="295"/>
      <c r="AF921" s="295"/>
      <c r="AG921" s="295"/>
      <c r="AH921" s="295"/>
      <c r="AI921" s="295"/>
      <c r="AJ921" s="295"/>
      <c r="AK921" s="295"/>
      <c r="AL921" s="295"/>
      <c r="AM921" s="295"/>
      <c r="AN921" s="295"/>
      <c r="AO921" s="295"/>
      <c r="AP921" s="295"/>
      <c r="AQ921" s="295"/>
      <c r="AR921" s="295"/>
      <c r="AS921" s="295"/>
      <c r="AT921" s="295"/>
      <c r="AU921" s="295"/>
      <c r="AV921" s="295"/>
      <c r="AW921" s="295"/>
      <c r="AX921" s="295"/>
      <c r="AY921" s="295"/>
      <c r="AZ921" s="295"/>
      <c r="BA921" s="295"/>
      <c r="BB921" s="295"/>
      <c r="BC921" s="295"/>
      <c r="BD921" s="295"/>
      <c r="BE921" s="295"/>
      <c r="BF921" s="295"/>
      <c r="BG921" s="295"/>
      <c r="BH921" s="295"/>
      <c r="BI921" s="295"/>
      <c r="BJ921" s="295"/>
      <c r="BK921" s="295"/>
      <c r="BL921" s="295"/>
      <c r="BM921" s="295"/>
      <c r="BN921" s="295"/>
      <c r="BO921" s="295"/>
      <c r="BP921" s="295"/>
      <c r="BQ921" s="295"/>
      <c r="BR921" s="295"/>
      <c r="BS921" s="295"/>
      <c r="BT921" s="295"/>
      <c r="BU921" s="295"/>
      <c r="BV921" s="295"/>
      <c r="BW921" s="295"/>
      <c r="BX921" s="295"/>
      <c r="BY921" s="295"/>
      <c r="BZ921" s="295"/>
    </row>
    <row r="922" spans="1:78" ht="15" hidden="1" x14ac:dyDescent="0.25">
      <c r="A922" s="203"/>
      <c r="B922" s="255"/>
      <c r="C922" s="257" t="s">
        <v>135</v>
      </c>
      <c r="D922" s="235" t="s">
        <v>136</v>
      </c>
      <c r="E922" s="313"/>
      <c r="F922" s="313"/>
      <c r="G922" s="313"/>
      <c r="H922" s="335"/>
      <c r="I922" s="335"/>
      <c r="J922" s="335"/>
      <c r="K922" s="335"/>
      <c r="L922" s="335"/>
      <c r="M922" s="335"/>
      <c r="N922" s="335"/>
      <c r="O922" s="335"/>
      <c r="P922" s="335"/>
      <c r="Q922" s="335"/>
      <c r="R922" s="335"/>
      <c r="S922" s="335"/>
      <c r="T922" s="335">
        <f t="shared" ref="T922:T927" si="177">SUM(H922:S922)</f>
        <v>0</v>
      </c>
      <c r="U922" s="335">
        <f t="shared" si="174"/>
        <v>0</v>
      </c>
      <c r="V922" s="335"/>
      <c r="W922" s="286"/>
      <c r="X922" s="286"/>
      <c r="Y922" s="286"/>
      <c r="Z922" s="286"/>
      <c r="AA922" s="286"/>
      <c r="AB922" s="286"/>
      <c r="AC922" s="286"/>
      <c r="AD922" s="286"/>
      <c r="AE922" s="286"/>
      <c r="AF922" s="286"/>
      <c r="AG922" s="286"/>
      <c r="AH922" s="286"/>
      <c r="AI922" s="286"/>
      <c r="AJ922" s="286"/>
      <c r="AK922" s="286"/>
      <c r="AL922" s="286"/>
      <c r="AM922" s="286"/>
      <c r="AN922" s="286"/>
      <c r="AO922" s="286"/>
      <c r="AP922" s="286"/>
      <c r="AQ922" s="286"/>
      <c r="AR922" s="286"/>
      <c r="AS922" s="286"/>
      <c r="AT922" s="286"/>
      <c r="AU922" s="286"/>
      <c r="AV922" s="286"/>
      <c r="AW922" s="286"/>
      <c r="AX922" s="286"/>
      <c r="AY922" s="286"/>
      <c r="AZ922" s="286"/>
      <c r="BA922" s="286"/>
      <c r="BB922" s="286"/>
      <c r="BC922" s="286"/>
      <c r="BD922" s="286"/>
      <c r="BE922" s="286"/>
      <c r="BF922" s="286"/>
      <c r="BG922" s="286"/>
      <c r="BH922" s="286"/>
      <c r="BI922" s="286"/>
      <c r="BJ922" s="286"/>
      <c r="BK922" s="286"/>
      <c r="BL922" s="286"/>
      <c r="BM922" s="286"/>
      <c r="BN922" s="286"/>
      <c r="BO922" s="286"/>
      <c r="BP922" s="286"/>
      <c r="BQ922" s="286"/>
      <c r="BR922" s="286"/>
      <c r="BS922" s="286"/>
      <c r="BT922" s="286"/>
      <c r="BU922" s="286"/>
      <c r="BV922" s="286"/>
      <c r="BW922" s="286"/>
      <c r="BX922" s="286"/>
      <c r="BY922" s="286"/>
      <c r="BZ922" s="286"/>
    </row>
    <row r="923" spans="1:78" ht="15" hidden="1" x14ac:dyDescent="0.25">
      <c r="A923" s="203"/>
      <c r="B923" s="255"/>
      <c r="C923" s="257" t="s">
        <v>137</v>
      </c>
      <c r="D923" s="235" t="s">
        <v>138</v>
      </c>
      <c r="E923" s="313"/>
      <c r="F923" s="313"/>
      <c r="G923" s="313"/>
      <c r="H923" s="335"/>
      <c r="I923" s="335"/>
      <c r="J923" s="335"/>
      <c r="K923" s="335"/>
      <c r="L923" s="335"/>
      <c r="M923" s="335"/>
      <c r="N923" s="335"/>
      <c r="O923" s="335"/>
      <c r="P923" s="335"/>
      <c r="Q923" s="335"/>
      <c r="R923" s="335"/>
      <c r="S923" s="335"/>
      <c r="T923" s="335">
        <f t="shared" si="177"/>
        <v>0</v>
      </c>
      <c r="U923" s="335">
        <f t="shared" si="174"/>
        <v>0</v>
      </c>
      <c r="V923" s="335"/>
      <c r="W923" s="286"/>
      <c r="X923" s="286"/>
      <c r="Y923" s="286"/>
      <c r="Z923" s="286"/>
      <c r="AA923" s="286"/>
      <c r="AB923" s="286"/>
      <c r="AC923" s="286"/>
      <c r="AD923" s="286"/>
      <c r="AE923" s="286"/>
      <c r="AF923" s="286"/>
      <c r="AG923" s="286"/>
      <c r="AH923" s="286"/>
      <c r="AI923" s="286"/>
      <c r="AJ923" s="286"/>
      <c r="AK923" s="286"/>
      <c r="AL923" s="286"/>
      <c r="AM923" s="286"/>
      <c r="AN923" s="286"/>
      <c r="AO923" s="286"/>
      <c r="AP923" s="286"/>
      <c r="AQ923" s="286"/>
      <c r="AR923" s="286"/>
      <c r="AS923" s="286"/>
      <c r="AT923" s="286"/>
      <c r="AU923" s="286"/>
      <c r="AV923" s="286"/>
      <c r="AW923" s="286"/>
      <c r="AX923" s="286"/>
      <c r="AY923" s="286"/>
      <c r="AZ923" s="286"/>
      <c r="BA923" s="286"/>
      <c r="BB923" s="286"/>
      <c r="BC923" s="286"/>
      <c r="BD923" s="286"/>
      <c r="BE923" s="286"/>
      <c r="BF923" s="286"/>
      <c r="BG923" s="286"/>
      <c r="BH923" s="286"/>
      <c r="BI923" s="286"/>
      <c r="BJ923" s="286"/>
      <c r="BK923" s="286"/>
      <c r="BL923" s="286"/>
      <c r="BM923" s="286"/>
      <c r="BN923" s="286"/>
      <c r="BO923" s="286"/>
      <c r="BP923" s="286"/>
      <c r="BQ923" s="286"/>
      <c r="BR923" s="286"/>
      <c r="BS923" s="286"/>
      <c r="BT923" s="286"/>
      <c r="BU923" s="286"/>
      <c r="BV923" s="286"/>
      <c r="BW923" s="286"/>
      <c r="BX923" s="286"/>
      <c r="BY923" s="286"/>
      <c r="BZ923" s="286"/>
    </row>
    <row r="924" spans="1:78" ht="15" hidden="1" x14ac:dyDescent="0.25">
      <c r="A924" s="203"/>
      <c r="B924" s="255"/>
      <c r="C924" s="257" t="s">
        <v>139</v>
      </c>
      <c r="D924" s="235" t="s">
        <v>140</v>
      </c>
      <c r="E924" s="313"/>
      <c r="F924" s="313"/>
      <c r="G924" s="313"/>
      <c r="H924" s="335"/>
      <c r="I924" s="335"/>
      <c r="J924" s="335"/>
      <c r="K924" s="335"/>
      <c r="L924" s="335"/>
      <c r="M924" s="335"/>
      <c r="N924" s="335"/>
      <c r="O924" s="335"/>
      <c r="P924" s="335"/>
      <c r="Q924" s="335"/>
      <c r="R924" s="335"/>
      <c r="S924" s="335"/>
      <c r="T924" s="335">
        <f t="shared" si="177"/>
        <v>0</v>
      </c>
      <c r="U924" s="335">
        <f t="shared" si="174"/>
        <v>0</v>
      </c>
      <c r="V924" s="335"/>
      <c r="W924" s="286"/>
      <c r="X924" s="286"/>
      <c r="Y924" s="286"/>
      <c r="Z924" s="286"/>
      <c r="AA924" s="286"/>
      <c r="AB924" s="286"/>
      <c r="AC924" s="286"/>
      <c r="AD924" s="286"/>
      <c r="AE924" s="286"/>
      <c r="AF924" s="286"/>
      <c r="AG924" s="286"/>
      <c r="AH924" s="286"/>
      <c r="AI924" s="286"/>
      <c r="AJ924" s="286"/>
      <c r="AK924" s="286"/>
      <c r="AL924" s="286"/>
      <c r="AM924" s="286"/>
      <c r="AN924" s="286"/>
      <c r="AO924" s="286"/>
      <c r="AP924" s="286"/>
      <c r="AQ924" s="286"/>
      <c r="AR924" s="286"/>
      <c r="AS924" s="286"/>
      <c r="AT924" s="286"/>
      <c r="AU924" s="286"/>
      <c r="AV924" s="286"/>
      <c r="AW924" s="286"/>
      <c r="AX924" s="286"/>
      <c r="AY924" s="286"/>
      <c r="AZ924" s="286"/>
      <c r="BA924" s="286"/>
      <c r="BB924" s="286"/>
      <c r="BC924" s="286"/>
      <c r="BD924" s="286"/>
      <c r="BE924" s="286"/>
      <c r="BF924" s="286"/>
      <c r="BG924" s="286"/>
      <c r="BH924" s="286"/>
      <c r="BI924" s="286"/>
      <c r="BJ924" s="286"/>
      <c r="BK924" s="286"/>
      <c r="BL924" s="286"/>
      <c r="BM924" s="286"/>
      <c r="BN924" s="286"/>
      <c r="BO924" s="286"/>
      <c r="BP924" s="286"/>
      <c r="BQ924" s="286"/>
      <c r="BR924" s="286"/>
      <c r="BS924" s="286"/>
      <c r="BT924" s="286"/>
      <c r="BU924" s="286"/>
      <c r="BV924" s="286"/>
      <c r="BW924" s="286"/>
      <c r="BX924" s="286"/>
      <c r="BY924" s="286"/>
      <c r="BZ924" s="286"/>
    </row>
    <row r="925" spans="1:78" ht="15" hidden="1" x14ac:dyDescent="0.25">
      <c r="A925" s="203"/>
      <c r="B925" s="255"/>
      <c r="C925" s="258" t="s">
        <v>141</v>
      </c>
      <c r="D925" s="204" t="s">
        <v>142</v>
      </c>
      <c r="E925" s="313"/>
      <c r="F925" s="313"/>
      <c r="G925" s="313"/>
      <c r="H925" s="335"/>
      <c r="I925" s="335"/>
      <c r="J925" s="335"/>
      <c r="K925" s="335"/>
      <c r="L925" s="335"/>
      <c r="M925" s="335"/>
      <c r="N925" s="335"/>
      <c r="O925" s="335"/>
      <c r="P925" s="335"/>
      <c r="Q925" s="335"/>
      <c r="R925" s="335"/>
      <c r="S925" s="335"/>
      <c r="T925" s="335">
        <f t="shared" si="177"/>
        <v>0</v>
      </c>
      <c r="U925" s="335">
        <f t="shared" si="174"/>
        <v>0</v>
      </c>
      <c r="V925" s="335"/>
      <c r="W925" s="286"/>
      <c r="X925" s="286"/>
      <c r="Y925" s="286"/>
      <c r="Z925" s="286"/>
      <c r="AA925" s="286"/>
      <c r="AB925" s="286"/>
      <c r="AC925" s="286"/>
      <c r="AD925" s="286"/>
      <c r="AE925" s="286"/>
      <c r="AF925" s="286"/>
      <c r="AG925" s="286"/>
      <c r="AH925" s="286"/>
      <c r="AI925" s="286"/>
      <c r="AJ925" s="286"/>
      <c r="AK925" s="286"/>
      <c r="AL925" s="286"/>
      <c r="AM925" s="286"/>
      <c r="AN925" s="286"/>
      <c r="AO925" s="286"/>
      <c r="AP925" s="286"/>
      <c r="AQ925" s="286"/>
      <c r="AR925" s="286"/>
      <c r="AS925" s="286"/>
      <c r="AT925" s="286"/>
      <c r="AU925" s="286"/>
      <c r="AV925" s="286"/>
      <c r="AW925" s="286"/>
      <c r="AX925" s="286"/>
      <c r="AY925" s="286"/>
      <c r="AZ925" s="286"/>
      <c r="BA925" s="286"/>
      <c r="BB925" s="286"/>
      <c r="BC925" s="286"/>
      <c r="BD925" s="286"/>
      <c r="BE925" s="286"/>
      <c r="BF925" s="286"/>
      <c r="BG925" s="286"/>
      <c r="BH925" s="286"/>
      <c r="BI925" s="286"/>
      <c r="BJ925" s="286"/>
      <c r="BK925" s="286"/>
      <c r="BL925" s="286"/>
      <c r="BM925" s="286"/>
      <c r="BN925" s="286"/>
      <c r="BO925" s="286"/>
      <c r="BP925" s="286"/>
      <c r="BQ925" s="286"/>
      <c r="BR925" s="286"/>
      <c r="BS925" s="286"/>
      <c r="BT925" s="286"/>
      <c r="BU925" s="286"/>
      <c r="BV925" s="286"/>
      <c r="BW925" s="286"/>
      <c r="BX925" s="286"/>
      <c r="BY925" s="286"/>
      <c r="BZ925" s="286"/>
    </row>
    <row r="926" spans="1:78" ht="15" hidden="1" x14ac:dyDescent="0.25">
      <c r="A926" s="203"/>
      <c r="B926" s="255"/>
      <c r="C926" s="257" t="s">
        <v>143</v>
      </c>
      <c r="D926" s="235" t="s">
        <v>144</v>
      </c>
      <c r="E926" s="313"/>
      <c r="F926" s="313"/>
      <c r="G926" s="313"/>
      <c r="H926" s="335"/>
      <c r="I926" s="335"/>
      <c r="J926" s="335"/>
      <c r="K926" s="335"/>
      <c r="L926" s="335"/>
      <c r="M926" s="335"/>
      <c r="N926" s="335"/>
      <c r="O926" s="335"/>
      <c r="P926" s="335"/>
      <c r="Q926" s="335"/>
      <c r="R926" s="335"/>
      <c r="S926" s="335"/>
      <c r="T926" s="335">
        <f t="shared" si="177"/>
        <v>0</v>
      </c>
      <c r="U926" s="335">
        <f t="shared" si="174"/>
        <v>0</v>
      </c>
      <c r="V926" s="335"/>
      <c r="W926" s="286"/>
      <c r="X926" s="286"/>
      <c r="Y926" s="286"/>
      <c r="Z926" s="286"/>
      <c r="AA926" s="286"/>
      <c r="AB926" s="286"/>
      <c r="AC926" s="286"/>
      <c r="AD926" s="286"/>
      <c r="AE926" s="286"/>
      <c r="AF926" s="286"/>
      <c r="AG926" s="286"/>
      <c r="AH926" s="286"/>
      <c r="AI926" s="286"/>
      <c r="AJ926" s="286"/>
      <c r="AK926" s="286"/>
      <c r="AL926" s="286"/>
      <c r="AM926" s="286"/>
      <c r="AN926" s="286"/>
      <c r="AO926" s="286"/>
      <c r="AP926" s="286"/>
      <c r="AQ926" s="286"/>
      <c r="AR926" s="286"/>
      <c r="AS926" s="286"/>
      <c r="AT926" s="286"/>
      <c r="AU926" s="286"/>
      <c r="AV926" s="286"/>
      <c r="AW926" s="286"/>
      <c r="AX926" s="286"/>
      <c r="AY926" s="286"/>
      <c r="AZ926" s="286"/>
      <c r="BA926" s="286"/>
      <c r="BB926" s="286"/>
      <c r="BC926" s="286"/>
      <c r="BD926" s="286"/>
      <c r="BE926" s="286"/>
      <c r="BF926" s="286"/>
      <c r="BG926" s="286"/>
      <c r="BH926" s="286"/>
      <c r="BI926" s="286"/>
      <c r="BJ926" s="286"/>
      <c r="BK926" s="286"/>
      <c r="BL926" s="286"/>
      <c r="BM926" s="286"/>
      <c r="BN926" s="286"/>
      <c r="BO926" s="286"/>
      <c r="BP926" s="286"/>
      <c r="BQ926" s="286"/>
      <c r="BR926" s="286"/>
      <c r="BS926" s="286"/>
      <c r="BT926" s="286"/>
      <c r="BU926" s="286"/>
      <c r="BV926" s="286"/>
      <c r="BW926" s="286"/>
      <c r="BX926" s="286"/>
      <c r="BY926" s="286"/>
      <c r="BZ926" s="286"/>
    </row>
    <row r="927" spans="1:78" ht="15" hidden="1" x14ac:dyDescent="0.25">
      <c r="A927" s="203"/>
      <c r="B927" s="255"/>
      <c r="C927" s="257" t="s">
        <v>145</v>
      </c>
      <c r="D927" s="235" t="s">
        <v>146</v>
      </c>
      <c r="E927" s="313"/>
      <c r="F927" s="313"/>
      <c r="G927" s="313"/>
      <c r="H927" s="335"/>
      <c r="I927" s="335"/>
      <c r="J927" s="335"/>
      <c r="K927" s="335"/>
      <c r="L927" s="335"/>
      <c r="M927" s="335"/>
      <c r="N927" s="335"/>
      <c r="O927" s="335"/>
      <c r="P927" s="335"/>
      <c r="Q927" s="335"/>
      <c r="R927" s="335"/>
      <c r="S927" s="335"/>
      <c r="T927" s="335">
        <f t="shared" si="177"/>
        <v>0</v>
      </c>
      <c r="U927" s="335">
        <f t="shared" si="174"/>
        <v>0</v>
      </c>
      <c r="V927" s="335"/>
      <c r="W927" s="286"/>
      <c r="X927" s="286"/>
      <c r="Y927" s="286"/>
      <c r="Z927" s="286"/>
      <c r="AA927" s="286"/>
      <c r="AB927" s="286"/>
      <c r="AC927" s="286"/>
      <c r="AD927" s="286"/>
      <c r="AE927" s="286"/>
      <c r="AF927" s="286"/>
      <c r="AG927" s="286"/>
      <c r="AH927" s="286"/>
      <c r="AI927" s="286"/>
      <c r="AJ927" s="286"/>
      <c r="AK927" s="286"/>
      <c r="AL927" s="286"/>
      <c r="AM927" s="286"/>
      <c r="AN927" s="286"/>
      <c r="AO927" s="286"/>
      <c r="AP927" s="286"/>
      <c r="AQ927" s="286"/>
      <c r="AR927" s="286"/>
      <c r="AS927" s="286"/>
      <c r="AT927" s="286"/>
      <c r="AU927" s="286"/>
      <c r="AV927" s="286"/>
      <c r="AW927" s="286"/>
      <c r="AX927" s="286"/>
      <c r="AY927" s="286"/>
      <c r="AZ927" s="286"/>
      <c r="BA927" s="286"/>
      <c r="BB927" s="286"/>
      <c r="BC927" s="286"/>
      <c r="BD927" s="286"/>
      <c r="BE927" s="286"/>
      <c r="BF927" s="286"/>
      <c r="BG927" s="286"/>
      <c r="BH927" s="286"/>
      <c r="BI927" s="286"/>
      <c r="BJ927" s="286"/>
      <c r="BK927" s="286"/>
      <c r="BL927" s="286"/>
      <c r="BM927" s="286"/>
      <c r="BN927" s="286"/>
      <c r="BO927" s="286"/>
      <c r="BP927" s="286"/>
      <c r="BQ927" s="286"/>
      <c r="BR927" s="286"/>
      <c r="BS927" s="286"/>
      <c r="BT927" s="286"/>
      <c r="BU927" s="286"/>
      <c r="BV927" s="286"/>
      <c r="BW927" s="286"/>
      <c r="BX927" s="286"/>
      <c r="BY927" s="286"/>
      <c r="BZ927" s="286"/>
    </row>
    <row r="928" spans="1:78" ht="15" hidden="1" x14ac:dyDescent="0.25">
      <c r="A928" s="203"/>
      <c r="B928" s="255"/>
      <c r="C928" s="257" t="s">
        <v>147</v>
      </c>
      <c r="D928" s="235" t="s">
        <v>148</v>
      </c>
      <c r="E928" s="313"/>
      <c r="F928" s="332"/>
      <c r="G928" s="332"/>
      <c r="H928" s="336"/>
      <c r="I928" s="335"/>
      <c r="J928" s="335"/>
      <c r="K928" s="335"/>
      <c r="L928" s="335"/>
      <c r="M928" s="335"/>
      <c r="N928" s="335"/>
      <c r="O928" s="336"/>
      <c r="P928" s="335"/>
      <c r="Q928" s="335"/>
      <c r="R928" s="336"/>
      <c r="S928" s="335"/>
      <c r="T928" s="335">
        <f>SUM(H928:S928)</f>
        <v>0</v>
      </c>
      <c r="U928" s="335">
        <f t="shared" si="174"/>
        <v>0</v>
      </c>
      <c r="V928" s="335"/>
      <c r="W928" s="286"/>
      <c r="X928" s="286"/>
      <c r="Y928" s="286"/>
      <c r="Z928" s="286"/>
      <c r="AA928" s="286"/>
      <c r="AB928" s="286"/>
      <c r="AC928" s="286"/>
      <c r="AD928" s="286"/>
      <c r="AE928" s="286"/>
      <c r="AF928" s="286"/>
      <c r="AG928" s="286"/>
      <c r="AH928" s="286"/>
      <c r="AI928" s="286"/>
      <c r="AJ928" s="286"/>
      <c r="AK928" s="286"/>
      <c r="AL928" s="286"/>
      <c r="AM928" s="286"/>
      <c r="AN928" s="286"/>
      <c r="AO928" s="286"/>
      <c r="AP928" s="286"/>
      <c r="AQ928" s="286"/>
      <c r="AR928" s="286"/>
      <c r="AS928" s="286"/>
      <c r="AT928" s="286"/>
      <c r="AU928" s="286"/>
      <c r="AV928" s="286"/>
      <c r="AW928" s="286"/>
      <c r="AX928" s="286"/>
      <c r="AY928" s="286"/>
      <c r="AZ928" s="286"/>
      <c r="BA928" s="286"/>
      <c r="BB928" s="286"/>
      <c r="BC928" s="286"/>
      <c r="BD928" s="286"/>
      <c r="BE928" s="286"/>
      <c r="BF928" s="286"/>
      <c r="BG928" s="286"/>
      <c r="BH928" s="286"/>
      <c r="BI928" s="286"/>
      <c r="BJ928" s="286"/>
      <c r="BK928" s="286"/>
      <c r="BL928" s="286"/>
      <c r="BM928" s="286"/>
      <c r="BN928" s="286"/>
      <c r="BO928" s="286"/>
      <c r="BP928" s="286"/>
      <c r="BQ928" s="286"/>
      <c r="BR928" s="286"/>
      <c r="BS928" s="286"/>
      <c r="BT928" s="286"/>
      <c r="BU928" s="286"/>
      <c r="BV928" s="286"/>
      <c r="BW928" s="286"/>
      <c r="BX928" s="286"/>
      <c r="BY928" s="286"/>
      <c r="BZ928" s="286"/>
    </row>
    <row r="929" spans="1:78" ht="15" hidden="1" x14ac:dyDescent="0.25">
      <c r="A929" s="203"/>
      <c r="B929" s="255"/>
      <c r="C929" s="258" t="s">
        <v>149</v>
      </c>
      <c r="D929" s="235" t="s">
        <v>150</v>
      </c>
      <c r="E929" s="199"/>
      <c r="F929" s="199"/>
      <c r="G929" s="199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  <c r="T929" s="335">
        <f t="shared" ref="T929:T941" si="178">SUM(H929:S929)</f>
        <v>0</v>
      </c>
      <c r="U929" s="335">
        <f t="shared" si="174"/>
        <v>0</v>
      </c>
      <c r="V929" s="199"/>
      <c r="W929" s="286"/>
      <c r="X929" s="286"/>
      <c r="Y929" s="286"/>
      <c r="Z929" s="286"/>
      <c r="AA929" s="286"/>
      <c r="AB929" s="286"/>
      <c r="AC929" s="286"/>
      <c r="AD929" s="286"/>
      <c r="AE929" s="286"/>
      <c r="AF929" s="286"/>
      <c r="AG929" s="286"/>
      <c r="AH929" s="286"/>
      <c r="AI929" s="286"/>
      <c r="AJ929" s="286"/>
      <c r="AK929" s="286"/>
      <c r="AL929" s="286"/>
      <c r="AM929" s="286"/>
      <c r="AN929" s="286"/>
      <c r="AO929" s="286"/>
      <c r="AP929" s="286"/>
      <c r="AQ929" s="286"/>
      <c r="AR929" s="286"/>
      <c r="AS929" s="286"/>
      <c r="AT929" s="286"/>
      <c r="AU929" s="286"/>
      <c r="AV929" s="286"/>
      <c r="AW929" s="286"/>
      <c r="AX929" s="286"/>
      <c r="AY929" s="286"/>
      <c r="AZ929" s="286"/>
      <c r="BA929" s="286"/>
      <c r="BB929" s="286"/>
      <c r="BC929" s="286"/>
      <c r="BD929" s="286"/>
      <c r="BE929" s="286"/>
      <c r="BF929" s="286"/>
      <c r="BG929" s="286"/>
      <c r="BH929" s="286"/>
      <c r="BI929" s="286"/>
      <c r="BJ929" s="286"/>
      <c r="BK929" s="286"/>
      <c r="BL929" s="286"/>
      <c r="BM929" s="286"/>
      <c r="BN929" s="286"/>
      <c r="BO929" s="286"/>
      <c r="BP929" s="286"/>
      <c r="BQ929" s="286"/>
      <c r="BR929" s="286"/>
      <c r="BS929" s="286"/>
      <c r="BT929" s="286"/>
      <c r="BU929" s="286"/>
      <c r="BV929" s="286"/>
      <c r="BW929" s="286"/>
      <c r="BX929" s="286"/>
      <c r="BY929" s="286"/>
      <c r="BZ929" s="286"/>
    </row>
    <row r="930" spans="1:78" ht="15" hidden="1" x14ac:dyDescent="0.25">
      <c r="A930" s="203"/>
      <c r="B930" s="255"/>
      <c r="C930" s="258" t="s">
        <v>151</v>
      </c>
      <c r="D930" s="235" t="s">
        <v>152</v>
      </c>
      <c r="E930" s="199"/>
      <c r="F930" s="199"/>
      <c r="G930" s="199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  <c r="T930" s="335">
        <f t="shared" si="178"/>
        <v>0</v>
      </c>
      <c r="U930" s="335">
        <f t="shared" si="174"/>
        <v>0</v>
      </c>
      <c r="V930" s="199"/>
      <c r="W930" s="286"/>
      <c r="X930" s="286"/>
      <c r="Y930" s="286"/>
      <c r="Z930" s="286"/>
      <c r="AA930" s="286"/>
      <c r="AB930" s="286"/>
      <c r="AC930" s="286"/>
      <c r="AD930" s="286"/>
      <c r="AE930" s="286"/>
      <c r="AF930" s="286"/>
      <c r="AG930" s="286"/>
      <c r="AH930" s="286"/>
      <c r="AI930" s="286"/>
      <c r="AJ930" s="286"/>
      <c r="AK930" s="286"/>
      <c r="AL930" s="286"/>
      <c r="AM930" s="286"/>
      <c r="AN930" s="286"/>
      <c r="AO930" s="286"/>
      <c r="AP930" s="286"/>
      <c r="AQ930" s="286"/>
      <c r="AR930" s="286"/>
      <c r="AS930" s="286"/>
      <c r="AT930" s="286"/>
      <c r="AU930" s="286"/>
      <c r="AV930" s="286"/>
      <c r="AW930" s="286"/>
      <c r="AX930" s="286"/>
      <c r="AY930" s="286"/>
      <c r="AZ930" s="286"/>
      <c r="BA930" s="286"/>
      <c r="BB930" s="286"/>
      <c r="BC930" s="286"/>
      <c r="BD930" s="286"/>
      <c r="BE930" s="286"/>
      <c r="BF930" s="286"/>
      <c r="BG930" s="286"/>
      <c r="BH930" s="286"/>
      <c r="BI930" s="286"/>
      <c r="BJ930" s="286"/>
      <c r="BK930" s="286"/>
      <c r="BL930" s="286"/>
      <c r="BM930" s="286"/>
      <c r="BN930" s="286"/>
      <c r="BO930" s="286"/>
      <c r="BP930" s="286"/>
      <c r="BQ930" s="286"/>
      <c r="BR930" s="286"/>
      <c r="BS930" s="286"/>
      <c r="BT930" s="286"/>
      <c r="BU930" s="286"/>
      <c r="BV930" s="286"/>
      <c r="BW930" s="286"/>
      <c r="BX930" s="286"/>
      <c r="BY930" s="286"/>
      <c r="BZ930" s="286"/>
    </row>
    <row r="931" spans="1:78" ht="15" hidden="1" x14ac:dyDescent="0.25">
      <c r="A931" s="203"/>
      <c r="B931" s="255"/>
      <c r="C931" s="258" t="s">
        <v>153</v>
      </c>
      <c r="D931" s="235" t="s">
        <v>154</v>
      </c>
      <c r="E931" s="199"/>
      <c r="F931" s="199"/>
      <c r="G931" s="199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  <c r="T931" s="335">
        <f t="shared" si="178"/>
        <v>0</v>
      </c>
      <c r="U931" s="335">
        <f t="shared" si="174"/>
        <v>0</v>
      </c>
      <c r="V931" s="199"/>
      <c r="W931" s="286"/>
      <c r="X931" s="286"/>
      <c r="Y931" s="286"/>
      <c r="Z931" s="286"/>
      <c r="AA931" s="286"/>
      <c r="AB931" s="286"/>
      <c r="AC931" s="286"/>
      <c r="AD931" s="286"/>
      <c r="AE931" s="286"/>
      <c r="AF931" s="286"/>
      <c r="AG931" s="286"/>
      <c r="AH931" s="286"/>
      <c r="AI931" s="286"/>
      <c r="AJ931" s="286"/>
      <c r="AK931" s="286"/>
      <c r="AL931" s="286"/>
      <c r="AM931" s="286"/>
      <c r="AN931" s="286"/>
      <c r="AO931" s="286"/>
      <c r="AP931" s="286"/>
      <c r="AQ931" s="286"/>
      <c r="AR931" s="286"/>
      <c r="AS931" s="286"/>
      <c r="AT931" s="286"/>
      <c r="AU931" s="286"/>
      <c r="AV931" s="286"/>
      <c r="AW931" s="286"/>
      <c r="AX931" s="286"/>
      <c r="AY931" s="286"/>
      <c r="AZ931" s="286"/>
      <c r="BA931" s="286"/>
      <c r="BB931" s="286"/>
      <c r="BC931" s="286"/>
      <c r="BD931" s="286"/>
      <c r="BE931" s="286"/>
      <c r="BF931" s="286"/>
      <c r="BG931" s="286"/>
      <c r="BH931" s="286"/>
      <c r="BI931" s="286"/>
      <c r="BJ931" s="286"/>
      <c r="BK931" s="286"/>
      <c r="BL931" s="286"/>
      <c r="BM931" s="286"/>
      <c r="BN931" s="286"/>
      <c r="BO931" s="286"/>
      <c r="BP931" s="286"/>
      <c r="BQ931" s="286"/>
      <c r="BR931" s="286"/>
      <c r="BS931" s="286"/>
      <c r="BT931" s="286"/>
      <c r="BU931" s="286"/>
      <c r="BV931" s="286"/>
      <c r="BW931" s="286"/>
      <c r="BX931" s="286"/>
      <c r="BY931" s="286"/>
      <c r="BZ931" s="286"/>
    </row>
    <row r="932" spans="1:78" ht="15" hidden="1" x14ac:dyDescent="0.25">
      <c r="A932" s="203"/>
      <c r="B932" s="255"/>
      <c r="C932" s="258" t="s">
        <v>155</v>
      </c>
      <c r="D932" s="235" t="s">
        <v>156</v>
      </c>
      <c r="E932" s="199"/>
      <c r="F932" s="199"/>
      <c r="G932" s="199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  <c r="T932" s="335">
        <f t="shared" si="178"/>
        <v>0</v>
      </c>
      <c r="U932" s="335">
        <f t="shared" si="174"/>
        <v>0</v>
      </c>
      <c r="V932" s="199"/>
      <c r="W932" s="286"/>
      <c r="X932" s="286"/>
      <c r="Y932" s="286"/>
      <c r="Z932" s="286"/>
      <c r="AA932" s="286"/>
      <c r="AB932" s="286"/>
      <c r="AC932" s="286"/>
      <c r="AD932" s="286"/>
      <c r="AE932" s="286"/>
      <c r="AF932" s="286"/>
      <c r="AG932" s="286"/>
      <c r="AH932" s="286"/>
      <c r="AI932" s="286"/>
      <c r="AJ932" s="286"/>
      <c r="AK932" s="286"/>
      <c r="AL932" s="286"/>
      <c r="AM932" s="286"/>
      <c r="AN932" s="286"/>
      <c r="AO932" s="286"/>
      <c r="AP932" s="286"/>
      <c r="AQ932" s="286"/>
      <c r="AR932" s="286"/>
      <c r="AS932" s="286"/>
      <c r="AT932" s="286"/>
      <c r="AU932" s="286"/>
      <c r="AV932" s="286"/>
      <c r="AW932" s="286"/>
      <c r="AX932" s="286"/>
      <c r="AY932" s="286"/>
      <c r="AZ932" s="286"/>
      <c r="BA932" s="286"/>
      <c r="BB932" s="286"/>
      <c r="BC932" s="286"/>
      <c r="BD932" s="286"/>
      <c r="BE932" s="286"/>
      <c r="BF932" s="286"/>
      <c r="BG932" s="286"/>
      <c r="BH932" s="286"/>
      <c r="BI932" s="286"/>
      <c r="BJ932" s="286"/>
      <c r="BK932" s="286"/>
      <c r="BL932" s="286"/>
      <c r="BM932" s="286"/>
      <c r="BN932" s="286"/>
      <c r="BO932" s="286"/>
      <c r="BP932" s="286"/>
      <c r="BQ932" s="286"/>
      <c r="BR932" s="286"/>
      <c r="BS932" s="286"/>
      <c r="BT932" s="286"/>
      <c r="BU932" s="286"/>
      <c r="BV932" s="286"/>
      <c r="BW932" s="286"/>
      <c r="BX932" s="286"/>
      <c r="BY932" s="286"/>
      <c r="BZ932" s="286"/>
    </row>
    <row r="933" spans="1:78" ht="15" hidden="1" x14ac:dyDescent="0.25">
      <c r="A933" s="203"/>
      <c r="B933" s="255"/>
      <c r="C933" s="258" t="s">
        <v>157</v>
      </c>
      <c r="D933" s="235" t="s">
        <v>158</v>
      </c>
      <c r="E933" s="199"/>
      <c r="F933" s="199"/>
      <c r="G933" s="199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  <c r="T933" s="335">
        <f t="shared" si="178"/>
        <v>0</v>
      </c>
      <c r="U933" s="335">
        <f t="shared" si="174"/>
        <v>0</v>
      </c>
      <c r="V933" s="199"/>
      <c r="W933" s="286"/>
      <c r="X933" s="286"/>
      <c r="Y933" s="286"/>
      <c r="Z933" s="286"/>
      <c r="AA933" s="286"/>
      <c r="AB933" s="286"/>
      <c r="AC933" s="286"/>
      <c r="AD933" s="286"/>
      <c r="AE933" s="286"/>
      <c r="AF933" s="286"/>
      <c r="AG933" s="286"/>
      <c r="AH933" s="286"/>
      <c r="AI933" s="286"/>
      <c r="AJ933" s="286"/>
      <c r="AK933" s="286"/>
      <c r="AL933" s="286"/>
      <c r="AM933" s="286"/>
      <c r="AN933" s="286"/>
      <c r="AO933" s="286"/>
      <c r="AP933" s="286"/>
      <c r="AQ933" s="286"/>
      <c r="AR933" s="286"/>
      <c r="AS933" s="286"/>
      <c r="AT933" s="286"/>
      <c r="AU933" s="286"/>
      <c r="AV933" s="286"/>
      <c r="AW933" s="286"/>
      <c r="AX933" s="286"/>
      <c r="AY933" s="286"/>
      <c r="AZ933" s="286"/>
      <c r="BA933" s="286"/>
      <c r="BB933" s="286"/>
      <c r="BC933" s="286"/>
      <c r="BD933" s="286"/>
      <c r="BE933" s="286"/>
      <c r="BF933" s="286"/>
      <c r="BG933" s="286"/>
      <c r="BH933" s="286"/>
      <c r="BI933" s="286"/>
      <c r="BJ933" s="286"/>
      <c r="BK933" s="286"/>
      <c r="BL933" s="286"/>
      <c r="BM933" s="286"/>
      <c r="BN933" s="286"/>
      <c r="BO933" s="286"/>
      <c r="BP933" s="286"/>
      <c r="BQ933" s="286"/>
      <c r="BR933" s="286"/>
      <c r="BS933" s="286"/>
      <c r="BT933" s="286"/>
      <c r="BU933" s="286"/>
      <c r="BV933" s="286"/>
      <c r="BW933" s="286"/>
      <c r="BX933" s="286"/>
      <c r="BY933" s="286"/>
      <c r="BZ933" s="286"/>
    </row>
    <row r="934" spans="1:78" ht="15" hidden="1" x14ac:dyDescent="0.25">
      <c r="A934" s="203"/>
      <c r="B934" s="255"/>
      <c r="C934" s="258" t="s">
        <v>159</v>
      </c>
      <c r="D934" s="235" t="s">
        <v>160</v>
      </c>
      <c r="E934" s="199"/>
      <c r="F934" s="199"/>
      <c r="G934" s="199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  <c r="T934" s="335">
        <f t="shared" si="178"/>
        <v>0</v>
      </c>
      <c r="U934" s="335">
        <f t="shared" si="174"/>
        <v>0</v>
      </c>
      <c r="V934" s="199"/>
      <c r="W934" s="286"/>
      <c r="X934" s="286"/>
      <c r="Y934" s="286"/>
      <c r="Z934" s="286"/>
      <c r="AA934" s="286"/>
      <c r="AB934" s="286"/>
      <c r="AC934" s="286"/>
      <c r="AD934" s="286"/>
      <c r="AE934" s="286"/>
      <c r="AF934" s="286"/>
      <c r="AG934" s="286"/>
      <c r="AH934" s="286"/>
      <c r="AI934" s="286"/>
      <c r="AJ934" s="286"/>
      <c r="AK934" s="286"/>
      <c r="AL934" s="286"/>
      <c r="AM934" s="286"/>
      <c r="AN934" s="286"/>
      <c r="AO934" s="286"/>
      <c r="AP934" s="286"/>
      <c r="AQ934" s="286"/>
      <c r="AR934" s="286"/>
      <c r="AS934" s="286"/>
      <c r="AT934" s="286"/>
      <c r="AU934" s="286"/>
      <c r="AV934" s="286"/>
      <c r="AW934" s="286"/>
      <c r="AX934" s="286"/>
      <c r="AY934" s="286"/>
      <c r="AZ934" s="286"/>
      <c r="BA934" s="286"/>
      <c r="BB934" s="286"/>
      <c r="BC934" s="286"/>
      <c r="BD934" s="286"/>
      <c r="BE934" s="286"/>
      <c r="BF934" s="286"/>
      <c r="BG934" s="286"/>
      <c r="BH934" s="286"/>
      <c r="BI934" s="286"/>
      <c r="BJ934" s="286"/>
      <c r="BK934" s="286"/>
      <c r="BL934" s="286"/>
      <c r="BM934" s="286"/>
      <c r="BN934" s="286"/>
      <c r="BO934" s="286"/>
      <c r="BP934" s="286"/>
      <c r="BQ934" s="286"/>
      <c r="BR934" s="286"/>
      <c r="BS934" s="286"/>
      <c r="BT934" s="286"/>
      <c r="BU934" s="286"/>
      <c r="BV934" s="286"/>
      <c r="BW934" s="286"/>
      <c r="BX934" s="286"/>
      <c r="BY934" s="286"/>
      <c r="BZ934" s="286"/>
    </row>
    <row r="935" spans="1:78" ht="15" hidden="1" x14ac:dyDescent="0.25">
      <c r="A935" s="203"/>
      <c r="B935" s="255"/>
      <c r="C935" s="258" t="s">
        <v>161</v>
      </c>
      <c r="D935" s="235" t="s">
        <v>162</v>
      </c>
      <c r="E935" s="199"/>
      <c r="F935" s="199"/>
      <c r="G935" s="199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  <c r="T935" s="335">
        <f t="shared" si="178"/>
        <v>0</v>
      </c>
      <c r="U935" s="335">
        <f t="shared" si="174"/>
        <v>0</v>
      </c>
      <c r="V935" s="199"/>
      <c r="W935" s="286"/>
      <c r="X935" s="286"/>
      <c r="Y935" s="286"/>
      <c r="Z935" s="286"/>
      <c r="AA935" s="286"/>
      <c r="AB935" s="286"/>
      <c r="AC935" s="286"/>
      <c r="AD935" s="286"/>
      <c r="AE935" s="286"/>
      <c r="AF935" s="286"/>
      <c r="AG935" s="286"/>
      <c r="AH935" s="286"/>
      <c r="AI935" s="286"/>
      <c r="AJ935" s="286"/>
      <c r="AK935" s="286"/>
      <c r="AL935" s="286"/>
      <c r="AM935" s="286"/>
      <c r="AN935" s="286"/>
      <c r="AO935" s="286"/>
      <c r="AP935" s="286"/>
      <c r="AQ935" s="286"/>
      <c r="AR935" s="286"/>
      <c r="AS935" s="286"/>
      <c r="AT935" s="286"/>
      <c r="AU935" s="286"/>
      <c r="AV935" s="286"/>
      <c r="AW935" s="286"/>
      <c r="AX935" s="286"/>
      <c r="AY935" s="286"/>
      <c r="AZ935" s="286"/>
      <c r="BA935" s="286"/>
      <c r="BB935" s="286"/>
      <c r="BC935" s="286"/>
      <c r="BD935" s="286"/>
      <c r="BE935" s="286"/>
      <c r="BF935" s="286"/>
      <c r="BG935" s="286"/>
      <c r="BH935" s="286"/>
      <c r="BI935" s="286"/>
      <c r="BJ935" s="286"/>
      <c r="BK935" s="286"/>
      <c r="BL935" s="286"/>
      <c r="BM935" s="286"/>
      <c r="BN935" s="286"/>
      <c r="BO935" s="286"/>
      <c r="BP935" s="286"/>
      <c r="BQ935" s="286"/>
      <c r="BR935" s="286"/>
      <c r="BS935" s="286"/>
      <c r="BT935" s="286"/>
      <c r="BU935" s="286"/>
      <c r="BV935" s="286"/>
      <c r="BW935" s="286"/>
      <c r="BX935" s="286"/>
      <c r="BY935" s="286"/>
      <c r="BZ935" s="286"/>
    </row>
    <row r="936" spans="1:78" ht="15" hidden="1" x14ac:dyDescent="0.25">
      <c r="A936" s="203"/>
      <c r="B936" s="255"/>
      <c r="C936" s="258" t="s">
        <v>163</v>
      </c>
      <c r="D936" s="235" t="s">
        <v>164</v>
      </c>
      <c r="E936" s="199"/>
      <c r="F936" s="199"/>
      <c r="G936" s="199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  <c r="T936" s="335">
        <f t="shared" si="178"/>
        <v>0</v>
      </c>
      <c r="U936" s="335">
        <f t="shared" si="174"/>
        <v>0</v>
      </c>
      <c r="V936" s="199"/>
      <c r="W936" s="286"/>
      <c r="X936" s="286"/>
      <c r="Y936" s="286"/>
      <c r="Z936" s="286"/>
      <c r="AA936" s="286"/>
      <c r="AB936" s="286"/>
      <c r="AC936" s="286"/>
      <c r="AD936" s="286"/>
      <c r="AE936" s="286"/>
      <c r="AF936" s="286"/>
      <c r="AG936" s="286"/>
      <c r="AH936" s="286"/>
      <c r="AI936" s="286"/>
      <c r="AJ936" s="286"/>
      <c r="AK936" s="286"/>
      <c r="AL936" s="286"/>
      <c r="AM936" s="286"/>
      <c r="AN936" s="286"/>
      <c r="AO936" s="286"/>
      <c r="AP936" s="286"/>
      <c r="AQ936" s="286"/>
      <c r="AR936" s="286"/>
      <c r="AS936" s="286"/>
      <c r="AT936" s="286"/>
      <c r="AU936" s="286"/>
      <c r="AV936" s="286"/>
      <c r="AW936" s="286"/>
      <c r="AX936" s="286"/>
      <c r="AY936" s="286"/>
      <c r="AZ936" s="286"/>
      <c r="BA936" s="286"/>
      <c r="BB936" s="286"/>
      <c r="BC936" s="286"/>
      <c r="BD936" s="286"/>
      <c r="BE936" s="286"/>
      <c r="BF936" s="286"/>
      <c r="BG936" s="286"/>
      <c r="BH936" s="286"/>
      <c r="BI936" s="286"/>
      <c r="BJ936" s="286"/>
      <c r="BK936" s="286"/>
      <c r="BL936" s="286"/>
      <c r="BM936" s="286"/>
      <c r="BN936" s="286"/>
      <c r="BO936" s="286"/>
      <c r="BP936" s="286"/>
      <c r="BQ936" s="286"/>
      <c r="BR936" s="286"/>
      <c r="BS936" s="286"/>
      <c r="BT936" s="286"/>
      <c r="BU936" s="286"/>
      <c r="BV936" s="286"/>
      <c r="BW936" s="286"/>
      <c r="BX936" s="286"/>
      <c r="BY936" s="286"/>
      <c r="BZ936" s="286"/>
    </row>
    <row r="937" spans="1:78" ht="15" hidden="1" x14ac:dyDescent="0.25">
      <c r="A937" s="203"/>
      <c r="B937" s="255"/>
      <c r="C937" s="258" t="s">
        <v>165</v>
      </c>
      <c r="D937" s="235" t="s">
        <v>166</v>
      </c>
      <c r="E937" s="199"/>
      <c r="F937" s="199"/>
      <c r="G937" s="199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  <c r="T937" s="335">
        <f t="shared" si="178"/>
        <v>0</v>
      </c>
      <c r="U937" s="335">
        <f t="shared" si="174"/>
        <v>0</v>
      </c>
      <c r="V937" s="199"/>
      <c r="W937" s="286"/>
      <c r="X937" s="286"/>
      <c r="Y937" s="286"/>
      <c r="Z937" s="286"/>
      <c r="AA937" s="286"/>
      <c r="AB937" s="286"/>
      <c r="AC937" s="286"/>
      <c r="AD937" s="286"/>
      <c r="AE937" s="286"/>
      <c r="AF937" s="286"/>
      <c r="AG937" s="286"/>
      <c r="AH937" s="286"/>
      <c r="AI937" s="286"/>
      <c r="AJ937" s="286"/>
      <c r="AK937" s="286"/>
      <c r="AL937" s="286"/>
      <c r="AM937" s="286"/>
      <c r="AN937" s="286"/>
      <c r="AO937" s="286"/>
      <c r="AP937" s="286"/>
      <c r="AQ937" s="286"/>
      <c r="AR937" s="286"/>
      <c r="AS937" s="286"/>
      <c r="AT937" s="286"/>
      <c r="AU937" s="286"/>
      <c r="AV937" s="286"/>
      <c r="AW937" s="286"/>
      <c r="AX937" s="286"/>
      <c r="AY937" s="286"/>
      <c r="AZ937" s="286"/>
      <c r="BA937" s="286"/>
      <c r="BB937" s="286"/>
      <c r="BC937" s="286"/>
      <c r="BD937" s="286"/>
      <c r="BE937" s="286"/>
      <c r="BF937" s="286"/>
      <c r="BG937" s="286"/>
      <c r="BH937" s="286"/>
      <c r="BI937" s="286"/>
      <c r="BJ937" s="286"/>
      <c r="BK937" s="286"/>
      <c r="BL937" s="286"/>
      <c r="BM937" s="286"/>
      <c r="BN937" s="286"/>
      <c r="BO937" s="286"/>
      <c r="BP937" s="286"/>
      <c r="BQ937" s="286"/>
      <c r="BR937" s="286"/>
      <c r="BS937" s="286"/>
      <c r="BT937" s="286"/>
      <c r="BU937" s="286"/>
      <c r="BV937" s="286"/>
      <c r="BW937" s="286"/>
      <c r="BX937" s="286"/>
      <c r="BY937" s="286"/>
      <c r="BZ937" s="286"/>
    </row>
    <row r="938" spans="1:78" ht="15" hidden="1" x14ac:dyDescent="0.25">
      <c r="A938" s="203"/>
      <c r="B938" s="255"/>
      <c r="C938" s="258" t="s">
        <v>167</v>
      </c>
      <c r="D938" s="235" t="s">
        <v>168</v>
      </c>
      <c r="E938" s="199"/>
      <c r="F938" s="199"/>
      <c r="G938" s="199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  <c r="T938" s="335">
        <f t="shared" si="178"/>
        <v>0</v>
      </c>
      <c r="U938" s="335">
        <f t="shared" si="174"/>
        <v>0</v>
      </c>
      <c r="V938" s="199"/>
    </row>
    <row r="939" spans="1:78" ht="15" hidden="1" x14ac:dyDescent="0.25">
      <c r="A939" s="203"/>
      <c r="B939" s="255"/>
      <c r="C939" s="258" t="s">
        <v>169</v>
      </c>
      <c r="D939" s="235" t="s">
        <v>170</v>
      </c>
      <c r="E939" s="199"/>
      <c r="F939" s="199"/>
      <c r="G939" s="199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  <c r="T939" s="335">
        <f t="shared" si="178"/>
        <v>0</v>
      </c>
      <c r="U939" s="335">
        <f t="shared" si="174"/>
        <v>0</v>
      </c>
      <c r="V939" s="199"/>
    </row>
    <row r="940" spans="1:78" ht="15" hidden="1" x14ac:dyDescent="0.25">
      <c r="A940" s="203"/>
      <c r="B940" s="255"/>
      <c r="C940" s="258" t="s">
        <v>171</v>
      </c>
      <c r="D940" s="235" t="s">
        <v>172</v>
      </c>
      <c r="E940" s="199"/>
      <c r="F940" s="199"/>
      <c r="G940" s="199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  <c r="T940" s="335">
        <f t="shared" si="178"/>
        <v>0</v>
      </c>
      <c r="U940" s="335">
        <f t="shared" si="174"/>
        <v>0</v>
      </c>
      <c r="V940" s="199"/>
    </row>
    <row r="941" spans="1:78" ht="15" hidden="1" x14ac:dyDescent="0.25">
      <c r="A941" s="203"/>
      <c r="B941" s="255"/>
      <c r="C941" s="257" t="s">
        <v>173</v>
      </c>
      <c r="D941" s="235" t="s">
        <v>174</v>
      </c>
      <c r="E941" s="313"/>
      <c r="F941" s="313"/>
      <c r="G941" s="313"/>
      <c r="H941" s="335"/>
      <c r="I941" s="336"/>
      <c r="J941" s="335"/>
      <c r="K941" s="335"/>
      <c r="L941" s="335"/>
      <c r="M941" s="336"/>
      <c r="N941" s="335"/>
      <c r="O941" s="335"/>
      <c r="P941" s="335"/>
      <c r="Q941" s="335"/>
      <c r="R941" s="336"/>
      <c r="S941" s="335"/>
      <c r="T941" s="335">
        <f t="shared" si="178"/>
        <v>0</v>
      </c>
      <c r="U941" s="335">
        <f t="shared" si="174"/>
        <v>0</v>
      </c>
      <c r="V941" s="335"/>
    </row>
    <row r="942" spans="1:78" s="293" customFormat="1" ht="15" hidden="1" x14ac:dyDescent="0.25">
      <c r="A942" s="212"/>
      <c r="B942" s="255" t="s">
        <v>175</v>
      </c>
      <c r="C942" s="255"/>
      <c r="D942" s="239"/>
      <c r="E942" s="318"/>
      <c r="F942" s="318"/>
      <c r="G942" s="318"/>
      <c r="H942" s="213">
        <f t="shared" ref="H942:S942" si="179">H943+H944</f>
        <v>0</v>
      </c>
      <c r="I942" s="213">
        <f t="shared" si="179"/>
        <v>0</v>
      </c>
      <c r="J942" s="213">
        <f t="shared" si="179"/>
        <v>0</v>
      </c>
      <c r="K942" s="213">
        <f t="shared" si="179"/>
        <v>0</v>
      </c>
      <c r="L942" s="213">
        <f t="shared" si="179"/>
        <v>0</v>
      </c>
      <c r="M942" s="213">
        <f t="shared" si="179"/>
        <v>0</v>
      </c>
      <c r="N942" s="213">
        <f t="shared" si="179"/>
        <v>0</v>
      </c>
      <c r="O942" s="213">
        <f t="shared" si="179"/>
        <v>0</v>
      </c>
      <c r="P942" s="213">
        <f t="shared" si="179"/>
        <v>0</v>
      </c>
      <c r="Q942" s="213">
        <f t="shared" si="179"/>
        <v>0</v>
      </c>
      <c r="R942" s="213">
        <f t="shared" si="179"/>
        <v>0</v>
      </c>
      <c r="S942" s="213">
        <f t="shared" si="179"/>
        <v>0</v>
      </c>
      <c r="T942" s="213">
        <f>T943+T944</f>
        <v>0</v>
      </c>
      <c r="U942" s="302">
        <f>E942-T942</f>
        <v>0</v>
      </c>
      <c r="V942" s="215"/>
      <c r="W942" s="292"/>
      <c r="X942" s="292"/>
      <c r="Y942" s="292"/>
      <c r="Z942" s="292"/>
      <c r="AA942" s="292"/>
      <c r="AB942" s="292"/>
      <c r="AC942" s="292"/>
      <c r="AD942" s="292"/>
      <c r="AE942" s="292"/>
      <c r="AF942" s="292"/>
      <c r="AG942" s="292"/>
      <c r="AH942" s="292"/>
      <c r="AI942" s="292"/>
      <c r="AJ942" s="292"/>
      <c r="AK942" s="292"/>
      <c r="AL942" s="292"/>
      <c r="AM942" s="292"/>
      <c r="AN942" s="292"/>
      <c r="AO942" s="292"/>
      <c r="AP942" s="292"/>
      <c r="AQ942" s="292"/>
      <c r="AR942" s="292"/>
      <c r="AS942" s="292"/>
      <c r="AT942" s="292"/>
      <c r="AU942" s="292"/>
      <c r="AV942" s="292"/>
      <c r="AW942" s="292"/>
      <c r="AX942" s="292"/>
      <c r="AY942" s="292"/>
      <c r="AZ942" s="292"/>
      <c r="BA942" s="292"/>
      <c r="BB942" s="292"/>
      <c r="BC942" s="292"/>
      <c r="BD942" s="292"/>
      <c r="BE942" s="292"/>
      <c r="BF942" s="292"/>
      <c r="BG942" s="292"/>
      <c r="BH942" s="292"/>
      <c r="BI942" s="292"/>
      <c r="BJ942" s="292"/>
      <c r="BK942" s="292"/>
      <c r="BL942" s="292"/>
      <c r="BM942" s="292"/>
      <c r="BN942" s="292"/>
      <c r="BO942" s="292"/>
      <c r="BP942" s="292"/>
      <c r="BQ942" s="292"/>
      <c r="BR942" s="292"/>
      <c r="BS942" s="292"/>
      <c r="BT942" s="292"/>
      <c r="BU942" s="292"/>
      <c r="BV942" s="292"/>
      <c r="BW942" s="292"/>
      <c r="BX942" s="292"/>
      <c r="BY942" s="292"/>
      <c r="BZ942" s="292"/>
    </row>
    <row r="943" spans="1:78" ht="15" hidden="1" x14ac:dyDescent="0.25">
      <c r="A943" s="203"/>
      <c r="B943" s="255"/>
      <c r="C943" s="257" t="s">
        <v>176</v>
      </c>
      <c r="D943" s="235" t="s">
        <v>177</v>
      </c>
      <c r="E943" s="313"/>
      <c r="F943" s="313"/>
      <c r="G943" s="313"/>
      <c r="H943" s="335"/>
      <c r="I943" s="335"/>
      <c r="J943" s="335"/>
      <c r="K943" s="335"/>
      <c r="L943" s="335"/>
      <c r="M943" s="335"/>
      <c r="N943" s="335"/>
      <c r="O943" s="335"/>
      <c r="P943" s="335"/>
      <c r="Q943" s="335"/>
      <c r="R943" s="335"/>
      <c r="S943" s="335"/>
      <c r="T943" s="335">
        <f>SUM(H943:S943)</f>
        <v>0</v>
      </c>
      <c r="U943" s="335">
        <f t="shared" ref="U943:U992" si="180">E943-T943</f>
        <v>0</v>
      </c>
      <c r="V943" s="335"/>
    </row>
    <row r="944" spans="1:78" ht="15" hidden="1" x14ac:dyDescent="0.25">
      <c r="A944" s="203"/>
      <c r="B944" s="255"/>
      <c r="C944" s="257" t="s">
        <v>178</v>
      </c>
      <c r="D944" s="235" t="s">
        <v>179</v>
      </c>
      <c r="E944" s="313"/>
      <c r="F944" s="313"/>
      <c r="G944" s="313"/>
      <c r="H944" s="335"/>
      <c r="I944" s="335"/>
      <c r="J944" s="335"/>
      <c r="K944" s="335"/>
      <c r="L944" s="335"/>
      <c r="M944" s="335"/>
      <c r="N944" s="335"/>
      <c r="O944" s="335"/>
      <c r="P944" s="335"/>
      <c r="Q944" s="335"/>
      <c r="R944" s="335"/>
      <c r="S944" s="335"/>
      <c r="T944" s="335">
        <f>SUM(H944:S944)</f>
        <v>0</v>
      </c>
      <c r="U944" s="335">
        <f t="shared" si="180"/>
        <v>0</v>
      </c>
      <c r="V944" s="335"/>
    </row>
    <row r="945" spans="1:78" s="293" customFormat="1" ht="15" hidden="1" x14ac:dyDescent="0.25">
      <c r="A945" s="212"/>
      <c r="B945" s="255" t="s">
        <v>180</v>
      </c>
      <c r="C945" s="255"/>
      <c r="D945" s="239"/>
      <c r="E945" s="318"/>
      <c r="F945" s="318"/>
      <c r="G945" s="318"/>
      <c r="H945" s="213">
        <f t="shared" ref="H945:S945" si="181">SUM(H946:H950)</f>
        <v>0</v>
      </c>
      <c r="I945" s="213">
        <f t="shared" si="181"/>
        <v>0</v>
      </c>
      <c r="J945" s="213">
        <f t="shared" si="181"/>
        <v>0</v>
      </c>
      <c r="K945" s="213">
        <f t="shared" si="181"/>
        <v>0</v>
      </c>
      <c r="L945" s="213">
        <f t="shared" si="181"/>
        <v>0</v>
      </c>
      <c r="M945" s="213">
        <f t="shared" si="181"/>
        <v>0</v>
      </c>
      <c r="N945" s="213">
        <f t="shared" si="181"/>
        <v>0</v>
      </c>
      <c r="O945" s="213">
        <f t="shared" si="181"/>
        <v>0</v>
      </c>
      <c r="P945" s="213">
        <f t="shared" si="181"/>
        <v>0</v>
      </c>
      <c r="Q945" s="213">
        <f t="shared" si="181"/>
        <v>0</v>
      </c>
      <c r="R945" s="213">
        <f t="shared" si="181"/>
        <v>0</v>
      </c>
      <c r="S945" s="213">
        <f t="shared" si="181"/>
        <v>0</v>
      </c>
      <c r="T945" s="213">
        <f>SUM(T946:T950)</f>
        <v>0</v>
      </c>
      <c r="U945" s="302">
        <f t="shared" si="180"/>
        <v>0</v>
      </c>
      <c r="V945" s="215"/>
      <c r="W945" s="292"/>
      <c r="X945" s="292"/>
      <c r="Y945" s="292"/>
      <c r="Z945" s="292"/>
      <c r="AA945" s="292"/>
      <c r="AB945" s="292"/>
      <c r="AC945" s="292"/>
      <c r="AD945" s="292"/>
      <c r="AE945" s="292"/>
      <c r="AF945" s="292"/>
      <c r="AG945" s="292"/>
      <c r="AH945" s="292"/>
      <c r="AI945" s="292"/>
      <c r="AJ945" s="292"/>
      <c r="AK945" s="292"/>
      <c r="AL945" s="292"/>
      <c r="AM945" s="292"/>
      <c r="AN945" s="292"/>
      <c r="AO945" s="292"/>
      <c r="AP945" s="292"/>
      <c r="AQ945" s="292"/>
      <c r="AR945" s="292"/>
      <c r="AS945" s="292"/>
      <c r="AT945" s="292"/>
      <c r="AU945" s="292"/>
      <c r="AV945" s="292"/>
      <c r="AW945" s="292"/>
      <c r="AX945" s="292"/>
      <c r="AY945" s="292"/>
      <c r="AZ945" s="292"/>
      <c r="BA945" s="292"/>
      <c r="BB945" s="292"/>
      <c r="BC945" s="292"/>
      <c r="BD945" s="292"/>
      <c r="BE945" s="292"/>
      <c r="BF945" s="292"/>
      <c r="BG945" s="292"/>
      <c r="BH945" s="292"/>
      <c r="BI945" s="292"/>
      <c r="BJ945" s="292"/>
      <c r="BK945" s="292"/>
      <c r="BL945" s="292"/>
      <c r="BM945" s="292"/>
      <c r="BN945" s="292"/>
      <c r="BO945" s="292"/>
      <c r="BP945" s="292"/>
      <c r="BQ945" s="292"/>
      <c r="BR945" s="292"/>
      <c r="BS945" s="292"/>
      <c r="BT945" s="292"/>
      <c r="BU945" s="292"/>
      <c r="BV945" s="292"/>
      <c r="BW945" s="292"/>
      <c r="BX945" s="292"/>
      <c r="BY945" s="292"/>
      <c r="BZ945" s="292"/>
    </row>
    <row r="946" spans="1:78" ht="15" hidden="1" x14ac:dyDescent="0.25">
      <c r="A946" s="203"/>
      <c r="B946" s="255"/>
      <c r="C946" s="263" t="s">
        <v>181</v>
      </c>
      <c r="D946" s="235" t="s">
        <v>182</v>
      </c>
      <c r="E946" s="313"/>
      <c r="F946" s="313"/>
      <c r="G946" s="313"/>
      <c r="H946" s="335"/>
      <c r="I946" s="335"/>
      <c r="J946" s="335"/>
      <c r="K946" s="335"/>
      <c r="L946" s="335"/>
      <c r="M946" s="335"/>
      <c r="N946" s="335"/>
      <c r="O946" s="335"/>
      <c r="P946" s="335"/>
      <c r="Q946" s="335"/>
      <c r="R946" s="335"/>
      <c r="S946" s="335"/>
      <c r="T946" s="335">
        <f>SUM(H946:S946)</f>
        <v>0</v>
      </c>
      <c r="U946" s="335">
        <f t="shared" si="180"/>
        <v>0</v>
      </c>
      <c r="V946" s="335"/>
    </row>
    <row r="947" spans="1:78" ht="15" hidden="1" x14ac:dyDescent="0.25">
      <c r="A947" s="203"/>
      <c r="B947" s="255"/>
      <c r="C947" s="263" t="s">
        <v>183</v>
      </c>
      <c r="D947" s="235" t="s">
        <v>184</v>
      </c>
      <c r="E947" s="313"/>
      <c r="F947" s="313"/>
      <c r="G947" s="313"/>
      <c r="H947" s="335"/>
      <c r="I947" s="335"/>
      <c r="J947" s="335"/>
      <c r="K947" s="335"/>
      <c r="L947" s="335"/>
      <c r="M947" s="335"/>
      <c r="N947" s="335"/>
      <c r="O947" s="335"/>
      <c r="P947" s="335"/>
      <c r="Q947" s="335"/>
      <c r="R947" s="335"/>
      <c r="S947" s="335"/>
      <c r="T947" s="335">
        <f>SUM(H947:S947)</f>
        <v>0</v>
      </c>
      <c r="U947" s="335">
        <f t="shared" si="180"/>
        <v>0</v>
      </c>
      <c r="V947" s="335"/>
    </row>
    <row r="948" spans="1:78" ht="15" hidden="1" x14ac:dyDescent="0.25">
      <c r="A948" s="203"/>
      <c r="B948" s="255"/>
      <c r="C948" s="263" t="s">
        <v>185</v>
      </c>
      <c r="D948" s="235" t="s">
        <v>186</v>
      </c>
      <c r="E948" s="313"/>
      <c r="F948" s="313"/>
      <c r="G948" s="313"/>
      <c r="H948" s="335"/>
      <c r="I948" s="335"/>
      <c r="J948" s="335"/>
      <c r="K948" s="335"/>
      <c r="L948" s="335"/>
      <c r="M948" s="335"/>
      <c r="N948" s="335"/>
      <c r="O948" s="335"/>
      <c r="P948" s="335"/>
      <c r="Q948" s="335"/>
      <c r="R948" s="335"/>
      <c r="S948" s="335"/>
      <c r="T948" s="335">
        <f>SUM(H948:S948)</f>
        <v>0</v>
      </c>
      <c r="U948" s="335">
        <f t="shared" si="180"/>
        <v>0</v>
      </c>
      <c r="V948" s="335"/>
    </row>
    <row r="949" spans="1:78" ht="15" hidden="1" x14ac:dyDescent="0.25">
      <c r="A949" s="203"/>
      <c r="B949" s="255"/>
      <c r="C949" s="263" t="s">
        <v>187</v>
      </c>
      <c r="D949" s="235" t="s">
        <v>188</v>
      </c>
      <c r="E949" s="313"/>
      <c r="F949" s="313"/>
      <c r="G949" s="313"/>
      <c r="H949" s="335"/>
      <c r="I949" s="335"/>
      <c r="J949" s="335"/>
      <c r="K949" s="335"/>
      <c r="L949" s="335"/>
      <c r="M949" s="335"/>
      <c r="N949" s="335"/>
      <c r="O949" s="335"/>
      <c r="P949" s="335"/>
      <c r="Q949" s="335"/>
      <c r="R949" s="335"/>
      <c r="S949" s="335"/>
      <c r="T949" s="335">
        <f>SUM(H949:S949)</f>
        <v>0</v>
      </c>
      <c r="U949" s="335">
        <f t="shared" si="180"/>
        <v>0</v>
      </c>
      <c r="V949" s="335"/>
    </row>
    <row r="950" spans="1:78" ht="15" hidden="1" x14ac:dyDescent="0.25">
      <c r="A950" s="203"/>
      <c r="B950" s="255"/>
      <c r="C950" s="263" t="s">
        <v>189</v>
      </c>
      <c r="D950" s="235" t="s">
        <v>190</v>
      </c>
      <c r="E950" s="313"/>
      <c r="F950" s="313"/>
      <c r="G950" s="313"/>
      <c r="H950" s="335"/>
      <c r="I950" s="335"/>
      <c r="J950" s="335"/>
      <c r="K950" s="335"/>
      <c r="L950" s="335"/>
      <c r="M950" s="335"/>
      <c r="N950" s="335"/>
      <c r="O950" s="335"/>
      <c r="P950" s="335"/>
      <c r="Q950" s="335"/>
      <c r="R950" s="335"/>
      <c r="S950" s="335"/>
      <c r="T950" s="335">
        <f>SUM(H950:S950)</f>
        <v>0</v>
      </c>
      <c r="U950" s="335">
        <f t="shared" si="180"/>
        <v>0</v>
      </c>
      <c r="V950" s="335"/>
    </row>
    <row r="951" spans="1:78" s="293" customFormat="1" ht="15" hidden="1" x14ac:dyDescent="0.25">
      <c r="A951" s="212"/>
      <c r="B951" s="255" t="s">
        <v>191</v>
      </c>
      <c r="C951" s="250"/>
      <c r="D951" s="235"/>
      <c r="E951" s="318"/>
      <c r="F951" s="318"/>
      <c r="G951" s="318"/>
      <c r="H951" s="213">
        <f t="shared" ref="H951:S951" si="182">H952+H953</f>
        <v>0</v>
      </c>
      <c r="I951" s="213">
        <f t="shared" si="182"/>
        <v>0</v>
      </c>
      <c r="J951" s="213">
        <f t="shared" si="182"/>
        <v>0</v>
      </c>
      <c r="K951" s="213">
        <f t="shared" si="182"/>
        <v>0</v>
      </c>
      <c r="L951" s="213">
        <f t="shared" si="182"/>
        <v>0</v>
      </c>
      <c r="M951" s="213">
        <f t="shared" si="182"/>
        <v>0</v>
      </c>
      <c r="N951" s="213">
        <f t="shared" si="182"/>
        <v>0</v>
      </c>
      <c r="O951" s="213">
        <f t="shared" si="182"/>
        <v>0</v>
      </c>
      <c r="P951" s="213">
        <f t="shared" si="182"/>
        <v>0</v>
      </c>
      <c r="Q951" s="213">
        <f t="shared" si="182"/>
        <v>0</v>
      </c>
      <c r="R951" s="213">
        <f t="shared" si="182"/>
        <v>0</v>
      </c>
      <c r="S951" s="213">
        <f t="shared" si="182"/>
        <v>0</v>
      </c>
      <c r="T951" s="213">
        <f>T952+T953</f>
        <v>0</v>
      </c>
      <c r="U951" s="302">
        <f t="shared" si="180"/>
        <v>0</v>
      </c>
      <c r="V951" s="215"/>
      <c r="W951" s="292"/>
      <c r="X951" s="292"/>
      <c r="Y951" s="292"/>
      <c r="Z951" s="292"/>
      <c r="AA951" s="292"/>
      <c r="AB951" s="292"/>
      <c r="AC951" s="292"/>
      <c r="AD951" s="292"/>
      <c r="AE951" s="292"/>
      <c r="AF951" s="292"/>
      <c r="AG951" s="292"/>
      <c r="AH951" s="292"/>
      <c r="AI951" s="292"/>
      <c r="AJ951" s="292"/>
      <c r="AK951" s="292"/>
      <c r="AL951" s="292"/>
      <c r="AM951" s="292"/>
      <c r="AN951" s="292"/>
      <c r="AO951" s="292"/>
      <c r="AP951" s="292"/>
      <c r="AQ951" s="292"/>
      <c r="AR951" s="292"/>
      <c r="AS951" s="292"/>
      <c r="AT951" s="292"/>
      <c r="AU951" s="292"/>
      <c r="AV951" s="292"/>
      <c r="AW951" s="292"/>
      <c r="AX951" s="292"/>
      <c r="AY951" s="292"/>
      <c r="AZ951" s="292"/>
      <c r="BA951" s="292"/>
      <c r="BB951" s="292"/>
      <c r="BC951" s="292"/>
      <c r="BD951" s="292"/>
      <c r="BE951" s="292"/>
      <c r="BF951" s="292"/>
      <c r="BG951" s="292"/>
      <c r="BH951" s="292"/>
      <c r="BI951" s="292"/>
      <c r="BJ951" s="292"/>
      <c r="BK951" s="292"/>
      <c r="BL951" s="292"/>
      <c r="BM951" s="292"/>
      <c r="BN951" s="292"/>
      <c r="BO951" s="292"/>
      <c r="BP951" s="292"/>
      <c r="BQ951" s="292"/>
      <c r="BR951" s="292"/>
      <c r="BS951" s="292"/>
      <c r="BT951" s="292"/>
      <c r="BU951" s="292"/>
      <c r="BV951" s="292"/>
      <c r="BW951" s="292"/>
      <c r="BX951" s="292"/>
      <c r="BY951" s="292"/>
      <c r="BZ951" s="292"/>
    </row>
    <row r="952" spans="1:78" ht="15" hidden="1" x14ac:dyDescent="0.25">
      <c r="A952" s="203"/>
      <c r="B952" s="255"/>
      <c r="C952" s="263" t="s">
        <v>192</v>
      </c>
      <c r="D952" s="235" t="s">
        <v>193</v>
      </c>
      <c r="E952" s="313"/>
      <c r="F952" s="313"/>
      <c r="G952" s="313"/>
      <c r="H952" s="335"/>
      <c r="I952" s="335"/>
      <c r="J952" s="335"/>
      <c r="K952" s="335"/>
      <c r="L952" s="335"/>
      <c r="M952" s="335"/>
      <c r="N952" s="335"/>
      <c r="O952" s="335"/>
      <c r="P952" s="335"/>
      <c r="Q952" s="335"/>
      <c r="R952" s="335"/>
      <c r="S952" s="335"/>
      <c r="T952" s="335">
        <f>SUM(H952:S952)</f>
        <v>0</v>
      </c>
      <c r="U952" s="335">
        <f t="shared" si="180"/>
        <v>0</v>
      </c>
      <c r="V952" s="335"/>
    </row>
    <row r="953" spans="1:78" ht="15" hidden="1" x14ac:dyDescent="0.25">
      <c r="A953" s="203"/>
      <c r="B953" s="255"/>
      <c r="C953" s="263" t="s">
        <v>194</v>
      </c>
      <c r="D953" s="235" t="s">
        <v>195</v>
      </c>
      <c r="E953" s="313"/>
      <c r="F953" s="313"/>
      <c r="G953" s="313"/>
      <c r="H953" s="335"/>
      <c r="I953" s="335"/>
      <c r="J953" s="335"/>
      <c r="K953" s="335"/>
      <c r="L953" s="335"/>
      <c r="M953" s="335"/>
      <c r="N953" s="335"/>
      <c r="O953" s="335"/>
      <c r="P953" s="335"/>
      <c r="Q953" s="335"/>
      <c r="R953" s="335"/>
      <c r="S953" s="335"/>
      <c r="T953" s="335">
        <f>SUM(H953:S953)</f>
        <v>0</v>
      </c>
      <c r="U953" s="335">
        <f t="shared" si="180"/>
        <v>0</v>
      </c>
      <c r="V953" s="335"/>
    </row>
    <row r="954" spans="1:78" s="293" customFormat="1" ht="15" hidden="1" x14ac:dyDescent="0.25">
      <c r="A954" s="212"/>
      <c r="B954" s="255" t="s">
        <v>196</v>
      </c>
      <c r="C954" s="250"/>
      <c r="D954" s="235" t="s">
        <v>197</v>
      </c>
      <c r="E954" s="318"/>
      <c r="F954" s="318"/>
      <c r="G954" s="318"/>
      <c r="H954" s="213"/>
      <c r="I954" s="213"/>
      <c r="J954" s="213"/>
      <c r="K954" s="213"/>
      <c r="L954" s="213"/>
      <c r="M954" s="213"/>
      <c r="N954" s="213"/>
      <c r="O954" s="213"/>
      <c r="P954" s="213"/>
      <c r="Q954" s="213"/>
      <c r="R954" s="213"/>
      <c r="S954" s="213"/>
      <c r="T954" s="213">
        <f>SUM(H954:S954)</f>
        <v>0</v>
      </c>
      <c r="U954" s="302">
        <f t="shared" si="180"/>
        <v>0</v>
      </c>
      <c r="V954" s="215"/>
      <c r="W954" s="292"/>
      <c r="X954" s="292"/>
      <c r="Y954" s="292"/>
      <c r="Z954" s="292"/>
      <c r="AA954" s="292"/>
      <c r="AB954" s="292"/>
      <c r="AC954" s="292"/>
      <c r="AD954" s="292"/>
      <c r="AE954" s="292"/>
      <c r="AF954" s="292"/>
      <c r="AG954" s="292"/>
      <c r="AH954" s="292"/>
      <c r="AI954" s="292"/>
      <c r="AJ954" s="292"/>
      <c r="AK954" s="292"/>
      <c r="AL954" s="292"/>
      <c r="AM954" s="292"/>
      <c r="AN954" s="292"/>
      <c r="AO954" s="292"/>
      <c r="AP954" s="292"/>
      <c r="AQ954" s="292"/>
      <c r="AR954" s="292"/>
      <c r="AS954" s="292"/>
      <c r="AT954" s="292"/>
      <c r="AU954" s="292"/>
      <c r="AV954" s="292"/>
      <c r="AW954" s="292"/>
      <c r="AX954" s="292"/>
      <c r="AY954" s="292"/>
      <c r="AZ954" s="292"/>
      <c r="BA954" s="292"/>
      <c r="BB954" s="292"/>
      <c r="BC954" s="292"/>
      <c r="BD954" s="292"/>
      <c r="BE954" s="292"/>
      <c r="BF954" s="292"/>
      <c r="BG954" s="292"/>
      <c r="BH954" s="292"/>
      <c r="BI954" s="292"/>
      <c r="BJ954" s="292"/>
      <c r="BK954" s="292"/>
      <c r="BL954" s="292"/>
      <c r="BM954" s="292"/>
      <c r="BN954" s="292"/>
      <c r="BO954" s="292"/>
      <c r="BP954" s="292"/>
      <c r="BQ954" s="292"/>
      <c r="BR954" s="292"/>
      <c r="BS954" s="292"/>
      <c r="BT954" s="292"/>
      <c r="BU954" s="292"/>
      <c r="BV954" s="292"/>
      <c r="BW954" s="292"/>
      <c r="BX954" s="292"/>
      <c r="BY954" s="292"/>
      <c r="BZ954" s="292"/>
    </row>
    <row r="955" spans="1:78" s="293" customFormat="1" ht="15" hidden="1" x14ac:dyDescent="0.25">
      <c r="A955" s="212"/>
      <c r="B955" s="255" t="s">
        <v>198</v>
      </c>
      <c r="C955" s="250"/>
      <c r="D955" s="235" t="s">
        <v>199</v>
      </c>
      <c r="E955" s="318"/>
      <c r="F955" s="318"/>
      <c r="G955" s="318"/>
      <c r="H955" s="213"/>
      <c r="I955" s="213"/>
      <c r="J955" s="213"/>
      <c r="K955" s="213"/>
      <c r="L955" s="213"/>
      <c r="M955" s="213"/>
      <c r="N955" s="213"/>
      <c r="O955" s="213"/>
      <c r="P955" s="213"/>
      <c r="Q955" s="213"/>
      <c r="R955" s="213"/>
      <c r="S955" s="213"/>
      <c r="T955" s="213">
        <f>SUM(H955:S955)</f>
        <v>0</v>
      </c>
      <c r="U955" s="302">
        <f t="shared" si="180"/>
        <v>0</v>
      </c>
      <c r="V955" s="215"/>
      <c r="W955" s="292"/>
      <c r="X955" s="292"/>
      <c r="Y955" s="292"/>
      <c r="Z955" s="292"/>
      <c r="AA955" s="292"/>
      <c r="AB955" s="292"/>
      <c r="AC955" s="292"/>
      <c r="AD955" s="292"/>
      <c r="AE955" s="292"/>
      <c r="AF955" s="292"/>
      <c r="AG955" s="292"/>
      <c r="AH955" s="292"/>
      <c r="AI955" s="292"/>
      <c r="AJ955" s="292"/>
      <c r="AK955" s="292"/>
      <c r="AL955" s="292"/>
      <c r="AM955" s="292"/>
      <c r="AN955" s="292"/>
      <c r="AO955" s="292"/>
      <c r="AP955" s="292"/>
      <c r="AQ955" s="292"/>
      <c r="AR955" s="292"/>
      <c r="AS955" s="292"/>
      <c r="AT955" s="292"/>
      <c r="AU955" s="292"/>
      <c r="AV955" s="292"/>
      <c r="AW955" s="292"/>
      <c r="AX955" s="292"/>
      <c r="AY955" s="292"/>
      <c r="AZ955" s="292"/>
      <c r="BA955" s="292"/>
      <c r="BB955" s="292"/>
      <c r="BC955" s="292"/>
      <c r="BD955" s="292"/>
      <c r="BE955" s="292"/>
      <c r="BF955" s="292"/>
      <c r="BG955" s="292"/>
      <c r="BH955" s="292"/>
      <c r="BI955" s="292"/>
      <c r="BJ955" s="292"/>
      <c r="BK955" s="292"/>
      <c r="BL955" s="292"/>
      <c r="BM955" s="292"/>
      <c r="BN955" s="292"/>
      <c r="BO955" s="292"/>
      <c r="BP955" s="292"/>
      <c r="BQ955" s="292"/>
      <c r="BR955" s="292"/>
      <c r="BS955" s="292"/>
      <c r="BT955" s="292"/>
      <c r="BU955" s="292"/>
      <c r="BV955" s="292"/>
      <c r="BW955" s="292"/>
      <c r="BX955" s="292"/>
      <c r="BY955" s="292"/>
      <c r="BZ955" s="292"/>
    </row>
    <row r="956" spans="1:78" s="293" customFormat="1" ht="15" hidden="1" x14ac:dyDescent="0.25">
      <c r="A956" s="212"/>
      <c r="B956" s="255" t="s">
        <v>200</v>
      </c>
      <c r="C956" s="255"/>
      <c r="D956" s="235"/>
      <c r="E956" s="318"/>
      <c r="F956" s="318"/>
      <c r="G956" s="318"/>
      <c r="H956" s="213">
        <f t="shared" ref="H956:S956" si="183">SUM(H957:H960)</f>
        <v>0</v>
      </c>
      <c r="I956" s="213">
        <f t="shared" si="183"/>
        <v>0</v>
      </c>
      <c r="J956" s="213">
        <f t="shared" si="183"/>
        <v>0</v>
      </c>
      <c r="K956" s="213">
        <f t="shared" si="183"/>
        <v>0</v>
      </c>
      <c r="L956" s="213">
        <f t="shared" si="183"/>
        <v>0</v>
      </c>
      <c r="M956" s="213">
        <f t="shared" si="183"/>
        <v>0</v>
      </c>
      <c r="N956" s="213">
        <f t="shared" si="183"/>
        <v>0</v>
      </c>
      <c r="O956" s="213">
        <f t="shared" si="183"/>
        <v>0</v>
      </c>
      <c r="P956" s="213">
        <f t="shared" si="183"/>
        <v>0</v>
      </c>
      <c r="Q956" s="213">
        <f t="shared" si="183"/>
        <v>0</v>
      </c>
      <c r="R956" s="213">
        <f t="shared" si="183"/>
        <v>0</v>
      </c>
      <c r="S956" s="213">
        <f t="shared" si="183"/>
        <v>0</v>
      </c>
      <c r="T956" s="213">
        <f>SUM(T957:T960)</f>
        <v>0</v>
      </c>
      <c r="U956" s="302">
        <f t="shared" si="180"/>
        <v>0</v>
      </c>
      <c r="V956" s="215"/>
      <c r="W956" s="292"/>
      <c r="X956" s="292"/>
      <c r="Y956" s="292"/>
      <c r="Z956" s="292"/>
      <c r="AA956" s="292"/>
      <c r="AB956" s="292"/>
      <c r="AC956" s="292"/>
      <c r="AD956" s="292"/>
      <c r="AE956" s="292"/>
      <c r="AF956" s="292"/>
      <c r="AG956" s="292"/>
      <c r="AH956" s="292"/>
      <c r="AI956" s="292"/>
      <c r="AJ956" s="292"/>
      <c r="AK956" s="292"/>
      <c r="AL956" s="292"/>
      <c r="AM956" s="292"/>
      <c r="AN956" s="292"/>
      <c r="AO956" s="292"/>
      <c r="AP956" s="292"/>
      <c r="AQ956" s="292"/>
      <c r="AR956" s="292"/>
      <c r="AS956" s="292"/>
      <c r="AT956" s="292"/>
      <c r="AU956" s="292"/>
      <c r="AV956" s="292"/>
      <c r="AW956" s="292"/>
      <c r="AX956" s="292"/>
      <c r="AY956" s="292"/>
      <c r="AZ956" s="292"/>
      <c r="BA956" s="292"/>
      <c r="BB956" s="292"/>
      <c r="BC956" s="292"/>
      <c r="BD956" s="292"/>
      <c r="BE956" s="292"/>
      <c r="BF956" s="292"/>
      <c r="BG956" s="292"/>
      <c r="BH956" s="292"/>
      <c r="BI956" s="292"/>
      <c r="BJ956" s="292"/>
      <c r="BK956" s="292"/>
      <c r="BL956" s="292"/>
      <c r="BM956" s="292"/>
      <c r="BN956" s="292"/>
      <c r="BO956" s="292"/>
      <c r="BP956" s="292"/>
      <c r="BQ956" s="292"/>
      <c r="BR956" s="292"/>
      <c r="BS956" s="292"/>
      <c r="BT956" s="292"/>
      <c r="BU956" s="292"/>
      <c r="BV956" s="292"/>
      <c r="BW956" s="292"/>
      <c r="BX956" s="292"/>
      <c r="BY956" s="292"/>
      <c r="BZ956" s="292"/>
    </row>
    <row r="957" spans="1:78" ht="15" hidden="1" x14ac:dyDescent="0.25">
      <c r="A957" s="203"/>
      <c r="B957" s="255"/>
      <c r="C957" s="257" t="s">
        <v>201</v>
      </c>
      <c r="D957" s="235" t="s">
        <v>202</v>
      </c>
      <c r="E957" s="313"/>
      <c r="F957" s="313"/>
      <c r="G957" s="313"/>
      <c r="H957" s="335"/>
      <c r="I957" s="335"/>
      <c r="J957" s="335"/>
      <c r="K957" s="335"/>
      <c r="L957" s="335"/>
      <c r="M957" s="335"/>
      <c r="N957" s="335"/>
      <c r="O957" s="335"/>
      <c r="P957" s="335"/>
      <c r="Q957" s="335"/>
      <c r="R957" s="335"/>
      <c r="S957" s="335"/>
      <c r="T957" s="335">
        <f>SUM(H957:S957)</f>
        <v>0</v>
      </c>
      <c r="U957" s="335">
        <f t="shared" si="180"/>
        <v>0</v>
      </c>
      <c r="V957" s="335"/>
    </row>
    <row r="958" spans="1:78" ht="15" hidden="1" x14ac:dyDescent="0.25">
      <c r="A958" s="203"/>
      <c r="B958" s="255"/>
      <c r="C958" s="257" t="s">
        <v>203</v>
      </c>
      <c r="D958" s="235" t="s">
        <v>204</v>
      </c>
      <c r="E958" s="313"/>
      <c r="F958" s="313"/>
      <c r="G958" s="313"/>
      <c r="H958" s="335"/>
      <c r="I958" s="335"/>
      <c r="J958" s="335"/>
      <c r="K958" s="335"/>
      <c r="L958" s="335"/>
      <c r="M958" s="335"/>
      <c r="N958" s="335"/>
      <c r="O958" s="335"/>
      <c r="P958" s="335"/>
      <c r="Q958" s="335"/>
      <c r="R958" s="335"/>
      <c r="S958" s="335"/>
      <c r="T958" s="335">
        <f>SUM(H958:S958)</f>
        <v>0</v>
      </c>
      <c r="U958" s="335">
        <f t="shared" si="180"/>
        <v>0</v>
      </c>
      <c r="V958" s="335"/>
    </row>
    <row r="959" spans="1:78" ht="15" hidden="1" x14ac:dyDescent="0.25">
      <c r="A959" s="203"/>
      <c r="B959" s="255"/>
      <c r="C959" s="257" t="s">
        <v>205</v>
      </c>
      <c r="D959" s="235" t="s">
        <v>206</v>
      </c>
      <c r="E959" s="313"/>
      <c r="F959" s="313"/>
      <c r="G959" s="313"/>
      <c r="H959" s="335"/>
      <c r="I959" s="335"/>
      <c r="J959" s="335"/>
      <c r="K959" s="335"/>
      <c r="L959" s="335"/>
      <c r="M959" s="335"/>
      <c r="N959" s="335"/>
      <c r="O959" s="335"/>
      <c r="P959" s="335"/>
      <c r="Q959" s="335"/>
      <c r="R959" s="335"/>
      <c r="S959" s="335"/>
      <c r="T959" s="335">
        <f>SUM(H959:S959)</f>
        <v>0</v>
      </c>
      <c r="U959" s="335">
        <f t="shared" si="180"/>
        <v>0</v>
      </c>
      <c r="V959" s="335"/>
    </row>
    <row r="960" spans="1:78" ht="15" hidden="1" x14ac:dyDescent="0.25">
      <c r="A960" s="203"/>
      <c r="B960" s="255"/>
      <c r="C960" s="257" t="s">
        <v>207</v>
      </c>
      <c r="D960" s="235" t="s">
        <v>208</v>
      </c>
      <c r="E960" s="313"/>
      <c r="F960" s="313"/>
      <c r="G960" s="313"/>
      <c r="H960" s="335"/>
      <c r="I960" s="335"/>
      <c r="J960" s="335"/>
      <c r="K960" s="335"/>
      <c r="L960" s="335"/>
      <c r="M960" s="335"/>
      <c r="N960" s="335"/>
      <c r="O960" s="335"/>
      <c r="P960" s="335"/>
      <c r="Q960" s="335"/>
      <c r="R960" s="335"/>
      <c r="S960" s="335"/>
      <c r="T960" s="335">
        <f>SUM(H960:S960)</f>
        <v>0</v>
      </c>
      <c r="U960" s="335">
        <f t="shared" si="180"/>
        <v>0</v>
      </c>
      <c r="V960" s="335"/>
    </row>
    <row r="961" spans="1:78" s="293" customFormat="1" ht="15" hidden="1" x14ac:dyDescent="0.25">
      <c r="A961" s="212"/>
      <c r="B961" s="255" t="s">
        <v>209</v>
      </c>
      <c r="C961" s="255"/>
      <c r="D961" s="239"/>
      <c r="E961" s="318"/>
      <c r="F961" s="318"/>
      <c r="G961" s="318"/>
      <c r="H961" s="213">
        <f t="shared" ref="H961:S961" si="184">SUM(H962:H964)</f>
        <v>0</v>
      </c>
      <c r="I961" s="213">
        <f t="shared" si="184"/>
        <v>0</v>
      </c>
      <c r="J961" s="213">
        <f t="shared" si="184"/>
        <v>0</v>
      </c>
      <c r="K961" s="213">
        <f t="shared" si="184"/>
        <v>0</v>
      </c>
      <c r="L961" s="213">
        <f t="shared" si="184"/>
        <v>0</v>
      </c>
      <c r="M961" s="213">
        <f t="shared" si="184"/>
        <v>0</v>
      </c>
      <c r="N961" s="213">
        <f t="shared" si="184"/>
        <v>0</v>
      </c>
      <c r="O961" s="213">
        <f t="shared" si="184"/>
        <v>0</v>
      </c>
      <c r="P961" s="213">
        <f t="shared" si="184"/>
        <v>0</v>
      </c>
      <c r="Q961" s="213">
        <f t="shared" si="184"/>
        <v>0</v>
      </c>
      <c r="R961" s="213">
        <f t="shared" si="184"/>
        <v>0</v>
      </c>
      <c r="S961" s="213">
        <f t="shared" si="184"/>
        <v>0</v>
      </c>
      <c r="T961" s="213">
        <f>SUM(T962:T964)</f>
        <v>0</v>
      </c>
      <c r="U961" s="302">
        <f t="shared" si="180"/>
        <v>0</v>
      </c>
      <c r="V961" s="215"/>
      <c r="W961" s="292"/>
      <c r="X961" s="292"/>
      <c r="Y961" s="292"/>
      <c r="Z961" s="292"/>
      <c r="AA961" s="292"/>
      <c r="AB961" s="292"/>
      <c r="AC961" s="292"/>
      <c r="AD961" s="292"/>
      <c r="AE961" s="292"/>
      <c r="AF961" s="292"/>
      <c r="AG961" s="292"/>
      <c r="AH961" s="292"/>
      <c r="AI961" s="292"/>
      <c r="AJ961" s="292"/>
      <c r="AK961" s="292"/>
      <c r="AL961" s="292"/>
      <c r="AM961" s="292"/>
      <c r="AN961" s="292"/>
      <c r="AO961" s="292"/>
      <c r="AP961" s="292"/>
      <c r="AQ961" s="292"/>
      <c r="AR961" s="292"/>
      <c r="AS961" s="292"/>
      <c r="AT961" s="292"/>
      <c r="AU961" s="292"/>
      <c r="AV961" s="292"/>
      <c r="AW961" s="292"/>
      <c r="AX961" s="292"/>
      <c r="AY961" s="292"/>
      <c r="AZ961" s="292"/>
      <c r="BA961" s="292"/>
      <c r="BB961" s="292"/>
      <c r="BC961" s="292"/>
      <c r="BD961" s="292"/>
      <c r="BE961" s="292"/>
      <c r="BF961" s="292"/>
      <c r="BG961" s="292"/>
      <c r="BH961" s="292"/>
      <c r="BI961" s="292"/>
      <c r="BJ961" s="292"/>
      <c r="BK961" s="292"/>
      <c r="BL961" s="292"/>
      <c r="BM961" s="292"/>
      <c r="BN961" s="292"/>
      <c r="BO961" s="292"/>
      <c r="BP961" s="292"/>
      <c r="BQ961" s="292"/>
      <c r="BR961" s="292"/>
      <c r="BS961" s="292"/>
      <c r="BT961" s="292"/>
      <c r="BU961" s="292"/>
      <c r="BV961" s="292"/>
      <c r="BW961" s="292"/>
      <c r="BX961" s="292"/>
      <c r="BY961" s="292"/>
      <c r="BZ961" s="292"/>
    </row>
    <row r="962" spans="1:78" ht="15" hidden="1" x14ac:dyDescent="0.25">
      <c r="A962" s="203"/>
      <c r="B962" s="255"/>
      <c r="C962" s="257" t="s">
        <v>210</v>
      </c>
      <c r="D962" s="235" t="s">
        <v>211</v>
      </c>
      <c r="E962" s="313"/>
      <c r="F962" s="313"/>
      <c r="G962" s="313"/>
      <c r="H962" s="335"/>
      <c r="I962" s="335"/>
      <c r="J962" s="335"/>
      <c r="K962" s="335"/>
      <c r="L962" s="335"/>
      <c r="M962" s="335"/>
      <c r="N962" s="335"/>
      <c r="O962" s="335"/>
      <c r="P962" s="335"/>
      <c r="Q962" s="335"/>
      <c r="R962" s="335"/>
      <c r="S962" s="335"/>
      <c r="T962" s="335">
        <f>SUM(H962:S962)</f>
        <v>0</v>
      </c>
      <c r="U962" s="335">
        <f t="shared" si="180"/>
        <v>0</v>
      </c>
      <c r="V962" s="335"/>
    </row>
    <row r="963" spans="1:78" ht="15" hidden="1" x14ac:dyDescent="0.25">
      <c r="A963" s="203"/>
      <c r="B963" s="255"/>
      <c r="C963" s="257" t="s">
        <v>212</v>
      </c>
      <c r="D963" s="235" t="s">
        <v>213</v>
      </c>
      <c r="E963" s="313"/>
      <c r="F963" s="313"/>
      <c r="G963" s="313"/>
      <c r="H963" s="335"/>
      <c r="I963" s="335"/>
      <c r="J963" s="335"/>
      <c r="K963" s="335"/>
      <c r="L963" s="335"/>
      <c r="M963" s="335"/>
      <c r="N963" s="335"/>
      <c r="O963" s="335"/>
      <c r="P963" s="335"/>
      <c r="Q963" s="335"/>
      <c r="R963" s="335"/>
      <c r="S963" s="335"/>
      <c r="T963" s="335">
        <f>SUM(H963:S963)</f>
        <v>0</v>
      </c>
      <c r="U963" s="335">
        <f t="shared" si="180"/>
        <v>0</v>
      </c>
      <c r="V963" s="335"/>
    </row>
    <row r="964" spans="1:78" ht="15" hidden="1" x14ac:dyDescent="0.25">
      <c r="A964" s="203"/>
      <c r="B964" s="255"/>
      <c r="C964" s="257" t="s">
        <v>214</v>
      </c>
      <c r="D964" s="235" t="s">
        <v>215</v>
      </c>
      <c r="E964" s="313"/>
      <c r="F964" s="313"/>
      <c r="G964" s="313"/>
      <c r="H964" s="335"/>
      <c r="I964" s="335"/>
      <c r="J964" s="335"/>
      <c r="K964" s="335"/>
      <c r="L964" s="335"/>
      <c r="M964" s="335"/>
      <c r="N964" s="335"/>
      <c r="O964" s="335"/>
      <c r="P964" s="335"/>
      <c r="Q964" s="335"/>
      <c r="R964" s="335"/>
      <c r="S964" s="335"/>
      <c r="T964" s="335">
        <f>SUM(H964:S964)</f>
        <v>0</v>
      </c>
      <c r="U964" s="335">
        <f t="shared" si="180"/>
        <v>0</v>
      </c>
      <c r="V964" s="335"/>
    </row>
    <row r="965" spans="1:78" s="293" customFormat="1" ht="15" hidden="1" x14ac:dyDescent="0.25">
      <c r="A965" s="212"/>
      <c r="B965" s="255" t="s">
        <v>216</v>
      </c>
      <c r="C965" s="255"/>
      <c r="D965" s="239"/>
      <c r="E965" s="318"/>
      <c r="F965" s="318"/>
      <c r="G965" s="318"/>
      <c r="H965" s="213">
        <f t="shared" ref="H965:S965" si="185">SUM(H966:H996)</f>
        <v>0</v>
      </c>
      <c r="I965" s="213">
        <f t="shared" si="185"/>
        <v>0</v>
      </c>
      <c r="J965" s="213">
        <f t="shared" si="185"/>
        <v>0</v>
      </c>
      <c r="K965" s="213">
        <f t="shared" si="185"/>
        <v>0</v>
      </c>
      <c r="L965" s="213">
        <f t="shared" si="185"/>
        <v>0</v>
      </c>
      <c r="M965" s="213">
        <f t="shared" si="185"/>
        <v>0</v>
      </c>
      <c r="N965" s="213">
        <f t="shared" si="185"/>
        <v>0</v>
      </c>
      <c r="O965" s="213">
        <f t="shared" si="185"/>
        <v>0</v>
      </c>
      <c r="P965" s="213">
        <f t="shared" si="185"/>
        <v>0</v>
      </c>
      <c r="Q965" s="213">
        <f t="shared" si="185"/>
        <v>0</v>
      </c>
      <c r="R965" s="213">
        <f t="shared" si="185"/>
        <v>0</v>
      </c>
      <c r="S965" s="213">
        <f t="shared" si="185"/>
        <v>0</v>
      </c>
      <c r="T965" s="213">
        <f>SUM(T966:T996)</f>
        <v>0</v>
      </c>
      <c r="U965" s="302">
        <f t="shared" si="180"/>
        <v>0</v>
      </c>
      <c r="V965" s="215"/>
      <c r="W965" s="292"/>
      <c r="X965" s="292"/>
      <c r="Y965" s="292"/>
      <c r="Z965" s="292"/>
      <c r="AA965" s="292"/>
      <c r="AB965" s="292"/>
      <c r="AC965" s="292"/>
      <c r="AD965" s="292"/>
      <c r="AE965" s="292"/>
      <c r="AF965" s="292"/>
      <c r="AG965" s="292"/>
      <c r="AH965" s="292"/>
      <c r="AI965" s="292"/>
      <c r="AJ965" s="292"/>
      <c r="AK965" s="292"/>
      <c r="AL965" s="292"/>
      <c r="AM965" s="292"/>
      <c r="AN965" s="292"/>
      <c r="AO965" s="292"/>
      <c r="AP965" s="292"/>
      <c r="AQ965" s="292"/>
      <c r="AR965" s="292"/>
      <c r="AS965" s="292"/>
      <c r="AT965" s="292"/>
      <c r="AU965" s="292"/>
      <c r="AV965" s="292"/>
      <c r="AW965" s="292"/>
      <c r="AX965" s="292"/>
      <c r="AY965" s="292"/>
      <c r="AZ965" s="292"/>
      <c r="BA965" s="292"/>
      <c r="BB965" s="292"/>
      <c r="BC965" s="292"/>
      <c r="BD965" s="292"/>
      <c r="BE965" s="292"/>
      <c r="BF965" s="292"/>
      <c r="BG965" s="292"/>
      <c r="BH965" s="292"/>
      <c r="BI965" s="292"/>
      <c r="BJ965" s="292"/>
      <c r="BK965" s="292"/>
      <c r="BL965" s="292"/>
      <c r="BM965" s="292"/>
      <c r="BN965" s="292"/>
      <c r="BO965" s="292"/>
      <c r="BP965" s="292"/>
      <c r="BQ965" s="292"/>
      <c r="BR965" s="292"/>
      <c r="BS965" s="292"/>
      <c r="BT965" s="292"/>
      <c r="BU965" s="292"/>
      <c r="BV965" s="292"/>
      <c r="BW965" s="292"/>
      <c r="BX965" s="292"/>
      <c r="BY965" s="292"/>
      <c r="BZ965" s="292"/>
    </row>
    <row r="966" spans="1:78" ht="15" hidden="1" x14ac:dyDescent="0.25">
      <c r="A966" s="203"/>
      <c r="B966" s="255" t="s">
        <v>217</v>
      </c>
      <c r="C966" s="257"/>
      <c r="D966" s="235" t="s">
        <v>218</v>
      </c>
      <c r="E966" s="313"/>
      <c r="F966" s="313"/>
      <c r="G966" s="313"/>
      <c r="H966" s="335"/>
      <c r="I966" s="335"/>
      <c r="J966" s="335"/>
      <c r="K966" s="335"/>
      <c r="L966" s="335"/>
      <c r="M966" s="335"/>
      <c r="N966" s="335"/>
      <c r="O966" s="335"/>
      <c r="P966" s="335"/>
      <c r="Q966" s="335"/>
      <c r="R966" s="335"/>
      <c r="S966" s="335"/>
      <c r="T966" s="335">
        <f t="shared" ref="T966:T996" si="186">SUM(H966:S966)</f>
        <v>0</v>
      </c>
      <c r="U966" s="335">
        <f t="shared" si="180"/>
        <v>0</v>
      </c>
      <c r="V966" s="335"/>
    </row>
    <row r="967" spans="1:78" ht="15" hidden="1" x14ac:dyDescent="0.25">
      <c r="A967" s="203"/>
      <c r="B967" s="255" t="s">
        <v>219</v>
      </c>
      <c r="C967" s="257"/>
      <c r="D967" s="235" t="s">
        <v>220</v>
      </c>
      <c r="E967" s="313"/>
      <c r="F967" s="313"/>
      <c r="G967" s="313"/>
      <c r="H967" s="335"/>
      <c r="I967" s="335"/>
      <c r="J967" s="335"/>
      <c r="K967" s="335"/>
      <c r="L967" s="335"/>
      <c r="M967" s="335"/>
      <c r="N967" s="335"/>
      <c r="O967" s="335"/>
      <c r="P967" s="335"/>
      <c r="Q967" s="335"/>
      <c r="R967" s="335"/>
      <c r="S967" s="335"/>
      <c r="T967" s="335">
        <f t="shared" si="186"/>
        <v>0</v>
      </c>
      <c r="U967" s="335">
        <f t="shared" si="180"/>
        <v>0</v>
      </c>
      <c r="V967" s="335"/>
    </row>
    <row r="968" spans="1:78" ht="15" hidden="1" x14ac:dyDescent="0.25">
      <c r="A968" s="203"/>
      <c r="B968" s="255" t="s">
        <v>221</v>
      </c>
      <c r="C968" s="257"/>
      <c r="D968" s="235" t="s">
        <v>222</v>
      </c>
      <c r="E968" s="313"/>
      <c r="F968" s="313"/>
      <c r="G968" s="313"/>
      <c r="H968" s="335"/>
      <c r="I968" s="335"/>
      <c r="J968" s="335"/>
      <c r="K968" s="335"/>
      <c r="L968" s="335"/>
      <c r="M968" s="335"/>
      <c r="N968" s="335"/>
      <c r="O968" s="335"/>
      <c r="P968" s="335"/>
      <c r="Q968" s="335"/>
      <c r="R968" s="335"/>
      <c r="S968" s="335"/>
      <c r="T968" s="335">
        <f t="shared" si="186"/>
        <v>0</v>
      </c>
      <c r="U968" s="335">
        <f t="shared" si="180"/>
        <v>0</v>
      </c>
      <c r="V968" s="335"/>
    </row>
    <row r="969" spans="1:78" ht="15" hidden="1" x14ac:dyDescent="0.25">
      <c r="A969" s="203"/>
      <c r="B969" s="255" t="s">
        <v>223</v>
      </c>
      <c r="C969" s="257"/>
      <c r="D969" s="235" t="s">
        <v>224</v>
      </c>
      <c r="E969" s="313"/>
      <c r="F969" s="313"/>
      <c r="G969" s="313"/>
      <c r="H969" s="335"/>
      <c r="I969" s="335"/>
      <c r="J969" s="335"/>
      <c r="K969" s="335"/>
      <c r="L969" s="335"/>
      <c r="M969" s="335"/>
      <c r="N969" s="335"/>
      <c r="O969" s="335"/>
      <c r="P969" s="335"/>
      <c r="Q969" s="335"/>
      <c r="R969" s="335"/>
      <c r="S969" s="335"/>
      <c r="T969" s="335">
        <f t="shared" si="186"/>
        <v>0</v>
      </c>
      <c r="U969" s="335">
        <f t="shared" si="180"/>
        <v>0</v>
      </c>
      <c r="V969" s="335"/>
    </row>
    <row r="970" spans="1:78" ht="15" hidden="1" x14ac:dyDescent="0.25">
      <c r="A970" s="203"/>
      <c r="B970" s="255" t="s">
        <v>225</v>
      </c>
      <c r="C970" s="257"/>
      <c r="D970" s="235" t="s">
        <v>226</v>
      </c>
      <c r="E970" s="313"/>
      <c r="F970" s="313"/>
      <c r="G970" s="313"/>
      <c r="H970" s="335"/>
      <c r="I970" s="335"/>
      <c r="J970" s="335"/>
      <c r="K970" s="335"/>
      <c r="L970" s="335"/>
      <c r="M970" s="335"/>
      <c r="N970" s="335"/>
      <c r="O970" s="335"/>
      <c r="P970" s="335"/>
      <c r="Q970" s="335"/>
      <c r="R970" s="335"/>
      <c r="S970" s="335"/>
      <c r="T970" s="335">
        <f t="shared" si="186"/>
        <v>0</v>
      </c>
      <c r="U970" s="335">
        <f t="shared" si="180"/>
        <v>0</v>
      </c>
      <c r="V970" s="335"/>
      <c r="W970" s="286"/>
      <c r="X970" s="286"/>
      <c r="Y970" s="286"/>
      <c r="Z970" s="286"/>
      <c r="AA970" s="286"/>
      <c r="AB970" s="286"/>
      <c r="AC970" s="286"/>
      <c r="AD970" s="286"/>
      <c r="AE970" s="286"/>
      <c r="AF970" s="286"/>
      <c r="AG970" s="286"/>
      <c r="AH970" s="286"/>
      <c r="AI970" s="286"/>
      <c r="AJ970" s="286"/>
      <c r="AK970" s="286"/>
      <c r="AL970" s="286"/>
      <c r="AM970" s="286"/>
      <c r="AN970" s="286"/>
      <c r="AO970" s="286"/>
      <c r="AP970" s="286"/>
      <c r="AQ970" s="286"/>
      <c r="AR970" s="286"/>
      <c r="AS970" s="286"/>
      <c r="AT970" s="286"/>
      <c r="AU970" s="286"/>
      <c r="AV970" s="286"/>
      <c r="AW970" s="286"/>
      <c r="AX970" s="286"/>
      <c r="AY970" s="286"/>
      <c r="AZ970" s="286"/>
      <c r="BA970" s="286"/>
      <c r="BB970" s="286"/>
      <c r="BC970" s="286"/>
      <c r="BD970" s="286"/>
      <c r="BE970" s="286"/>
      <c r="BF970" s="286"/>
      <c r="BG970" s="286"/>
      <c r="BH970" s="286"/>
      <c r="BI970" s="286"/>
      <c r="BJ970" s="286"/>
      <c r="BK970" s="286"/>
      <c r="BL970" s="286"/>
      <c r="BM970" s="286"/>
      <c r="BN970" s="286"/>
      <c r="BO970" s="286"/>
      <c r="BP970" s="286"/>
      <c r="BQ970" s="286"/>
      <c r="BR970" s="286"/>
      <c r="BS970" s="286"/>
      <c r="BT970" s="286"/>
      <c r="BU970" s="286"/>
      <c r="BV970" s="286"/>
      <c r="BW970" s="286"/>
      <c r="BX970" s="286"/>
      <c r="BY970" s="286"/>
      <c r="BZ970" s="286"/>
    </row>
    <row r="971" spans="1:78" ht="15" hidden="1" x14ac:dyDescent="0.25">
      <c r="A971" s="203"/>
      <c r="B971" s="255" t="s">
        <v>227</v>
      </c>
      <c r="C971" s="257"/>
      <c r="D971" s="235" t="s">
        <v>228</v>
      </c>
      <c r="E971" s="313"/>
      <c r="F971" s="313"/>
      <c r="G971" s="313"/>
      <c r="H971" s="335"/>
      <c r="I971" s="335"/>
      <c r="J971" s="335"/>
      <c r="K971" s="335"/>
      <c r="L971" s="335"/>
      <c r="M971" s="335"/>
      <c r="N971" s="335"/>
      <c r="O971" s="335"/>
      <c r="P971" s="335"/>
      <c r="Q971" s="335"/>
      <c r="R971" s="335"/>
      <c r="S971" s="335"/>
      <c r="T971" s="335">
        <f t="shared" si="186"/>
        <v>0</v>
      </c>
      <c r="U971" s="335">
        <f t="shared" si="180"/>
        <v>0</v>
      </c>
      <c r="V971" s="335"/>
      <c r="W971" s="286"/>
      <c r="X971" s="286"/>
      <c r="Y971" s="286"/>
      <c r="Z971" s="286"/>
      <c r="AA971" s="286"/>
      <c r="AB971" s="286"/>
      <c r="AC971" s="286"/>
      <c r="AD971" s="286"/>
      <c r="AE971" s="286"/>
      <c r="AF971" s="286"/>
      <c r="AG971" s="286"/>
      <c r="AH971" s="286"/>
      <c r="AI971" s="286"/>
      <c r="AJ971" s="286"/>
      <c r="AK971" s="286"/>
      <c r="AL971" s="286"/>
      <c r="AM971" s="286"/>
      <c r="AN971" s="286"/>
      <c r="AO971" s="286"/>
      <c r="AP971" s="286"/>
      <c r="AQ971" s="286"/>
      <c r="AR971" s="286"/>
      <c r="AS971" s="286"/>
      <c r="AT971" s="286"/>
      <c r="AU971" s="286"/>
      <c r="AV971" s="286"/>
      <c r="AW971" s="286"/>
      <c r="AX971" s="286"/>
      <c r="AY971" s="286"/>
      <c r="AZ971" s="286"/>
      <c r="BA971" s="286"/>
      <c r="BB971" s="286"/>
      <c r="BC971" s="286"/>
      <c r="BD971" s="286"/>
      <c r="BE971" s="286"/>
      <c r="BF971" s="286"/>
      <c r="BG971" s="286"/>
      <c r="BH971" s="286"/>
      <c r="BI971" s="286"/>
      <c r="BJ971" s="286"/>
      <c r="BK971" s="286"/>
      <c r="BL971" s="286"/>
      <c r="BM971" s="286"/>
      <c r="BN971" s="286"/>
      <c r="BO971" s="286"/>
      <c r="BP971" s="286"/>
      <c r="BQ971" s="286"/>
      <c r="BR971" s="286"/>
      <c r="BS971" s="286"/>
      <c r="BT971" s="286"/>
      <c r="BU971" s="286"/>
      <c r="BV971" s="286"/>
      <c r="BW971" s="286"/>
      <c r="BX971" s="286"/>
      <c r="BY971" s="286"/>
      <c r="BZ971" s="286"/>
    </row>
    <row r="972" spans="1:78" ht="15" hidden="1" x14ac:dyDescent="0.25">
      <c r="A972" s="203"/>
      <c r="B972" s="255" t="s">
        <v>229</v>
      </c>
      <c r="C972" s="257"/>
      <c r="D972" s="235" t="s">
        <v>230</v>
      </c>
      <c r="E972" s="313"/>
      <c r="F972" s="313"/>
      <c r="G972" s="313"/>
      <c r="H972" s="335"/>
      <c r="I972" s="335"/>
      <c r="J972" s="335"/>
      <c r="K972" s="335"/>
      <c r="L972" s="335"/>
      <c r="M972" s="335"/>
      <c r="N972" s="335"/>
      <c r="O972" s="335"/>
      <c r="P972" s="335"/>
      <c r="Q972" s="335"/>
      <c r="R972" s="335"/>
      <c r="S972" s="335"/>
      <c r="T972" s="335">
        <f t="shared" si="186"/>
        <v>0</v>
      </c>
      <c r="U972" s="335">
        <f t="shared" si="180"/>
        <v>0</v>
      </c>
      <c r="V972" s="335"/>
      <c r="W972" s="286"/>
      <c r="X972" s="286"/>
      <c r="Y972" s="286"/>
      <c r="Z972" s="286"/>
      <c r="AA972" s="286"/>
      <c r="AB972" s="286"/>
      <c r="AC972" s="286"/>
      <c r="AD972" s="286"/>
      <c r="AE972" s="286"/>
      <c r="AF972" s="286"/>
      <c r="AG972" s="286"/>
      <c r="AH972" s="286"/>
      <c r="AI972" s="286"/>
      <c r="AJ972" s="286"/>
      <c r="AK972" s="286"/>
      <c r="AL972" s="286"/>
      <c r="AM972" s="286"/>
      <c r="AN972" s="286"/>
      <c r="AO972" s="286"/>
      <c r="AP972" s="286"/>
      <c r="AQ972" s="286"/>
      <c r="AR972" s="286"/>
      <c r="AS972" s="286"/>
      <c r="AT972" s="286"/>
      <c r="AU972" s="286"/>
      <c r="AV972" s="286"/>
      <c r="AW972" s="286"/>
      <c r="AX972" s="286"/>
      <c r="AY972" s="286"/>
      <c r="AZ972" s="286"/>
      <c r="BA972" s="286"/>
      <c r="BB972" s="286"/>
      <c r="BC972" s="286"/>
      <c r="BD972" s="286"/>
      <c r="BE972" s="286"/>
      <c r="BF972" s="286"/>
      <c r="BG972" s="286"/>
      <c r="BH972" s="286"/>
      <c r="BI972" s="286"/>
      <c r="BJ972" s="286"/>
      <c r="BK972" s="286"/>
      <c r="BL972" s="286"/>
      <c r="BM972" s="286"/>
      <c r="BN972" s="286"/>
      <c r="BO972" s="286"/>
      <c r="BP972" s="286"/>
      <c r="BQ972" s="286"/>
      <c r="BR972" s="286"/>
      <c r="BS972" s="286"/>
      <c r="BT972" s="286"/>
      <c r="BU972" s="286"/>
      <c r="BV972" s="286"/>
      <c r="BW972" s="286"/>
      <c r="BX972" s="286"/>
      <c r="BY972" s="286"/>
      <c r="BZ972" s="286"/>
    </row>
    <row r="973" spans="1:78" ht="15" hidden="1" x14ac:dyDescent="0.25">
      <c r="A973" s="203"/>
      <c r="B973" s="255" t="s">
        <v>231</v>
      </c>
      <c r="C973" s="257"/>
      <c r="D973" s="235" t="s">
        <v>232</v>
      </c>
      <c r="E973" s="313"/>
      <c r="F973" s="313"/>
      <c r="G973" s="313"/>
      <c r="H973" s="335"/>
      <c r="I973" s="335"/>
      <c r="J973" s="335"/>
      <c r="K973" s="335"/>
      <c r="L973" s="335"/>
      <c r="M973" s="335"/>
      <c r="N973" s="335"/>
      <c r="O973" s="335"/>
      <c r="P973" s="335"/>
      <c r="Q973" s="335"/>
      <c r="R973" s="335"/>
      <c r="S973" s="335"/>
      <c r="T973" s="335">
        <f t="shared" si="186"/>
        <v>0</v>
      </c>
      <c r="U973" s="335">
        <f t="shared" si="180"/>
        <v>0</v>
      </c>
      <c r="V973" s="335"/>
      <c r="W973" s="286"/>
      <c r="X973" s="286"/>
      <c r="Y973" s="286"/>
      <c r="Z973" s="286"/>
      <c r="AA973" s="286"/>
      <c r="AB973" s="286"/>
      <c r="AC973" s="286"/>
      <c r="AD973" s="286"/>
      <c r="AE973" s="286"/>
      <c r="AF973" s="286"/>
      <c r="AG973" s="286"/>
      <c r="AH973" s="286"/>
      <c r="AI973" s="286"/>
      <c r="AJ973" s="286"/>
      <c r="AK973" s="286"/>
      <c r="AL973" s="286"/>
      <c r="AM973" s="286"/>
      <c r="AN973" s="286"/>
      <c r="AO973" s="286"/>
      <c r="AP973" s="286"/>
      <c r="AQ973" s="286"/>
      <c r="AR973" s="286"/>
      <c r="AS973" s="286"/>
      <c r="AT973" s="286"/>
      <c r="AU973" s="286"/>
      <c r="AV973" s="286"/>
      <c r="AW973" s="286"/>
      <c r="AX973" s="286"/>
      <c r="AY973" s="286"/>
      <c r="AZ973" s="286"/>
      <c r="BA973" s="286"/>
      <c r="BB973" s="286"/>
      <c r="BC973" s="286"/>
      <c r="BD973" s="286"/>
      <c r="BE973" s="286"/>
      <c r="BF973" s="286"/>
      <c r="BG973" s="286"/>
      <c r="BH973" s="286"/>
      <c r="BI973" s="286"/>
      <c r="BJ973" s="286"/>
      <c r="BK973" s="286"/>
      <c r="BL973" s="286"/>
      <c r="BM973" s="286"/>
      <c r="BN973" s="286"/>
      <c r="BO973" s="286"/>
      <c r="BP973" s="286"/>
      <c r="BQ973" s="286"/>
      <c r="BR973" s="286"/>
      <c r="BS973" s="286"/>
      <c r="BT973" s="286"/>
      <c r="BU973" s="286"/>
      <c r="BV973" s="286"/>
      <c r="BW973" s="286"/>
      <c r="BX973" s="286"/>
      <c r="BY973" s="286"/>
      <c r="BZ973" s="286"/>
    </row>
    <row r="974" spans="1:78" ht="15" hidden="1" x14ac:dyDescent="0.25">
      <c r="A974" s="203"/>
      <c r="B974" s="255" t="s">
        <v>233</v>
      </c>
      <c r="C974" s="257"/>
      <c r="D974" s="235" t="s">
        <v>234</v>
      </c>
      <c r="E974" s="313"/>
      <c r="F974" s="313"/>
      <c r="G974" s="313"/>
      <c r="H974" s="335"/>
      <c r="I974" s="335"/>
      <c r="J974" s="335"/>
      <c r="K974" s="335"/>
      <c r="L974" s="335"/>
      <c r="M974" s="335"/>
      <c r="N974" s="335"/>
      <c r="O974" s="335"/>
      <c r="P974" s="335"/>
      <c r="Q974" s="335"/>
      <c r="R974" s="335"/>
      <c r="S974" s="335"/>
      <c r="T974" s="335">
        <f t="shared" si="186"/>
        <v>0</v>
      </c>
      <c r="U974" s="335">
        <f t="shared" si="180"/>
        <v>0</v>
      </c>
      <c r="V974" s="335"/>
      <c r="W974" s="286"/>
      <c r="X974" s="286"/>
      <c r="Y974" s="286"/>
      <c r="Z974" s="286"/>
      <c r="AA974" s="286"/>
      <c r="AB974" s="286"/>
      <c r="AC974" s="286"/>
      <c r="AD974" s="286"/>
      <c r="AE974" s="286"/>
      <c r="AF974" s="286"/>
      <c r="AG974" s="286"/>
      <c r="AH974" s="286"/>
      <c r="AI974" s="286"/>
      <c r="AJ974" s="286"/>
      <c r="AK974" s="286"/>
      <c r="AL974" s="286"/>
      <c r="AM974" s="286"/>
      <c r="AN974" s="286"/>
      <c r="AO974" s="286"/>
      <c r="AP974" s="286"/>
      <c r="AQ974" s="286"/>
      <c r="AR974" s="286"/>
      <c r="AS974" s="286"/>
      <c r="AT974" s="286"/>
      <c r="AU974" s="286"/>
      <c r="AV974" s="286"/>
      <c r="AW974" s="286"/>
      <c r="AX974" s="286"/>
      <c r="AY974" s="286"/>
      <c r="AZ974" s="286"/>
      <c r="BA974" s="286"/>
      <c r="BB974" s="286"/>
      <c r="BC974" s="286"/>
      <c r="BD974" s="286"/>
      <c r="BE974" s="286"/>
      <c r="BF974" s="286"/>
      <c r="BG974" s="286"/>
      <c r="BH974" s="286"/>
      <c r="BI974" s="286"/>
      <c r="BJ974" s="286"/>
      <c r="BK974" s="286"/>
      <c r="BL974" s="286"/>
      <c r="BM974" s="286"/>
      <c r="BN974" s="286"/>
      <c r="BO974" s="286"/>
      <c r="BP974" s="286"/>
      <c r="BQ974" s="286"/>
      <c r="BR974" s="286"/>
      <c r="BS974" s="286"/>
      <c r="BT974" s="286"/>
      <c r="BU974" s="286"/>
      <c r="BV974" s="286"/>
      <c r="BW974" s="286"/>
      <c r="BX974" s="286"/>
      <c r="BY974" s="286"/>
      <c r="BZ974" s="286"/>
    </row>
    <row r="975" spans="1:78" ht="15" hidden="1" x14ac:dyDescent="0.25">
      <c r="A975" s="203"/>
      <c r="B975" s="255" t="s">
        <v>235</v>
      </c>
      <c r="C975" s="257"/>
      <c r="D975" s="235" t="s">
        <v>236</v>
      </c>
      <c r="E975" s="313"/>
      <c r="F975" s="313"/>
      <c r="G975" s="313"/>
      <c r="H975" s="335"/>
      <c r="I975" s="335"/>
      <c r="J975" s="335"/>
      <c r="K975" s="335"/>
      <c r="L975" s="335"/>
      <c r="M975" s="335"/>
      <c r="N975" s="335"/>
      <c r="O975" s="335"/>
      <c r="P975" s="335"/>
      <c r="Q975" s="335"/>
      <c r="R975" s="335"/>
      <c r="S975" s="335"/>
      <c r="T975" s="335">
        <f t="shared" si="186"/>
        <v>0</v>
      </c>
      <c r="U975" s="335">
        <f t="shared" si="180"/>
        <v>0</v>
      </c>
      <c r="V975" s="335"/>
      <c r="W975" s="286"/>
      <c r="X975" s="286"/>
      <c r="Y975" s="286"/>
      <c r="Z975" s="286"/>
      <c r="AA975" s="286"/>
      <c r="AB975" s="286"/>
      <c r="AC975" s="286"/>
      <c r="AD975" s="286"/>
      <c r="AE975" s="286"/>
      <c r="AF975" s="286"/>
      <c r="AG975" s="286"/>
      <c r="AH975" s="286"/>
      <c r="AI975" s="286"/>
      <c r="AJ975" s="286"/>
      <c r="AK975" s="286"/>
      <c r="AL975" s="286"/>
      <c r="AM975" s="286"/>
      <c r="AN975" s="286"/>
      <c r="AO975" s="286"/>
      <c r="AP975" s="286"/>
      <c r="AQ975" s="286"/>
      <c r="AR975" s="286"/>
      <c r="AS975" s="286"/>
      <c r="AT975" s="286"/>
      <c r="AU975" s="286"/>
      <c r="AV975" s="286"/>
      <c r="AW975" s="286"/>
      <c r="AX975" s="286"/>
      <c r="AY975" s="286"/>
      <c r="AZ975" s="286"/>
      <c r="BA975" s="286"/>
      <c r="BB975" s="286"/>
      <c r="BC975" s="286"/>
      <c r="BD975" s="286"/>
      <c r="BE975" s="286"/>
      <c r="BF975" s="286"/>
      <c r="BG975" s="286"/>
      <c r="BH975" s="286"/>
      <c r="BI975" s="286"/>
      <c r="BJ975" s="286"/>
      <c r="BK975" s="286"/>
      <c r="BL975" s="286"/>
      <c r="BM975" s="286"/>
      <c r="BN975" s="286"/>
      <c r="BO975" s="286"/>
      <c r="BP975" s="286"/>
      <c r="BQ975" s="286"/>
      <c r="BR975" s="286"/>
      <c r="BS975" s="286"/>
      <c r="BT975" s="286"/>
      <c r="BU975" s="286"/>
      <c r="BV975" s="286"/>
      <c r="BW975" s="286"/>
      <c r="BX975" s="286"/>
      <c r="BY975" s="286"/>
      <c r="BZ975" s="286"/>
    </row>
    <row r="976" spans="1:78" ht="15" hidden="1" x14ac:dyDescent="0.25">
      <c r="A976" s="203"/>
      <c r="B976" s="255" t="s">
        <v>237</v>
      </c>
      <c r="C976" s="257"/>
      <c r="D976" s="235" t="s">
        <v>238</v>
      </c>
      <c r="E976" s="313"/>
      <c r="F976" s="313"/>
      <c r="G976" s="313"/>
      <c r="H976" s="335"/>
      <c r="I976" s="335"/>
      <c r="J976" s="335"/>
      <c r="K976" s="335"/>
      <c r="L976" s="335"/>
      <c r="M976" s="335"/>
      <c r="N976" s="335"/>
      <c r="O976" s="335"/>
      <c r="P976" s="335"/>
      <c r="Q976" s="335"/>
      <c r="R976" s="335"/>
      <c r="S976" s="335"/>
      <c r="T976" s="335">
        <f t="shared" si="186"/>
        <v>0</v>
      </c>
      <c r="U976" s="335">
        <f t="shared" si="180"/>
        <v>0</v>
      </c>
      <c r="V976" s="335"/>
      <c r="W976" s="286"/>
      <c r="X976" s="286"/>
      <c r="Y976" s="286"/>
      <c r="Z976" s="286"/>
      <c r="AA976" s="286"/>
      <c r="AB976" s="286"/>
      <c r="AC976" s="286"/>
      <c r="AD976" s="286"/>
      <c r="AE976" s="286"/>
      <c r="AF976" s="286"/>
      <c r="AG976" s="286"/>
      <c r="AH976" s="286"/>
      <c r="AI976" s="286"/>
      <c r="AJ976" s="286"/>
      <c r="AK976" s="286"/>
      <c r="AL976" s="286"/>
      <c r="AM976" s="286"/>
      <c r="AN976" s="286"/>
      <c r="AO976" s="286"/>
      <c r="AP976" s="286"/>
      <c r="AQ976" s="286"/>
      <c r="AR976" s="286"/>
      <c r="AS976" s="286"/>
      <c r="AT976" s="286"/>
      <c r="AU976" s="286"/>
      <c r="AV976" s="286"/>
      <c r="AW976" s="286"/>
      <c r="AX976" s="286"/>
      <c r="AY976" s="286"/>
      <c r="AZ976" s="286"/>
      <c r="BA976" s="286"/>
      <c r="BB976" s="286"/>
      <c r="BC976" s="286"/>
      <c r="BD976" s="286"/>
      <c r="BE976" s="286"/>
      <c r="BF976" s="286"/>
      <c r="BG976" s="286"/>
      <c r="BH976" s="286"/>
      <c r="BI976" s="286"/>
      <c r="BJ976" s="286"/>
      <c r="BK976" s="286"/>
      <c r="BL976" s="286"/>
      <c r="BM976" s="286"/>
      <c r="BN976" s="286"/>
      <c r="BO976" s="286"/>
      <c r="BP976" s="286"/>
      <c r="BQ976" s="286"/>
      <c r="BR976" s="286"/>
      <c r="BS976" s="286"/>
      <c r="BT976" s="286"/>
      <c r="BU976" s="286"/>
      <c r="BV976" s="286"/>
      <c r="BW976" s="286"/>
      <c r="BX976" s="286"/>
      <c r="BY976" s="286"/>
      <c r="BZ976" s="286"/>
    </row>
    <row r="977" spans="1:22" s="282" customFormat="1" ht="15" hidden="1" x14ac:dyDescent="0.25">
      <c r="A977" s="203"/>
      <c r="B977" s="255" t="s">
        <v>239</v>
      </c>
      <c r="C977" s="257"/>
      <c r="D977" s="235" t="s">
        <v>240</v>
      </c>
      <c r="E977" s="313"/>
      <c r="F977" s="313"/>
      <c r="G977" s="313"/>
      <c r="H977" s="335"/>
      <c r="I977" s="335"/>
      <c r="J977" s="335"/>
      <c r="K977" s="335"/>
      <c r="L977" s="335"/>
      <c r="M977" s="335"/>
      <c r="N977" s="335"/>
      <c r="O977" s="335"/>
      <c r="P977" s="335"/>
      <c r="Q977" s="335"/>
      <c r="R977" s="335"/>
      <c r="S977" s="335"/>
      <c r="T977" s="335">
        <f t="shared" si="186"/>
        <v>0</v>
      </c>
      <c r="U977" s="335">
        <f t="shared" si="180"/>
        <v>0</v>
      </c>
      <c r="V977" s="335"/>
    </row>
    <row r="978" spans="1:22" s="282" customFormat="1" ht="15" hidden="1" x14ac:dyDescent="0.25">
      <c r="A978" s="203"/>
      <c r="B978" s="255" t="s">
        <v>241</v>
      </c>
      <c r="C978" s="257"/>
      <c r="D978" s="235" t="s">
        <v>242</v>
      </c>
      <c r="E978" s="313"/>
      <c r="F978" s="313"/>
      <c r="G978" s="313"/>
      <c r="H978" s="335"/>
      <c r="I978" s="335"/>
      <c r="J978" s="335"/>
      <c r="K978" s="335"/>
      <c r="L978" s="335"/>
      <c r="M978" s="335"/>
      <c r="N978" s="335"/>
      <c r="O978" s="335"/>
      <c r="P978" s="335"/>
      <c r="Q978" s="335"/>
      <c r="R978" s="335"/>
      <c r="S978" s="335"/>
      <c r="T978" s="335">
        <f t="shared" si="186"/>
        <v>0</v>
      </c>
      <c r="U978" s="335">
        <f t="shared" si="180"/>
        <v>0</v>
      </c>
      <c r="V978" s="335"/>
    </row>
    <row r="979" spans="1:22" s="282" customFormat="1" ht="15" hidden="1" x14ac:dyDescent="0.25">
      <c r="A979" s="203"/>
      <c r="B979" s="255" t="s">
        <v>243</v>
      </c>
      <c r="C979" s="257"/>
      <c r="D979" s="235" t="s">
        <v>244</v>
      </c>
      <c r="E979" s="313"/>
      <c r="F979" s="313"/>
      <c r="G979" s="313"/>
      <c r="H979" s="335"/>
      <c r="I979" s="335"/>
      <c r="J979" s="335"/>
      <c r="K979" s="335"/>
      <c r="L979" s="335"/>
      <c r="M979" s="335"/>
      <c r="N979" s="335"/>
      <c r="O979" s="335"/>
      <c r="P979" s="335"/>
      <c r="Q979" s="335"/>
      <c r="R979" s="335"/>
      <c r="S979" s="335"/>
      <c r="T979" s="335">
        <f t="shared" si="186"/>
        <v>0</v>
      </c>
      <c r="U979" s="335">
        <f t="shared" si="180"/>
        <v>0</v>
      </c>
      <c r="V979" s="335"/>
    </row>
    <row r="980" spans="1:22" s="282" customFormat="1" ht="15" hidden="1" x14ac:dyDescent="0.25">
      <c r="A980" s="203"/>
      <c r="B980" s="255" t="s">
        <v>245</v>
      </c>
      <c r="C980" s="257"/>
      <c r="D980" s="235" t="s">
        <v>246</v>
      </c>
      <c r="E980" s="313"/>
      <c r="F980" s="313"/>
      <c r="G980" s="313"/>
      <c r="H980" s="335"/>
      <c r="I980" s="335"/>
      <c r="J980" s="335"/>
      <c r="K980" s="335"/>
      <c r="L980" s="335"/>
      <c r="M980" s="335"/>
      <c r="N980" s="335"/>
      <c r="O980" s="335"/>
      <c r="P980" s="335"/>
      <c r="Q980" s="335"/>
      <c r="R980" s="335"/>
      <c r="S980" s="335"/>
      <c r="T980" s="335">
        <f t="shared" si="186"/>
        <v>0</v>
      </c>
      <c r="U980" s="335">
        <f t="shared" si="180"/>
        <v>0</v>
      </c>
      <c r="V980" s="335"/>
    </row>
    <row r="981" spans="1:22" s="282" customFormat="1" ht="15" hidden="1" x14ac:dyDescent="0.25">
      <c r="A981" s="203"/>
      <c r="B981" s="255" t="s">
        <v>247</v>
      </c>
      <c r="C981" s="257"/>
      <c r="D981" s="235" t="s">
        <v>248</v>
      </c>
      <c r="E981" s="313"/>
      <c r="F981" s="313"/>
      <c r="G981" s="313"/>
      <c r="H981" s="335"/>
      <c r="I981" s="335"/>
      <c r="J981" s="335"/>
      <c r="K981" s="335"/>
      <c r="L981" s="335"/>
      <c r="M981" s="335"/>
      <c r="N981" s="335"/>
      <c r="O981" s="335"/>
      <c r="P981" s="335"/>
      <c r="Q981" s="335"/>
      <c r="R981" s="335"/>
      <c r="S981" s="335"/>
      <c r="T981" s="335">
        <f t="shared" si="186"/>
        <v>0</v>
      </c>
      <c r="U981" s="335">
        <f t="shared" si="180"/>
        <v>0</v>
      </c>
      <c r="V981" s="335"/>
    </row>
    <row r="982" spans="1:22" s="282" customFormat="1" ht="15" hidden="1" x14ac:dyDescent="0.25">
      <c r="A982" s="203"/>
      <c r="B982" s="255" t="s">
        <v>249</v>
      </c>
      <c r="C982" s="257"/>
      <c r="D982" s="235" t="s">
        <v>250</v>
      </c>
      <c r="E982" s="313"/>
      <c r="F982" s="313"/>
      <c r="G982" s="313"/>
      <c r="H982" s="335"/>
      <c r="I982" s="335"/>
      <c r="J982" s="335"/>
      <c r="K982" s="335"/>
      <c r="L982" s="335"/>
      <c r="M982" s="335"/>
      <c r="N982" s="335"/>
      <c r="O982" s="335"/>
      <c r="P982" s="335"/>
      <c r="Q982" s="335"/>
      <c r="R982" s="335"/>
      <c r="S982" s="335"/>
      <c r="T982" s="336">
        <f t="shared" si="186"/>
        <v>0</v>
      </c>
      <c r="U982" s="336">
        <f t="shared" si="180"/>
        <v>0</v>
      </c>
      <c r="V982" s="335"/>
    </row>
    <row r="983" spans="1:22" s="282" customFormat="1" ht="15" hidden="1" x14ac:dyDescent="0.25">
      <c r="A983" s="203"/>
      <c r="B983" s="255" t="s">
        <v>251</v>
      </c>
      <c r="C983" s="257"/>
      <c r="D983" s="235" t="s">
        <v>252</v>
      </c>
      <c r="E983" s="313"/>
      <c r="F983" s="313"/>
      <c r="G983" s="313"/>
      <c r="H983" s="335"/>
      <c r="I983" s="335"/>
      <c r="J983" s="336"/>
      <c r="K983" s="335"/>
      <c r="L983" s="335"/>
      <c r="M983" s="336"/>
      <c r="N983" s="335"/>
      <c r="O983" s="335"/>
      <c r="P983" s="335"/>
      <c r="Q983" s="335"/>
      <c r="R983" s="336"/>
      <c r="S983" s="335"/>
      <c r="T983" s="336">
        <f t="shared" si="186"/>
        <v>0</v>
      </c>
      <c r="U983" s="336">
        <f t="shared" si="180"/>
        <v>0</v>
      </c>
      <c r="V983" s="335"/>
    </row>
    <row r="984" spans="1:22" s="282" customFormat="1" ht="15" hidden="1" x14ac:dyDescent="0.25">
      <c r="A984" s="203"/>
      <c r="B984" s="269" t="s">
        <v>253</v>
      </c>
      <c r="C984" s="220"/>
      <c r="D984" s="235" t="s">
        <v>254</v>
      </c>
      <c r="E984" s="199"/>
      <c r="F984" s="199"/>
      <c r="G984" s="199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  <c r="T984" s="336">
        <f t="shared" si="186"/>
        <v>0</v>
      </c>
      <c r="U984" s="336">
        <f t="shared" si="180"/>
        <v>0</v>
      </c>
      <c r="V984" s="199"/>
    </row>
    <row r="985" spans="1:22" s="282" customFormat="1" ht="14.25" hidden="1" x14ac:dyDescent="0.2">
      <c r="A985" s="203"/>
      <c r="B985" s="270" t="s">
        <v>151</v>
      </c>
      <c r="C985" s="220"/>
      <c r="D985" s="235" t="s">
        <v>255</v>
      </c>
      <c r="E985" s="199"/>
      <c r="F985" s="199"/>
      <c r="G985" s="199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  <c r="T985" s="336">
        <f t="shared" si="186"/>
        <v>0</v>
      </c>
      <c r="U985" s="336">
        <f t="shared" si="180"/>
        <v>0</v>
      </c>
      <c r="V985" s="199"/>
    </row>
    <row r="986" spans="1:22" s="282" customFormat="1" ht="14.25" hidden="1" x14ac:dyDescent="0.2">
      <c r="A986" s="203"/>
      <c r="B986" s="270" t="s">
        <v>153</v>
      </c>
      <c r="C986" s="220"/>
      <c r="D986" s="235" t="s">
        <v>256</v>
      </c>
      <c r="E986" s="199"/>
      <c r="F986" s="199"/>
      <c r="G986" s="199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  <c r="T986" s="336">
        <f t="shared" si="186"/>
        <v>0</v>
      </c>
      <c r="U986" s="336">
        <f t="shared" si="180"/>
        <v>0</v>
      </c>
      <c r="V986" s="199"/>
    </row>
    <row r="987" spans="1:22" s="282" customFormat="1" ht="14.25" hidden="1" x14ac:dyDescent="0.2">
      <c r="A987" s="203"/>
      <c r="B987" s="270" t="s">
        <v>155</v>
      </c>
      <c r="C987" s="220"/>
      <c r="D987" s="235" t="s">
        <v>257</v>
      </c>
      <c r="E987" s="199"/>
      <c r="F987" s="199"/>
      <c r="G987" s="199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  <c r="T987" s="336">
        <f t="shared" si="186"/>
        <v>0</v>
      </c>
      <c r="U987" s="336">
        <f t="shared" si="180"/>
        <v>0</v>
      </c>
      <c r="V987" s="199"/>
    </row>
    <row r="988" spans="1:22" s="282" customFormat="1" ht="14.25" hidden="1" x14ac:dyDescent="0.2">
      <c r="A988" s="203"/>
      <c r="B988" s="270" t="s">
        <v>157</v>
      </c>
      <c r="C988" s="220"/>
      <c r="D988" s="235" t="s">
        <v>258</v>
      </c>
      <c r="E988" s="199"/>
      <c r="F988" s="199"/>
      <c r="G988" s="199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  <c r="T988" s="336">
        <f t="shared" si="186"/>
        <v>0</v>
      </c>
      <c r="U988" s="336">
        <f t="shared" si="180"/>
        <v>0</v>
      </c>
      <c r="V988" s="199"/>
    </row>
    <row r="989" spans="1:22" s="282" customFormat="1" ht="14.25" hidden="1" x14ac:dyDescent="0.2">
      <c r="A989" s="203"/>
      <c r="B989" s="270" t="s">
        <v>159</v>
      </c>
      <c r="C989" s="220"/>
      <c r="D989" s="235" t="s">
        <v>259</v>
      </c>
      <c r="E989" s="199"/>
      <c r="F989" s="199"/>
      <c r="G989" s="199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  <c r="T989" s="336">
        <f t="shared" si="186"/>
        <v>0</v>
      </c>
      <c r="U989" s="336">
        <f t="shared" si="180"/>
        <v>0</v>
      </c>
      <c r="V989" s="199"/>
    </row>
    <row r="990" spans="1:22" s="282" customFormat="1" ht="14.25" hidden="1" x14ac:dyDescent="0.2">
      <c r="A990" s="203"/>
      <c r="B990" s="270" t="s">
        <v>161</v>
      </c>
      <c r="C990" s="220"/>
      <c r="D990" s="235" t="s">
        <v>260</v>
      </c>
      <c r="E990" s="199"/>
      <c r="F990" s="199"/>
      <c r="G990" s="199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  <c r="T990" s="336">
        <f t="shared" si="186"/>
        <v>0</v>
      </c>
      <c r="U990" s="336">
        <f t="shared" si="180"/>
        <v>0</v>
      </c>
      <c r="V990" s="199"/>
    </row>
    <row r="991" spans="1:22" s="282" customFormat="1" ht="14.25" hidden="1" x14ac:dyDescent="0.2">
      <c r="A991" s="203"/>
      <c r="B991" s="270" t="s">
        <v>163</v>
      </c>
      <c r="C991" s="220"/>
      <c r="D991" s="235" t="s">
        <v>261</v>
      </c>
      <c r="E991" s="199"/>
      <c r="F991" s="199"/>
      <c r="G991" s="199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  <c r="T991" s="336">
        <f t="shared" si="186"/>
        <v>0</v>
      </c>
      <c r="U991" s="336">
        <f t="shared" si="180"/>
        <v>0</v>
      </c>
      <c r="V991" s="199"/>
    </row>
    <row r="992" spans="1:22" s="282" customFormat="1" ht="14.25" hidden="1" x14ac:dyDescent="0.2">
      <c r="A992" s="203"/>
      <c r="B992" s="270" t="s">
        <v>165</v>
      </c>
      <c r="C992" s="220"/>
      <c r="D992" s="235" t="s">
        <v>262</v>
      </c>
      <c r="E992" s="199"/>
      <c r="F992" s="199"/>
      <c r="G992" s="199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  <c r="T992" s="336">
        <f t="shared" si="186"/>
        <v>0</v>
      </c>
      <c r="U992" s="336">
        <f t="shared" si="180"/>
        <v>0</v>
      </c>
      <c r="V992" s="199"/>
    </row>
    <row r="993" spans="1:78" ht="15" hidden="1" x14ac:dyDescent="0.25">
      <c r="A993" s="203"/>
      <c r="B993" s="269" t="s">
        <v>263</v>
      </c>
      <c r="C993" s="220"/>
      <c r="D993" s="235" t="s">
        <v>264</v>
      </c>
      <c r="E993" s="199"/>
      <c r="F993" s="199"/>
      <c r="G993" s="199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  <c r="T993" s="336">
        <f t="shared" si="186"/>
        <v>0</v>
      </c>
      <c r="U993" s="336">
        <f>E993-T993</f>
        <v>0</v>
      </c>
      <c r="V993" s="199"/>
    </row>
    <row r="994" spans="1:78" ht="14.25" hidden="1" x14ac:dyDescent="0.2">
      <c r="A994" s="203"/>
      <c r="B994" s="270" t="s">
        <v>169</v>
      </c>
      <c r="C994" s="220"/>
      <c r="D994" s="235" t="s">
        <v>265</v>
      </c>
      <c r="E994" s="199"/>
      <c r="F994" s="199"/>
      <c r="G994" s="199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  <c r="T994" s="336">
        <f t="shared" si="186"/>
        <v>0</v>
      </c>
      <c r="U994" s="336">
        <f>E994-T994</f>
        <v>0</v>
      </c>
      <c r="V994" s="199"/>
    </row>
    <row r="995" spans="1:78" ht="14.25" hidden="1" x14ac:dyDescent="0.2">
      <c r="A995" s="203"/>
      <c r="B995" s="270" t="s">
        <v>171</v>
      </c>
      <c r="C995" s="220"/>
      <c r="D995" s="235" t="s">
        <v>266</v>
      </c>
      <c r="E995" s="199"/>
      <c r="F995" s="199"/>
      <c r="G995" s="199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  <c r="T995" s="336">
        <f t="shared" si="186"/>
        <v>0</v>
      </c>
      <c r="U995" s="336">
        <f>E995-T995</f>
        <v>0</v>
      </c>
      <c r="V995" s="199"/>
    </row>
    <row r="996" spans="1:78" ht="15" hidden="1" x14ac:dyDescent="0.25">
      <c r="A996" s="203"/>
      <c r="B996" s="255" t="s">
        <v>267</v>
      </c>
      <c r="C996" s="257"/>
      <c r="D996" s="235" t="s">
        <v>268</v>
      </c>
      <c r="E996" s="313"/>
      <c r="F996" s="313"/>
      <c r="G996" s="313"/>
      <c r="H996" s="335"/>
      <c r="I996" s="335"/>
      <c r="J996" s="336"/>
      <c r="K996" s="335"/>
      <c r="L996" s="336"/>
      <c r="M996" s="335"/>
      <c r="N996" s="335"/>
      <c r="O996" s="335"/>
      <c r="P996" s="335"/>
      <c r="Q996" s="335"/>
      <c r="R996" s="335"/>
      <c r="S996" s="335"/>
      <c r="T996" s="335">
        <f t="shared" si="186"/>
        <v>0</v>
      </c>
      <c r="U996" s="336">
        <f>E996-T996</f>
        <v>0</v>
      </c>
      <c r="V996" s="335"/>
    </row>
    <row r="997" spans="1:78" s="293" customFormat="1" ht="15" hidden="1" x14ac:dyDescent="0.25">
      <c r="A997" s="212"/>
      <c r="B997" s="255" t="s">
        <v>269</v>
      </c>
      <c r="C997" s="255"/>
      <c r="D997" s="239"/>
      <c r="E997" s="318"/>
      <c r="F997" s="318"/>
      <c r="G997" s="318"/>
      <c r="H997" s="213">
        <f t="shared" ref="H997:S997" si="187">SUM(H998:H1002)</f>
        <v>0</v>
      </c>
      <c r="I997" s="213">
        <f t="shared" si="187"/>
        <v>0</v>
      </c>
      <c r="J997" s="213">
        <f t="shared" si="187"/>
        <v>0</v>
      </c>
      <c r="K997" s="213">
        <f t="shared" si="187"/>
        <v>0</v>
      </c>
      <c r="L997" s="213">
        <f t="shared" si="187"/>
        <v>0</v>
      </c>
      <c r="M997" s="213">
        <f t="shared" si="187"/>
        <v>0</v>
      </c>
      <c r="N997" s="213">
        <f t="shared" si="187"/>
        <v>0</v>
      </c>
      <c r="O997" s="213">
        <f t="shared" si="187"/>
        <v>0</v>
      </c>
      <c r="P997" s="213">
        <f t="shared" si="187"/>
        <v>0</v>
      </c>
      <c r="Q997" s="213">
        <f t="shared" si="187"/>
        <v>0</v>
      </c>
      <c r="R997" s="213">
        <f t="shared" si="187"/>
        <v>0</v>
      </c>
      <c r="S997" s="213">
        <f t="shared" si="187"/>
        <v>0</v>
      </c>
      <c r="T997" s="213">
        <f>SUM(T998:T1002)</f>
        <v>0</v>
      </c>
      <c r="U997" s="302">
        <f t="shared" ref="U997:U1002" si="188">E997-T997</f>
        <v>0</v>
      </c>
      <c r="V997" s="215"/>
      <c r="W997" s="292"/>
      <c r="X997" s="292"/>
      <c r="Y997" s="292"/>
      <c r="Z997" s="292"/>
      <c r="AA997" s="292"/>
      <c r="AB997" s="292"/>
      <c r="AC997" s="292"/>
      <c r="AD997" s="292"/>
      <c r="AE997" s="292"/>
      <c r="AF997" s="292"/>
      <c r="AG997" s="292"/>
      <c r="AH997" s="292"/>
      <c r="AI997" s="292"/>
      <c r="AJ997" s="292"/>
      <c r="AK997" s="292"/>
      <c r="AL997" s="292"/>
      <c r="AM997" s="292"/>
      <c r="AN997" s="292"/>
      <c r="AO997" s="292"/>
      <c r="AP997" s="292"/>
      <c r="AQ997" s="292"/>
      <c r="AR997" s="292"/>
      <c r="AS997" s="292"/>
      <c r="AT997" s="292"/>
      <c r="AU997" s="292"/>
      <c r="AV997" s="292"/>
      <c r="AW997" s="292"/>
      <c r="AX997" s="292"/>
      <c r="AY997" s="292"/>
      <c r="AZ997" s="292"/>
      <c r="BA997" s="292"/>
      <c r="BB997" s="292"/>
      <c r="BC997" s="292"/>
      <c r="BD997" s="292"/>
      <c r="BE997" s="292"/>
      <c r="BF997" s="292"/>
      <c r="BG997" s="292"/>
      <c r="BH997" s="292"/>
      <c r="BI997" s="292"/>
      <c r="BJ997" s="292"/>
      <c r="BK997" s="292"/>
      <c r="BL997" s="292"/>
      <c r="BM997" s="292"/>
      <c r="BN997" s="292"/>
      <c r="BO997" s="292"/>
      <c r="BP997" s="292"/>
      <c r="BQ997" s="292"/>
      <c r="BR997" s="292"/>
      <c r="BS997" s="292"/>
      <c r="BT997" s="292"/>
      <c r="BU997" s="292"/>
      <c r="BV997" s="292"/>
      <c r="BW997" s="292"/>
      <c r="BX997" s="292"/>
      <c r="BY997" s="292"/>
      <c r="BZ997" s="292"/>
    </row>
    <row r="998" spans="1:78" ht="15" hidden="1" x14ac:dyDescent="0.25">
      <c r="A998" s="203"/>
      <c r="B998" s="255"/>
      <c r="C998" s="257" t="s">
        <v>270</v>
      </c>
      <c r="D998" s="235" t="s">
        <v>271</v>
      </c>
      <c r="E998" s="313"/>
      <c r="F998" s="313"/>
      <c r="G998" s="313"/>
      <c r="H998" s="335"/>
      <c r="I998" s="335"/>
      <c r="J998" s="335"/>
      <c r="K998" s="335"/>
      <c r="L998" s="335"/>
      <c r="M998" s="335"/>
      <c r="N998" s="335"/>
      <c r="O998" s="335"/>
      <c r="P998" s="335"/>
      <c r="Q998" s="335"/>
      <c r="R998" s="335"/>
      <c r="S998" s="335"/>
      <c r="T998" s="335">
        <f>SUM(H998:S998)</f>
        <v>0</v>
      </c>
      <c r="U998" s="335">
        <f t="shared" si="188"/>
        <v>0</v>
      </c>
      <c r="V998" s="335"/>
    </row>
    <row r="999" spans="1:78" ht="15" hidden="1" x14ac:dyDescent="0.25">
      <c r="A999" s="203"/>
      <c r="B999" s="255"/>
      <c r="C999" s="257" t="s">
        <v>272</v>
      </c>
      <c r="D999" s="235" t="s">
        <v>273</v>
      </c>
      <c r="E999" s="313"/>
      <c r="F999" s="313"/>
      <c r="G999" s="313"/>
      <c r="H999" s="335"/>
      <c r="I999" s="335"/>
      <c r="J999" s="335"/>
      <c r="K999" s="335"/>
      <c r="L999" s="335"/>
      <c r="M999" s="335"/>
      <c r="N999" s="335"/>
      <c r="O999" s="335"/>
      <c r="P999" s="335"/>
      <c r="Q999" s="335"/>
      <c r="R999" s="335"/>
      <c r="S999" s="335"/>
      <c r="T999" s="335">
        <f>SUM(H999:S999)</f>
        <v>0</v>
      </c>
      <c r="U999" s="335">
        <f t="shared" si="188"/>
        <v>0</v>
      </c>
      <c r="V999" s="335"/>
    </row>
    <row r="1000" spans="1:78" ht="15" hidden="1" x14ac:dyDescent="0.25">
      <c r="A1000" s="203"/>
      <c r="B1000" s="255"/>
      <c r="C1000" s="257" t="s">
        <v>274</v>
      </c>
      <c r="D1000" s="235" t="s">
        <v>275</v>
      </c>
      <c r="E1000" s="313"/>
      <c r="F1000" s="313"/>
      <c r="G1000" s="313"/>
      <c r="H1000" s="335"/>
      <c r="I1000" s="335"/>
      <c r="J1000" s="335"/>
      <c r="K1000" s="335"/>
      <c r="L1000" s="335"/>
      <c r="M1000" s="335"/>
      <c r="N1000" s="335"/>
      <c r="O1000" s="335"/>
      <c r="P1000" s="335"/>
      <c r="Q1000" s="335"/>
      <c r="R1000" s="335"/>
      <c r="S1000" s="335"/>
      <c r="T1000" s="335">
        <f>SUM(H1000:S1000)</f>
        <v>0</v>
      </c>
      <c r="U1000" s="335">
        <f t="shared" si="188"/>
        <v>0</v>
      </c>
      <c r="V1000" s="335"/>
    </row>
    <row r="1001" spans="1:78" ht="15" hidden="1" x14ac:dyDescent="0.25">
      <c r="A1001" s="203"/>
      <c r="B1001" s="255"/>
      <c r="C1001" s="257" t="s">
        <v>276</v>
      </c>
      <c r="D1001" s="235" t="s">
        <v>277</v>
      </c>
      <c r="E1001" s="313"/>
      <c r="F1001" s="313"/>
      <c r="G1001" s="313"/>
      <c r="H1001" s="335"/>
      <c r="I1001" s="335"/>
      <c r="J1001" s="335"/>
      <c r="K1001" s="335"/>
      <c r="L1001" s="335"/>
      <c r="M1001" s="335"/>
      <c r="N1001" s="335"/>
      <c r="O1001" s="335"/>
      <c r="P1001" s="335"/>
      <c r="Q1001" s="335"/>
      <c r="R1001" s="335"/>
      <c r="S1001" s="335"/>
      <c r="T1001" s="335">
        <f>SUM(H1001:S1001)</f>
        <v>0</v>
      </c>
      <c r="U1001" s="335">
        <f t="shared" si="188"/>
        <v>0</v>
      </c>
      <c r="V1001" s="335"/>
    </row>
    <row r="1002" spans="1:78" ht="15" hidden="1" x14ac:dyDescent="0.25">
      <c r="A1002" s="203"/>
      <c r="B1002" s="255"/>
      <c r="C1002" s="257" t="s">
        <v>278</v>
      </c>
      <c r="D1002" s="235" t="s">
        <v>279</v>
      </c>
      <c r="E1002" s="313"/>
      <c r="F1002" s="313"/>
      <c r="G1002" s="313"/>
      <c r="H1002" s="335"/>
      <c r="I1002" s="335"/>
      <c r="J1002" s="335"/>
      <c r="K1002" s="335"/>
      <c r="L1002" s="335"/>
      <c r="M1002" s="335"/>
      <c r="N1002" s="335"/>
      <c r="O1002" s="335"/>
      <c r="P1002" s="335"/>
      <c r="Q1002" s="335"/>
      <c r="R1002" s="335"/>
      <c r="S1002" s="335"/>
      <c r="T1002" s="297">
        <f>SUM(H1002:S1002)</f>
        <v>0</v>
      </c>
      <c r="U1002" s="297">
        <f t="shared" si="188"/>
        <v>0</v>
      </c>
      <c r="V1002" s="335"/>
    </row>
    <row r="1003" spans="1:78" s="293" customFormat="1" ht="15" hidden="1" x14ac:dyDescent="0.25">
      <c r="A1003" s="212"/>
      <c r="B1003" s="255" t="s">
        <v>280</v>
      </c>
      <c r="C1003" s="255"/>
      <c r="D1003" s="239"/>
      <c r="E1003" s="318"/>
      <c r="F1003" s="318"/>
      <c r="G1003" s="318"/>
      <c r="H1003" s="213">
        <f t="shared" ref="H1003:S1003" si="189">SUM(H1004:H1006)</f>
        <v>0</v>
      </c>
      <c r="I1003" s="213">
        <f t="shared" si="189"/>
        <v>0</v>
      </c>
      <c r="J1003" s="213">
        <f t="shared" si="189"/>
        <v>0</v>
      </c>
      <c r="K1003" s="213">
        <f t="shared" si="189"/>
        <v>0</v>
      </c>
      <c r="L1003" s="213">
        <f t="shared" si="189"/>
        <v>0</v>
      </c>
      <c r="M1003" s="213">
        <f t="shared" si="189"/>
        <v>0</v>
      </c>
      <c r="N1003" s="213">
        <f t="shared" si="189"/>
        <v>0</v>
      </c>
      <c r="O1003" s="213">
        <f t="shared" si="189"/>
        <v>0</v>
      </c>
      <c r="P1003" s="213">
        <f t="shared" si="189"/>
        <v>0</v>
      </c>
      <c r="Q1003" s="213">
        <f t="shared" si="189"/>
        <v>0</v>
      </c>
      <c r="R1003" s="213">
        <f t="shared" si="189"/>
        <v>0</v>
      </c>
      <c r="S1003" s="213">
        <f t="shared" si="189"/>
        <v>0</v>
      </c>
      <c r="T1003" s="213">
        <f>SUM(T1004:T1006)</f>
        <v>0</v>
      </c>
      <c r="U1003" s="302">
        <f>E1003-T1003</f>
        <v>0</v>
      </c>
      <c r="V1003" s="215"/>
      <c r="W1003" s="292"/>
      <c r="X1003" s="292"/>
      <c r="Y1003" s="292"/>
      <c r="Z1003" s="292"/>
      <c r="AA1003" s="292"/>
      <c r="AB1003" s="292"/>
      <c r="AC1003" s="292"/>
      <c r="AD1003" s="292"/>
      <c r="AE1003" s="292"/>
      <c r="AF1003" s="292"/>
      <c r="AG1003" s="292"/>
      <c r="AH1003" s="292"/>
      <c r="AI1003" s="292"/>
      <c r="AJ1003" s="292"/>
      <c r="AK1003" s="292"/>
      <c r="AL1003" s="292"/>
      <c r="AM1003" s="292"/>
      <c r="AN1003" s="292"/>
      <c r="AO1003" s="292"/>
      <c r="AP1003" s="292"/>
      <c r="AQ1003" s="292"/>
      <c r="AR1003" s="292"/>
      <c r="AS1003" s="292"/>
      <c r="AT1003" s="292"/>
      <c r="AU1003" s="292"/>
      <c r="AV1003" s="292"/>
      <c r="AW1003" s="292"/>
      <c r="AX1003" s="292"/>
      <c r="AY1003" s="292"/>
      <c r="AZ1003" s="292"/>
      <c r="BA1003" s="292"/>
      <c r="BB1003" s="292"/>
      <c r="BC1003" s="292"/>
      <c r="BD1003" s="292"/>
      <c r="BE1003" s="292"/>
      <c r="BF1003" s="292"/>
      <c r="BG1003" s="292"/>
      <c r="BH1003" s="292"/>
      <c r="BI1003" s="292"/>
      <c r="BJ1003" s="292"/>
      <c r="BK1003" s="292"/>
      <c r="BL1003" s="292"/>
      <c r="BM1003" s="292"/>
      <c r="BN1003" s="292"/>
      <c r="BO1003" s="292"/>
      <c r="BP1003" s="292"/>
      <c r="BQ1003" s="292"/>
      <c r="BR1003" s="292"/>
      <c r="BS1003" s="292"/>
      <c r="BT1003" s="292"/>
      <c r="BU1003" s="292"/>
      <c r="BV1003" s="292"/>
      <c r="BW1003" s="292"/>
      <c r="BX1003" s="292"/>
      <c r="BY1003" s="292"/>
      <c r="BZ1003" s="292"/>
    </row>
    <row r="1004" spans="1:78" ht="15" hidden="1" x14ac:dyDescent="0.25">
      <c r="A1004" s="203"/>
      <c r="B1004" s="255"/>
      <c r="C1004" s="257" t="s">
        <v>281</v>
      </c>
      <c r="D1004" s="235" t="s">
        <v>282</v>
      </c>
      <c r="E1004" s="313"/>
      <c r="F1004" s="313"/>
      <c r="G1004" s="313"/>
      <c r="H1004" s="335"/>
      <c r="I1004" s="335"/>
      <c r="J1004" s="335"/>
      <c r="K1004" s="335"/>
      <c r="L1004" s="335"/>
      <c r="M1004" s="335"/>
      <c r="N1004" s="335"/>
      <c r="O1004" s="335"/>
      <c r="P1004" s="335"/>
      <c r="Q1004" s="335"/>
      <c r="R1004" s="335"/>
      <c r="S1004" s="335"/>
      <c r="T1004" s="335">
        <f>SUM(H1004:S1004)</f>
        <v>0</v>
      </c>
      <c r="U1004" s="335">
        <f t="shared" ref="U1004:U1020" si="190">E1004-T1004</f>
        <v>0</v>
      </c>
      <c r="V1004" s="335"/>
    </row>
    <row r="1005" spans="1:78" ht="15" hidden="1" x14ac:dyDescent="0.25">
      <c r="A1005" s="203"/>
      <c r="B1005" s="255"/>
      <c r="C1005" s="257" t="s">
        <v>283</v>
      </c>
      <c r="D1005" s="235" t="s">
        <v>284</v>
      </c>
      <c r="E1005" s="313"/>
      <c r="F1005" s="313"/>
      <c r="G1005" s="313"/>
      <c r="H1005" s="335"/>
      <c r="I1005" s="335"/>
      <c r="J1005" s="335"/>
      <c r="K1005" s="335"/>
      <c r="L1005" s="335"/>
      <c r="M1005" s="335"/>
      <c r="N1005" s="335"/>
      <c r="O1005" s="335"/>
      <c r="P1005" s="335"/>
      <c r="Q1005" s="335"/>
      <c r="R1005" s="335"/>
      <c r="S1005" s="335"/>
      <c r="T1005" s="335">
        <f>SUM(H1005:S1005)</f>
        <v>0</v>
      </c>
      <c r="U1005" s="335">
        <f t="shared" si="190"/>
        <v>0</v>
      </c>
      <c r="V1005" s="335"/>
    </row>
    <row r="1006" spans="1:78" ht="15" hidden="1" x14ac:dyDescent="0.25">
      <c r="A1006" s="203"/>
      <c r="B1006" s="255"/>
      <c r="C1006" s="257" t="s">
        <v>285</v>
      </c>
      <c r="D1006" s="235" t="s">
        <v>286</v>
      </c>
      <c r="E1006" s="313"/>
      <c r="F1006" s="313"/>
      <c r="G1006" s="313"/>
      <c r="H1006" s="335"/>
      <c r="I1006" s="335"/>
      <c r="J1006" s="335"/>
      <c r="K1006" s="335"/>
      <c r="L1006" s="335"/>
      <c r="M1006" s="335"/>
      <c r="N1006" s="335"/>
      <c r="O1006" s="335"/>
      <c r="P1006" s="335"/>
      <c r="Q1006" s="335"/>
      <c r="R1006" s="335"/>
      <c r="S1006" s="335"/>
      <c r="T1006" s="335">
        <f>SUM(H1006:S1006)</f>
        <v>0</v>
      </c>
      <c r="U1006" s="335">
        <f t="shared" si="190"/>
        <v>0</v>
      </c>
      <c r="V1006" s="335"/>
    </row>
    <row r="1007" spans="1:78" s="293" customFormat="1" ht="15" hidden="1" x14ac:dyDescent="0.25">
      <c r="A1007" s="271"/>
      <c r="B1007" s="255" t="s">
        <v>287</v>
      </c>
      <c r="C1007" s="255"/>
      <c r="D1007" s="235" t="s">
        <v>288</v>
      </c>
      <c r="E1007" s="318"/>
      <c r="F1007" s="318"/>
      <c r="G1007" s="318"/>
      <c r="H1007" s="213"/>
      <c r="I1007" s="213"/>
      <c r="J1007" s="213"/>
      <c r="K1007" s="213"/>
      <c r="L1007" s="213"/>
      <c r="M1007" s="213"/>
      <c r="N1007" s="213"/>
      <c r="O1007" s="213"/>
      <c r="P1007" s="213"/>
      <c r="Q1007" s="213"/>
      <c r="R1007" s="213"/>
      <c r="S1007" s="213"/>
      <c r="T1007" s="215">
        <f>SUM(H1007:S1007)</f>
        <v>0</v>
      </c>
      <c r="U1007" s="337">
        <f t="shared" si="190"/>
        <v>0</v>
      </c>
      <c r="V1007" s="215"/>
      <c r="W1007" s="292"/>
      <c r="X1007" s="292"/>
      <c r="Y1007" s="292"/>
      <c r="Z1007" s="292"/>
      <c r="AA1007" s="292"/>
      <c r="AB1007" s="292"/>
      <c r="AC1007" s="292"/>
      <c r="AD1007" s="292"/>
      <c r="AE1007" s="292"/>
      <c r="AF1007" s="292"/>
      <c r="AG1007" s="292"/>
      <c r="AH1007" s="292"/>
      <c r="AI1007" s="292"/>
      <c r="AJ1007" s="292"/>
      <c r="AK1007" s="292"/>
      <c r="AL1007" s="292"/>
      <c r="AM1007" s="292"/>
      <c r="AN1007" s="292"/>
      <c r="AO1007" s="292"/>
      <c r="AP1007" s="292"/>
      <c r="AQ1007" s="292"/>
      <c r="AR1007" s="292"/>
      <c r="AS1007" s="292"/>
      <c r="AT1007" s="292"/>
      <c r="AU1007" s="292"/>
      <c r="AV1007" s="292"/>
      <c r="AW1007" s="292"/>
      <c r="AX1007" s="292"/>
      <c r="AY1007" s="292"/>
      <c r="AZ1007" s="292"/>
      <c r="BA1007" s="292"/>
      <c r="BB1007" s="292"/>
      <c r="BC1007" s="292"/>
      <c r="BD1007" s="292"/>
      <c r="BE1007" s="292"/>
      <c r="BF1007" s="292"/>
      <c r="BG1007" s="292"/>
      <c r="BH1007" s="292"/>
      <c r="BI1007" s="292"/>
      <c r="BJ1007" s="292"/>
      <c r="BK1007" s="292"/>
      <c r="BL1007" s="292"/>
      <c r="BM1007" s="292"/>
      <c r="BN1007" s="292"/>
      <c r="BO1007" s="292"/>
      <c r="BP1007" s="292"/>
      <c r="BQ1007" s="292"/>
      <c r="BR1007" s="292"/>
      <c r="BS1007" s="292"/>
      <c r="BT1007" s="292"/>
      <c r="BU1007" s="292"/>
      <c r="BV1007" s="292"/>
      <c r="BW1007" s="292"/>
      <c r="BX1007" s="292"/>
      <c r="BY1007" s="292"/>
      <c r="BZ1007" s="292"/>
    </row>
    <row r="1008" spans="1:78" s="293" customFormat="1" ht="15" hidden="1" x14ac:dyDescent="0.25">
      <c r="A1008" s="212"/>
      <c r="B1008" s="255" t="s">
        <v>289</v>
      </c>
      <c r="C1008" s="255"/>
      <c r="D1008" s="235"/>
      <c r="E1008" s="333"/>
      <c r="F1008" s="333"/>
      <c r="G1008" s="333"/>
      <c r="H1008" s="208">
        <f t="shared" ref="H1008:S1008" si="191">SUM(H1009:H1021)</f>
        <v>0</v>
      </c>
      <c r="I1008" s="208">
        <f t="shared" si="191"/>
        <v>0</v>
      </c>
      <c r="J1008" s="208">
        <f t="shared" si="191"/>
        <v>0</v>
      </c>
      <c r="K1008" s="208">
        <f t="shared" si="191"/>
        <v>0</v>
      </c>
      <c r="L1008" s="208">
        <f t="shared" si="191"/>
        <v>0</v>
      </c>
      <c r="M1008" s="208">
        <f t="shared" si="191"/>
        <v>0</v>
      </c>
      <c r="N1008" s="208">
        <f t="shared" si="191"/>
        <v>0</v>
      </c>
      <c r="O1008" s="208">
        <f t="shared" si="191"/>
        <v>0</v>
      </c>
      <c r="P1008" s="208">
        <f t="shared" si="191"/>
        <v>0</v>
      </c>
      <c r="Q1008" s="208">
        <f t="shared" si="191"/>
        <v>0</v>
      </c>
      <c r="R1008" s="208">
        <f t="shared" si="191"/>
        <v>0</v>
      </c>
      <c r="S1008" s="208">
        <f t="shared" si="191"/>
        <v>0</v>
      </c>
      <c r="T1008" s="208">
        <f>SUM(T1009:T1021)</f>
        <v>0</v>
      </c>
      <c r="U1008" s="219">
        <f t="shared" si="190"/>
        <v>0</v>
      </c>
      <c r="V1008" s="215"/>
      <c r="W1008" s="292"/>
      <c r="X1008" s="292"/>
      <c r="Y1008" s="292"/>
      <c r="Z1008" s="292"/>
      <c r="AA1008" s="292"/>
      <c r="AB1008" s="292"/>
      <c r="AC1008" s="292"/>
      <c r="AD1008" s="292"/>
      <c r="AE1008" s="292"/>
      <c r="AF1008" s="292"/>
      <c r="AG1008" s="292"/>
      <c r="AH1008" s="292"/>
      <c r="AI1008" s="292"/>
      <c r="AJ1008" s="292"/>
      <c r="AK1008" s="292"/>
      <c r="AL1008" s="292"/>
      <c r="AM1008" s="292"/>
      <c r="AN1008" s="292"/>
      <c r="AO1008" s="292"/>
      <c r="AP1008" s="292"/>
      <c r="AQ1008" s="292"/>
      <c r="AR1008" s="292"/>
      <c r="AS1008" s="292"/>
      <c r="AT1008" s="292"/>
      <c r="AU1008" s="292"/>
      <c r="AV1008" s="292"/>
      <c r="AW1008" s="292"/>
      <c r="AX1008" s="292"/>
      <c r="AY1008" s="292"/>
      <c r="AZ1008" s="292"/>
      <c r="BA1008" s="292"/>
      <c r="BB1008" s="292"/>
      <c r="BC1008" s="292"/>
      <c r="BD1008" s="292"/>
      <c r="BE1008" s="292"/>
      <c r="BF1008" s="292"/>
      <c r="BG1008" s="292"/>
      <c r="BH1008" s="292"/>
      <c r="BI1008" s="292"/>
      <c r="BJ1008" s="292"/>
      <c r="BK1008" s="292"/>
      <c r="BL1008" s="292"/>
      <c r="BM1008" s="292"/>
      <c r="BN1008" s="292"/>
      <c r="BO1008" s="292"/>
      <c r="BP1008" s="292"/>
      <c r="BQ1008" s="292"/>
      <c r="BR1008" s="292"/>
      <c r="BS1008" s="292"/>
      <c r="BT1008" s="292"/>
      <c r="BU1008" s="292"/>
      <c r="BV1008" s="292"/>
      <c r="BW1008" s="292"/>
      <c r="BX1008" s="292"/>
      <c r="BY1008" s="292"/>
      <c r="BZ1008" s="292"/>
    </row>
    <row r="1009" spans="1:78" ht="15.75" hidden="1" x14ac:dyDescent="0.25">
      <c r="A1009" s="253"/>
      <c r="B1009" s="255"/>
      <c r="C1009" s="258" t="s">
        <v>290</v>
      </c>
      <c r="D1009" s="235" t="s">
        <v>291</v>
      </c>
      <c r="E1009" s="313"/>
      <c r="F1009" s="313"/>
      <c r="G1009" s="313"/>
      <c r="H1009" s="335"/>
      <c r="I1009" s="335"/>
      <c r="J1009" s="335"/>
      <c r="K1009" s="335"/>
      <c r="L1009" s="335"/>
      <c r="M1009" s="335"/>
      <c r="N1009" s="335"/>
      <c r="O1009" s="335"/>
      <c r="P1009" s="335"/>
      <c r="Q1009" s="335"/>
      <c r="R1009" s="335"/>
      <c r="S1009" s="335"/>
      <c r="T1009" s="335">
        <f t="shared" ref="T1009:T1021" si="192">SUM(H1009:S1009)</f>
        <v>0</v>
      </c>
      <c r="U1009" s="335">
        <f t="shared" si="190"/>
        <v>0</v>
      </c>
      <c r="V1009" s="335"/>
    </row>
    <row r="1010" spans="1:78" ht="15" hidden="1" x14ac:dyDescent="0.25">
      <c r="A1010" s="203"/>
      <c r="B1010" s="255"/>
      <c r="C1010" s="258" t="s">
        <v>292</v>
      </c>
      <c r="D1010" s="235" t="s">
        <v>293</v>
      </c>
      <c r="E1010" s="313"/>
      <c r="F1010" s="313"/>
      <c r="G1010" s="313"/>
      <c r="H1010" s="335"/>
      <c r="I1010" s="335"/>
      <c r="J1010" s="335"/>
      <c r="K1010" s="335"/>
      <c r="L1010" s="335"/>
      <c r="M1010" s="335"/>
      <c r="N1010" s="335"/>
      <c r="O1010" s="335"/>
      <c r="P1010" s="335"/>
      <c r="Q1010" s="335"/>
      <c r="R1010" s="335"/>
      <c r="S1010" s="335"/>
      <c r="T1010" s="335">
        <f t="shared" si="192"/>
        <v>0</v>
      </c>
      <c r="U1010" s="335">
        <f t="shared" si="190"/>
        <v>0</v>
      </c>
      <c r="V1010" s="335"/>
    </row>
    <row r="1011" spans="1:78" ht="15" hidden="1" x14ac:dyDescent="0.25">
      <c r="A1011" s="221"/>
      <c r="B1011" s="255"/>
      <c r="C1011" s="258" t="s">
        <v>294</v>
      </c>
      <c r="D1011" s="235" t="s">
        <v>295</v>
      </c>
      <c r="E1011" s="313"/>
      <c r="F1011" s="313"/>
      <c r="G1011" s="313"/>
      <c r="H1011" s="335"/>
      <c r="I1011" s="335"/>
      <c r="J1011" s="335"/>
      <c r="K1011" s="335"/>
      <c r="L1011" s="335"/>
      <c r="M1011" s="335"/>
      <c r="N1011" s="335"/>
      <c r="O1011" s="335"/>
      <c r="P1011" s="335"/>
      <c r="Q1011" s="335"/>
      <c r="R1011" s="335"/>
      <c r="S1011" s="335"/>
      <c r="T1011" s="335">
        <f t="shared" si="192"/>
        <v>0</v>
      </c>
      <c r="U1011" s="335">
        <f t="shared" si="190"/>
        <v>0</v>
      </c>
      <c r="V1011" s="335"/>
    </row>
    <row r="1012" spans="1:78" ht="15" hidden="1" x14ac:dyDescent="0.25">
      <c r="A1012" s="203"/>
      <c r="B1012" s="255"/>
      <c r="C1012" s="258" t="s">
        <v>296</v>
      </c>
      <c r="D1012" s="235" t="s">
        <v>297</v>
      </c>
      <c r="E1012" s="313"/>
      <c r="F1012" s="313"/>
      <c r="G1012" s="313"/>
      <c r="H1012" s="335"/>
      <c r="I1012" s="335"/>
      <c r="J1012" s="335"/>
      <c r="K1012" s="335"/>
      <c r="L1012" s="335"/>
      <c r="M1012" s="335"/>
      <c r="N1012" s="335"/>
      <c r="O1012" s="335"/>
      <c r="P1012" s="335"/>
      <c r="Q1012" s="335"/>
      <c r="R1012" s="335"/>
      <c r="S1012" s="335"/>
      <c r="T1012" s="335">
        <f t="shared" si="192"/>
        <v>0</v>
      </c>
      <c r="U1012" s="335">
        <f t="shared" si="190"/>
        <v>0</v>
      </c>
      <c r="V1012" s="335"/>
    </row>
    <row r="1013" spans="1:78" ht="15" hidden="1" x14ac:dyDescent="0.25">
      <c r="A1013" s="203"/>
      <c r="B1013" s="255"/>
      <c r="C1013" s="258" t="s">
        <v>298</v>
      </c>
      <c r="D1013" s="235" t="s">
        <v>299</v>
      </c>
      <c r="E1013" s="313"/>
      <c r="F1013" s="313"/>
      <c r="G1013" s="313"/>
      <c r="H1013" s="335"/>
      <c r="I1013" s="335"/>
      <c r="J1013" s="335"/>
      <c r="K1013" s="335"/>
      <c r="L1013" s="335"/>
      <c r="M1013" s="335"/>
      <c r="N1013" s="335"/>
      <c r="O1013" s="335"/>
      <c r="P1013" s="335"/>
      <c r="Q1013" s="335"/>
      <c r="R1013" s="335"/>
      <c r="S1013" s="335"/>
      <c r="T1013" s="335">
        <f t="shared" si="192"/>
        <v>0</v>
      </c>
      <c r="U1013" s="335">
        <f t="shared" si="190"/>
        <v>0</v>
      </c>
      <c r="V1013" s="335"/>
    </row>
    <row r="1014" spans="1:78" ht="15" hidden="1" x14ac:dyDescent="0.25">
      <c r="A1014" s="203"/>
      <c r="B1014" s="255"/>
      <c r="C1014" s="258" t="s">
        <v>300</v>
      </c>
      <c r="D1014" s="235" t="s">
        <v>301</v>
      </c>
      <c r="E1014" s="313"/>
      <c r="F1014" s="313"/>
      <c r="G1014" s="313"/>
      <c r="H1014" s="335"/>
      <c r="I1014" s="335"/>
      <c r="J1014" s="335"/>
      <c r="K1014" s="335"/>
      <c r="L1014" s="335"/>
      <c r="M1014" s="335"/>
      <c r="N1014" s="335"/>
      <c r="O1014" s="335"/>
      <c r="P1014" s="335"/>
      <c r="Q1014" s="335"/>
      <c r="R1014" s="335"/>
      <c r="S1014" s="335"/>
      <c r="T1014" s="335">
        <f t="shared" si="192"/>
        <v>0</v>
      </c>
      <c r="U1014" s="335">
        <f t="shared" si="190"/>
        <v>0</v>
      </c>
      <c r="V1014" s="335"/>
    </row>
    <row r="1015" spans="1:78" ht="15" hidden="1" x14ac:dyDescent="0.25">
      <c r="A1015" s="203"/>
      <c r="B1015" s="255"/>
      <c r="C1015" s="258" t="s">
        <v>302</v>
      </c>
      <c r="D1015" s="235" t="s">
        <v>303</v>
      </c>
      <c r="E1015" s="313"/>
      <c r="F1015" s="313"/>
      <c r="G1015" s="313"/>
      <c r="H1015" s="335"/>
      <c r="I1015" s="335"/>
      <c r="J1015" s="335"/>
      <c r="K1015" s="335"/>
      <c r="L1015" s="335"/>
      <c r="M1015" s="335"/>
      <c r="N1015" s="335"/>
      <c r="O1015" s="335"/>
      <c r="P1015" s="335"/>
      <c r="Q1015" s="335"/>
      <c r="R1015" s="335"/>
      <c r="S1015" s="335"/>
      <c r="T1015" s="335">
        <f t="shared" si="192"/>
        <v>0</v>
      </c>
      <c r="U1015" s="335">
        <f t="shared" si="190"/>
        <v>0</v>
      </c>
      <c r="V1015" s="335"/>
    </row>
    <row r="1016" spans="1:78" ht="15" hidden="1" x14ac:dyDescent="0.25">
      <c r="A1016" s="203"/>
      <c r="B1016" s="255"/>
      <c r="C1016" s="258" t="s">
        <v>304</v>
      </c>
      <c r="D1016" s="235" t="s">
        <v>305</v>
      </c>
      <c r="E1016" s="313"/>
      <c r="F1016" s="313"/>
      <c r="G1016" s="313"/>
      <c r="H1016" s="335"/>
      <c r="I1016" s="335"/>
      <c r="J1016" s="335"/>
      <c r="K1016" s="335"/>
      <c r="L1016" s="335"/>
      <c r="M1016" s="335"/>
      <c r="N1016" s="335"/>
      <c r="O1016" s="335"/>
      <c r="P1016" s="335"/>
      <c r="Q1016" s="335"/>
      <c r="R1016" s="335"/>
      <c r="S1016" s="335"/>
      <c r="T1016" s="335">
        <f t="shared" si="192"/>
        <v>0</v>
      </c>
      <c r="U1016" s="335">
        <f t="shared" si="190"/>
        <v>0</v>
      </c>
      <c r="V1016" s="335"/>
    </row>
    <row r="1017" spans="1:78" ht="15" hidden="1" x14ac:dyDescent="0.25">
      <c r="A1017" s="203"/>
      <c r="B1017" s="255"/>
      <c r="C1017" s="258" t="s">
        <v>306</v>
      </c>
      <c r="D1017" s="235" t="s">
        <v>307</v>
      </c>
      <c r="E1017" s="313"/>
      <c r="F1017" s="313"/>
      <c r="G1017" s="313"/>
      <c r="H1017" s="335"/>
      <c r="I1017" s="335"/>
      <c r="J1017" s="335"/>
      <c r="K1017" s="335"/>
      <c r="L1017" s="335"/>
      <c r="M1017" s="335"/>
      <c r="N1017" s="335"/>
      <c r="O1017" s="335"/>
      <c r="P1017" s="335"/>
      <c r="Q1017" s="335"/>
      <c r="R1017" s="335"/>
      <c r="S1017" s="335"/>
      <c r="T1017" s="335">
        <f t="shared" si="192"/>
        <v>0</v>
      </c>
      <c r="U1017" s="335">
        <f t="shared" si="190"/>
        <v>0</v>
      </c>
      <c r="V1017" s="335"/>
    </row>
    <row r="1018" spans="1:78" ht="15" hidden="1" x14ac:dyDescent="0.25">
      <c r="A1018" s="203"/>
      <c r="B1018" s="255"/>
      <c r="C1018" s="258" t="s">
        <v>308</v>
      </c>
      <c r="D1018" s="235" t="s">
        <v>309</v>
      </c>
      <c r="E1018" s="313"/>
      <c r="F1018" s="313"/>
      <c r="G1018" s="313"/>
      <c r="H1018" s="335"/>
      <c r="I1018" s="335"/>
      <c r="J1018" s="335"/>
      <c r="K1018" s="335"/>
      <c r="L1018" s="335"/>
      <c r="M1018" s="335"/>
      <c r="N1018" s="335"/>
      <c r="O1018" s="335"/>
      <c r="P1018" s="335"/>
      <c r="Q1018" s="335"/>
      <c r="R1018" s="335"/>
      <c r="S1018" s="335"/>
      <c r="T1018" s="335">
        <f t="shared" si="192"/>
        <v>0</v>
      </c>
      <c r="U1018" s="335">
        <f t="shared" si="190"/>
        <v>0</v>
      </c>
      <c r="V1018" s="335"/>
    </row>
    <row r="1019" spans="1:78" ht="15" hidden="1" x14ac:dyDescent="0.25">
      <c r="A1019" s="203"/>
      <c r="B1019" s="255"/>
      <c r="C1019" s="258" t="s">
        <v>310</v>
      </c>
      <c r="D1019" s="235" t="s">
        <v>311</v>
      </c>
      <c r="E1019" s="313"/>
      <c r="F1019" s="313"/>
      <c r="G1019" s="313"/>
      <c r="H1019" s="335"/>
      <c r="I1019" s="335"/>
      <c r="J1019" s="335"/>
      <c r="K1019" s="335"/>
      <c r="L1019" s="335"/>
      <c r="M1019" s="335"/>
      <c r="N1019" s="335"/>
      <c r="O1019" s="335"/>
      <c r="P1019" s="335"/>
      <c r="Q1019" s="335"/>
      <c r="R1019" s="335"/>
      <c r="S1019" s="335"/>
      <c r="T1019" s="335">
        <f t="shared" si="192"/>
        <v>0</v>
      </c>
      <c r="U1019" s="335">
        <f t="shared" si="190"/>
        <v>0</v>
      </c>
      <c r="V1019" s="335"/>
    </row>
    <row r="1020" spans="1:78" ht="15" hidden="1" x14ac:dyDescent="0.25">
      <c r="A1020" s="203"/>
      <c r="B1020" s="255"/>
      <c r="C1020" s="258" t="s">
        <v>312</v>
      </c>
      <c r="D1020" s="235" t="s">
        <v>313</v>
      </c>
      <c r="E1020" s="313"/>
      <c r="F1020" s="313"/>
      <c r="G1020" s="313"/>
      <c r="H1020" s="335"/>
      <c r="I1020" s="335"/>
      <c r="J1020" s="335"/>
      <c r="K1020" s="335"/>
      <c r="L1020" s="335"/>
      <c r="M1020" s="335"/>
      <c r="N1020" s="335"/>
      <c r="O1020" s="335"/>
      <c r="P1020" s="335"/>
      <c r="Q1020" s="335"/>
      <c r="R1020" s="335"/>
      <c r="S1020" s="335"/>
      <c r="T1020" s="335">
        <f t="shared" si="192"/>
        <v>0</v>
      </c>
      <c r="U1020" s="335">
        <f t="shared" si="190"/>
        <v>0</v>
      </c>
      <c r="V1020" s="335"/>
    </row>
    <row r="1021" spans="1:78" ht="15" hidden="1" x14ac:dyDescent="0.25">
      <c r="A1021" s="203"/>
      <c r="B1021" s="255"/>
      <c r="C1021" s="258" t="s">
        <v>314</v>
      </c>
      <c r="D1021" s="235" t="s">
        <v>315</v>
      </c>
      <c r="E1021" s="313"/>
      <c r="F1021" s="313"/>
      <c r="G1021" s="313"/>
      <c r="H1021" s="335"/>
      <c r="I1021" s="335"/>
      <c r="J1021" s="335"/>
      <c r="K1021" s="335"/>
      <c r="L1021" s="335"/>
      <c r="M1021" s="335"/>
      <c r="N1021" s="335"/>
      <c r="O1021" s="335"/>
      <c r="P1021" s="335"/>
      <c r="Q1021" s="335"/>
      <c r="R1021" s="335"/>
      <c r="S1021" s="335"/>
      <c r="T1021" s="335">
        <f t="shared" si="192"/>
        <v>0</v>
      </c>
      <c r="U1021" s="335">
        <f>E1021-T1021</f>
        <v>0</v>
      </c>
      <c r="V1021" s="335"/>
    </row>
    <row r="1022" spans="1:78" ht="15" hidden="1" x14ac:dyDescent="0.25">
      <c r="A1022" s="203"/>
      <c r="B1022" s="254"/>
      <c r="C1022" s="251"/>
      <c r="D1022" s="199"/>
      <c r="E1022" s="252"/>
      <c r="F1022" s="252"/>
      <c r="G1022" s="252"/>
      <c r="H1022" s="335"/>
      <c r="I1022" s="335"/>
      <c r="J1022" s="335"/>
      <c r="K1022" s="335"/>
      <c r="L1022" s="335"/>
      <c r="M1022" s="335"/>
      <c r="N1022" s="335"/>
      <c r="O1022" s="335"/>
      <c r="P1022" s="335"/>
      <c r="Q1022" s="335"/>
      <c r="R1022" s="335"/>
      <c r="S1022" s="335"/>
      <c r="T1022" s="335"/>
      <c r="U1022" s="335"/>
      <c r="V1022" s="335"/>
    </row>
    <row r="1023" spans="1:78" s="293" customFormat="1" ht="15" hidden="1" x14ac:dyDescent="0.25">
      <c r="A1023" s="206"/>
      <c r="B1023" s="207" t="s">
        <v>316</v>
      </c>
      <c r="C1023" s="207"/>
      <c r="D1023" s="236"/>
      <c r="E1023" s="208">
        <f>E1008+E1003+E997+E996+E965+E961+E956+E955+E954+E951+E945+E942+E921+E918+E915</f>
        <v>0</v>
      </c>
      <c r="F1023" s="208"/>
      <c r="G1023" s="208"/>
      <c r="H1023" s="208">
        <f t="shared" ref="H1023:S1023" si="193">H1008+H1003+H997+H996+H965+H961+H956+H955+H954+H951+H945+H942+H921+H918+H915</f>
        <v>0</v>
      </c>
      <c r="I1023" s="208">
        <f t="shared" si="193"/>
        <v>0</v>
      </c>
      <c r="J1023" s="208">
        <f t="shared" si="193"/>
        <v>0</v>
      </c>
      <c r="K1023" s="208">
        <f t="shared" si="193"/>
        <v>0</v>
      </c>
      <c r="L1023" s="208">
        <f t="shared" si="193"/>
        <v>0</v>
      </c>
      <c r="M1023" s="208">
        <f t="shared" si="193"/>
        <v>0</v>
      </c>
      <c r="N1023" s="208">
        <f t="shared" si="193"/>
        <v>0</v>
      </c>
      <c r="O1023" s="208">
        <f t="shared" si="193"/>
        <v>0</v>
      </c>
      <c r="P1023" s="208">
        <f t="shared" si="193"/>
        <v>0</v>
      </c>
      <c r="Q1023" s="208">
        <f t="shared" si="193"/>
        <v>0</v>
      </c>
      <c r="R1023" s="208">
        <f t="shared" si="193"/>
        <v>0</v>
      </c>
      <c r="S1023" s="208">
        <f t="shared" si="193"/>
        <v>0</v>
      </c>
      <c r="T1023" s="208">
        <f>T1008+T1007+T1003+T997+T965+T961+T956+T955+T954+T951+T945+T942+T921+T918+T915</f>
        <v>0</v>
      </c>
      <c r="U1023" s="224">
        <f>E1023-T1023</f>
        <v>0</v>
      </c>
      <c r="V1023" s="215"/>
      <c r="W1023" s="292"/>
      <c r="X1023" s="292"/>
      <c r="Y1023" s="292"/>
      <c r="Z1023" s="292"/>
      <c r="AA1023" s="292"/>
      <c r="AB1023" s="292"/>
      <c r="AC1023" s="292"/>
      <c r="AD1023" s="292"/>
      <c r="AE1023" s="292"/>
      <c r="AF1023" s="292"/>
      <c r="AG1023" s="292"/>
      <c r="AH1023" s="292"/>
      <c r="AI1023" s="292"/>
      <c r="AJ1023" s="292"/>
      <c r="AK1023" s="292"/>
      <c r="AL1023" s="292"/>
      <c r="AM1023" s="292"/>
      <c r="AN1023" s="292"/>
      <c r="AO1023" s="292"/>
      <c r="AP1023" s="292"/>
      <c r="AQ1023" s="292"/>
      <c r="AR1023" s="292"/>
      <c r="AS1023" s="292"/>
      <c r="AT1023" s="292"/>
      <c r="AU1023" s="292"/>
      <c r="AV1023" s="292"/>
      <c r="AW1023" s="292"/>
      <c r="AX1023" s="292"/>
      <c r="AY1023" s="292"/>
      <c r="AZ1023" s="292"/>
      <c r="BA1023" s="292"/>
      <c r="BB1023" s="292"/>
      <c r="BC1023" s="292"/>
      <c r="BD1023" s="292"/>
      <c r="BE1023" s="292"/>
      <c r="BF1023" s="292"/>
      <c r="BG1023" s="292"/>
      <c r="BH1023" s="292"/>
      <c r="BI1023" s="292"/>
      <c r="BJ1023" s="292"/>
      <c r="BK1023" s="292"/>
      <c r="BL1023" s="292"/>
      <c r="BM1023" s="292"/>
      <c r="BN1023" s="292"/>
      <c r="BO1023" s="292"/>
      <c r="BP1023" s="292"/>
      <c r="BQ1023" s="292"/>
      <c r="BR1023" s="292"/>
      <c r="BS1023" s="292"/>
      <c r="BT1023" s="292"/>
      <c r="BU1023" s="292"/>
      <c r="BV1023" s="292"/>
      <c r="BW1023" s="292"/>
      <c r="BX1023" s="292"/>
      <c r="BY1023" s="292"/>
      <c r="BZ1023" s="292"/>
    </row>
    <row r="1024" spans="1:78" ht="15" hidden="1" x14ac:dyDescent="0.25">
      <c r="A1024" s="203"/>
      <c r="B1024" s="254"/>
      <c r="C1024" s="251"/>
      <c r="D1024" s="199"/>
      <c r="E1024" s="252"/>
      <c r="F1024" s="252"/>
      <c r="G1024" s="252"/>
      <c r="H1024" s="335"/>
      <c r="I1024" s="335"/>
      <c r="J1024" s="335"/>
      <c r="K1024" s="335"/>
      <c r="L1024" s="335"/>
      <c r="M1024" s="335"/>
      <c r="N1024" s="335"/>
      <c r="O1024" s="335"/>
      <c r="P1024" s="335"/>
      <c r="Q1024" s="335"/>
      <c r="R1024" s="335"/>
      <c r="S1024" s="335"/>
      <c r="T1024" s="335"/>
      <c r="U1024" s="335"/>
      <c r="V1024" s="335"/>
    </row>
    <row r="1025" spans="1:78" s="291" customFormat="1" ht="15.75" hidden="1" x14ac:dyDescent="0.25">
      <c r="A1025" s="198" t="s">
        <v>317</v>
      </c>
      <c r="B1025" s="264"/>
      <c r="C1025" s="265"/>
      <c r="D1025" s="237"/>
      <c r="E1025" s="266"/>
      <c r="F1025" s="266"/>
      <c r="G1025" s="266"/>
      <c r="H1025" s="211"/>
      <c r="I1025" s="211"/>
      <c r="J1025" s="211"/>
      <c r="K1025" s="211"/>
      <c r="L1025" s="211"/>
      <c r="M1025" s="211"/>
      <c r="N1025" s="211"/>
      <c r="O1025" s="211"/>
      <c r="P1025" s="211"/>
      <c r="Q1025" s="211"/>
      <c r="R1025" s="211"/>
      <c r="S1025" s="211"/>
      <c r="T1025" s="211"/>
      <c r="U1025" s="211"/>
      <c r="V1025" s="211"/>
      <c r="W1025" s="290"/>
      <c r="X1025" s="290"/>
      <c r="Y1025" s="290"/>
      <c r="Z1025" s="290"/>
      <c r="AA1025" s="290"/>
      <c r="AB1025" s="290"/>
      <c r="AC1025" s="290"/>
      <c r="AD1025" s="290"/>
      <c r="AE1025" s="290"/>
      <c r="AF1025" s="290"/>
      <c r="AG1025" s="290"/>
      <c r="AH1025" s="290"/>
      <c r="AI1025" s="290"/>
      <c r="AJ1025" s="290"/>
      <c r="AK1025" s="290"/>
      <c r="AL1025" s="290"/>
      <c r="AM1025" s="290"/>
      <c r="AN1025" s="290"/>
      <c r="AO1025" s="290"/>
      <c r="AP1025" s="290"/>
      <c r="AQ1025" s="290"/>
      <c r="AR1025" s="290"/>
      <c r="AS1025" s="290"/>
      <c r="AT1025" s="290"/>
      <c r="AU1025" s="290"/>
      <c r="AV1025" s="290"/>
      <c r="AW1025" s="290"/>
      <c r="AX1025" s="290"/>
      <c r="AY1025" s="290"/>
      <c r="AZ1025" s="290"/>
      <c r="BA1025" s="290"/>
      <c r="BB1025" s="290"/>
      <c r="BC1025" s="290"/>
      <c r="BD1025" s="290"/>
      <c r="BE1025" s="290"/>
      <c r="BF1025" s="290"/>
      <c r="BG1025" s="290"/>
      <c r="BH1025" s="290"/>
      <c r="BI1025" s="290"/>
      <c r="BJ1025" s="290"/>
      <c r="BK1025" s="290"/>
      <c r="BL1025" s="290"/>
      <c r="BM1025" s="290"/>
      <c r="BN1025" s="290"/>
      <c r="BO1025" s="290"/>
      <c r="BP1025" s="290"/>
      <c r="BQ1025" s="290"/>
      <c r="BR1025" s="290"/>
      <c r="BS1025" s="290"/>
      <c r="BT1025" s="290"/>
      <c r="BU1025" s="290"/>
      <c r="BV1025" s="290"/>
      <c r="BW1025" s="290"/>
      <c r="BX1025" s="290"/>
      <c r="BY1025" s="290"/>
      <c r="BZ1025" s="290"/>
    </row>
    <row r="1026" spans="1:78" ht="15" hidden="1" x14ac:dyDescent="0.25">
      <c r="A1026" s="203"/>
      <c r="B1026" s="254"/>
      <c r="C1026" s="251"/>
      <c r="D1026" s="199"/>
      <c r="E1026" s="252"/>
      <c r="F1026" s="252"/>
      <c r="G1026" s="252"/>
      <c r="H1026" s="335"/>
      <c r="I1026" s="335"/>
      <c r="J1026" s="335"/>
      <c r="K1026" s="335"/>
      <c r="L1026" s="335"/>
      <c r="M1026" s="335"/>
      <c r="N1026" s="335"/>
      <c r="O1026" s="335"/>
      <c r="P1026" s="335"/>
      <c r="Q1026" s="335"/>
      <c r="R1026" s="335"/>
      <c r="S1026" s="335"/>
      <c r="T1026" s="335"/>
      <c r="U1026" s="335"/>
      <c r="V1026" s="335"/>
    </row>
    <row r="1027" spans="1:78" ht="15" hidden="1" x14ac:dyDescent="0.25">
      <c r="A1027" s="203"/>
      <c r="B1027" s="272" t="s">
        <v>318</v>
      </c>
      <c r="C1027" s="273"/>
      <c r="D1027" s="235" t="s">
        <v>319</v>
      </c>
      <c r="E1027" s="252"/>
      <c r="F1027" s="252"/>
      <c r="G1027" s="252"/>
      <c r="H1027" s="335"/>
      <c r="I1027" s="335"/>
      <c r="J1027" s="335"/>
      <c r="K1027" s="335"/>
      <c r="L1027" s="335"/>
      <c r="M1027" s="335"/>
      <c r="N1027" s="335"/>
      <c r="O1027" s="335"/>
      <c r="P1027" s="335"/>
      <c r="Q1027" s="335"/>
      <c r="R1027" s="335"/>
      <c r="S1027" s="335"/>
      <c r="T1027" s="335">
        <f>SUM(H1027:S1027)</f>
        <v>0</v>
      </c>
      <c r="U1027" s="335">
        <f>E1027-T1027</f>
        <v>0</v>
      </c>
      <c r="V1027" s="335"/>
    </row>
    <row r="1028" spans="1:78" ht="15" hidden="1" x14ac:dyDescent="0.25">
      <c r="A1028" s="203"/>
      <c r="B1028" s="254"/>
      <c r="C1028" s="251"/>
      <c r="D1028" s="199"/>
      <c r="E1028" s="252"/>
      <c r="F1028" s="252"/>
      <c r="G1028" s="252"/>
      <c r="H1028" s="335"/>
      <c r="I1028" s="335"/>
      <c r="J1028" s="335"/>
      <c r="K1028" s="335"/>
      <c r="L1028" s="335"/>
      <c r="M1028" s="335"/>
      <c r="N1028" s="335"/>
      <c r="O1028" s="335"/>
      <c r="P1028" s="335"/>
      <c r="Q1028" s="335"/>
      <c r="R1028" s="335"/>
      <c r="S1028" s="335"/>
      <c r="T1028" s="335"/>
      <c r="U1028" s="335"/>
      <c r="V1028" s="335"/>
    </row>
    <row r="1029" spans="1:78" s="293" customFormat="1" ht="15" hidden="1" x14ac:dyDescent="0.25">
      <c r="A1029" s="206"/>
      <c r="B1029" s="207" t="s">
        <v>320</v>
      </c>
      <c r="C1029" s="207"/>
      <c r="D1029" s="236"/>
      <c r="E1029" s="298"/>
      <c r="F1029" s="298"/>
      <c r="G1029" s="298"/>
      <c r="H1029" s="208">
        <f t="shared" ref="H1029:S1029" si="194">H1027</f>
        <v>0</v>
      </c>
      <c r="I1029" s="208">
        <f t="shared" si="194"/>
        <v>0</v>
      </c>
      <c r="J1029" s="208">
        <f t="shared" si="194"/>
        <v>0</v>
      </c>
      <c r="K1029" s="208">
        <f t="shared" si="194"/>
        <v>0</v>
      </c>
      <c r="L1029" s="208">
        <f t="shared" si="194"/>
        <v>0</v>
      </c>
      <c r="M1029" s="208">
        <f t="shared" si="194"/>
        <v>0</v>
      </c>
      <c r="N1029" s="208">
        <f t="shared" si="194"/>
        <v>0</v>
      </c>
      <c r="O1029" s="208">
        <f t="shared" si="194"/>
        <v>0</v>
      </c>
      <c r="P1029" s="208">
        <f t="shared" si="194"/>
        <v>0</v>
      </c>
      <c r="Q1029" s="208">
        <f t="shared" si="194"/>
        <v>0</v>
      </c>
      <c r="R1029" s="208">
        <f t="shared" si="194"/>
        <v>0</v>
      </c>
      <c r="S1029" s="208">
        <f t="shared" si="194"/>
        <v>0</v>
      </c>
      <c r="T1029" s="208">
        <f>T1027</f>
        <v>0</v>
      </c>
      <c r="U1029" s="224">
        <f>E1029-T1029</f>
        <v>0</v>
      </c>
      <c r="V1029" s="215"/>
      <c r="W1029" s="292"/>
      <c r="X1029" s="292"/>
      <c r="Y1029" s="292"/>
      <c r="Z1029" s="292"/>
      <c r="AA1029" s="292"/>
      <c r="AB1029" s="292"/>
      <c r="AC1029" s="292"/>
      <c r="AD1029" s="292"/>
      <c r="AE1029" s="292"/>
      <c r="AF1029" s="292"/>
      <c r="AG1029" s="292"/>
      <c r="AH1029" s="292"/>
      <c r="AI1029" s="292"/>
      <c r="AJ1029" s="292"/>
      <c r="AK1029" s="292"/>
      <c r="AL1029" s="292"/>
      <c r="AM1029" s="292"/>
      <c r="AN1029" s="292"/>
      <c r="AO1029" s="292"/>
      <c r="AP1029" s="292"/>
      <c r="AQ1029" s="292"/>
      <c r="AR1029" s="292"/>
      <c r="AS1029" s="292"/>
      <c r="AT1029" s="292"/>
      <c r="AU1029" s="292"/>
      <c r="AV1029" s="292"/>
      <c r="AW1029" s="292"/>
      <c r="AX1029" s="292"/>
      <c r="AY1029" s="292"/>
      <c r="AZ1029" s="292"/>
      <c r="BA1029" s="292"/>
      <c r="BB1029" s="292"/>
      <c r="BC1029" s="292"/>
      <c r="BD1029" s="292"/>
      <c r="BE1029" s="292"/>
      <c r="BF1029" s="292"/>
      <c r="BG1029" s="292"/>
      <c r="BH1029" s="292"/>
      <c r="BI1029" s="292"/>
      <c r="BJ1029" s="292"/>
      <c r="BK1029" s="292"/>
      <c r="BL1029" s="292"/>
      <c r="BM1029" s="292"/>
      <c r="BN1029" s="292"/>
      <c r="BO1029" s="292"/>
      <c r="BP1029" s="292"/>
      <c r="BQ1029" s="292"/>
      <c r="BR1029" s="292"/>
      <c r="BS1029" s="292"/>
      <c r="BT1029" s="292"/>
      <c r="BU1029" s="292"/>
      <c r="BV1029" s="292"/>
      <c r="BW1029" s="292"/>
      <c r="BX1029" s="292"/>
      <c r="BY1029" s="292"/>
      <c r="BZ1029" s="292"/>
    </row>
    <row r="1030" spans="1:78" ht="15" hidden="1" x14ac:dyDescent="0.25">
      <c r="A1030" s="203"/>
      <c r="B1030" s="254"/>
      <c r="C1030" s="251"/>
      <c r="D1030" s="199"/>
      <c r="E1030" s="252"/>
      <c r="F1030" s="252"/>
      <c r="G1030" s="252"/>
      <c r="H1030" s="335"/>
      <c r="I1030" s="335"/>
      <c r="J1030" s="335"/>
      <c r="K1030" s="335"/>
      <c r="L1030" s="335"/>
      <c r="M1030" s="335"/>
      <c r="N1030" s="335"/>
      <c r="O1030" s="335"/>
      <c r="P1030" s="335"/>
      <c r="Q1030" s="335"/>
      <c r="R1030" s="335"/>
      <c r="S1030" s="335"/>
      <c r="T1030" s="335"/>
      <c r="U1030" s="335"/>
      <c r="V1030" s="335"/>
    </row>
    <row r="1031" spans="1:78" ht="15.75" hidden="1" x14ac:dyDescent="0.25">
      <c r="A1031" s="253" t="s">
        <v>321</v>
      </c>
      <c r="B1031" s="254"/>
      <c r="C1031" s="251"/>
      <c r="D1031" s="199"/>
      <c r="E1031" s="252"/>
      <c r="F1031" s="252"/>
      <c r="G1031" s="252"/>
      <c r="H1031" s="335"/>
      <c r="I1031" s="335"/>
      <c r="J1031" s="335"/>
      <c r="K1031" s="335"/>
      <c r="L1031" s="335"/>
      <c r="M1031" s="335"/>
      <c r="N1031" s="335"/>
      <c r="O1031" s="335"/>
      <c r="P1031" s="335"/>
      <c r="Q1031" s="335"/>
      <c r="R1031" s="335"/>
      <c r="S1031" s="335"/>
      <c r="T1031" s="335"/>
      <c r="U1031" s="335"/>
      <c r="V1031" s="335"/>
    </row>
    <row r="1032" spans="1:78" ht="15" hidden="1" x14ac:dyDescent="0.25">
      <c r="A1032" s="203"/>
      <c r="B1032" s="255"/>
      <c r="C1032" s="274"/>
      <c r="D1032" s="240"/>
      <c r="E1032" s="252"/>
      <c r="F1032" s="252"/>
      <c r="G1032" s="252"/>
      <c r="H1032" s="335"/>
      <c r="I1032" s="335"/>
      <c r="J1032" s="335"/>
      <c r="K1032" s="335"/>
      <c r="L1032" s="335"/>
      <c r="M1032" s="335"/>
      <c r="N1032" s="335"/>
      <c r="O1032" s="335"/>
      <c r="P1032" s="335"/>
      <c r="Q1032" s="335"/>
      <c r="R1032" s="335"/>
      <c r="S1032" s="335"/>
      <c r="T1032" s="335"/>
      <c r="U1032" s="335"/>
      <c r="V1032" s="335"/>
    </row>
    <row r="1033" spans="1:78" ht="15" hidden="1" x14ac:dyDescent="0.25">
      <c r="A1033" s="203"/>
      <c r="B1033" s="255" t="s">
        <v>322</v>
      </c>
      <c r="C1033" s="257"/>
      <c r="D1033" s="235" t="s">
        <v>323</v>
      </c>
      <c r="E1033" s="320"/>
      <c r="F1033" s="320"/>
      <c r="G1033" s="320"/>
      <c r="H1033" s="337"/>
      <c r="I1033" s="337"/>
      <c r="J1033" s="337"/>
      <c r="K1033" s="337"/>
      <c r="L1033" s="337"/>
      <c r="M1033" s="337"/>
      <c r="N1033" s="337"/>
      <c r="O1033" s="337"/>
      <c r="P1033" s="337"/>
      <c r="Q1033" s="337"/>
      <c r="R1033" s="337"/>
      <c r="S1033" s="337"/>
      <c r="T1033" s="337">
        <f>SUM(H1033:S1033)</f>
        <v>0</v>
      </c>
      <c r="U1033" s="335">
        <f>E1033-T1033</f>
        <v>0</v>
      </c>
      <c r="V1033" s="335"/>
    </row>
    <row r="1034" spans="1:78" ht="15" hidden="1" x14ac:dyDescent="0.25">
      <c r="A1034" s="203"/>
      <c r="B1034" s="255" t="s">
        <v>324</v>
      </c>
      <c r="C1034" s="257"/>
      <c r="D1034" s="235" t="s">
        <v>325</v>
      </c>
      <c r="E1034" s="268"/>
      <c r="F1034" s="268"/>
      <c r="G1034" s="268"/>
      <c r="H1034" s="338"/>
      <c r="I1034" s="338"/>
      <c r="J1034" s="338"/>
      <c r="K1034" s="338"/>
      <c r="L1034" s="338"/>
      <c r="M1034" s="338"/>
      <c r="N1034" s="338"/>
      <c r="O1034" s="338"/>
      <c r="P1034" s="338"/>
      <c r="Q1034" s="338"/>
      <c r="R1034" s="338"/>
      <c r="S1034" s="338"/>
      <c r="T1034" s="343">
        <f>SUM(H1034:S1034)</f>
        <v>0</v>
      </c>
      <c r="U1034" s="344">
        <f t="shared" ref="U1034:U1056" si="195">E1034-T1034</f>
        <v>0</v>
      </c>
      <c r="V1034" s="335"/>
    </row>
    <row r="1035" spans="1:78" ht="15" hidden="1" x14ac:dyDescent="0.25">
      <c r="A1035" s="203"/>
      <c r="B1035" s="255" t="s">
        <v>326</v>
      </c>
      <c r="C1035" s="257"/>
      <c r="D1035" s="235"/>
      <c r="E1035" s="268"/>
      <c r="F1035" s="268"/>
      <c r="G1035" s="268"/>
      <c r="H1035" s="338">
        <f t="shared" ref="H1035:S1035" si="196">H1036+H1037</f>
        <v>0</v>
      </c>
      <c r="I1035" s="338">
        <f t="shared" si="196"/>
        <v>0</v>
      </c>
      <c r="J1035" s="338">
        <f t="shared" si="196"/>
        <v>0</v>
      </c>
      <c r="K1035" s="338">
        <f t="shared" si="196"/>
        <v>0</v>
      </c>
      <c r="L1035" s="338">
        <f t="shared" si="196"/>
        <v>0</v>
      </c>
      <c r="M1035" s="338">
        <f t="shared" si="196"/>
        <v>0</v>
      </c>
      <c r="N1035" s="338">
        <f t="shared" si="196"/>
        <v>0</v>
      </c>
      <c r="O1035" s="338">
        <f t="shared" si="196"/>
        <v>0</v>
      </c>
      <c r="P1035" s="338">
        <f t="shared" si="196"/>
        <v>0</v>
      </c>
      <c r="Q1035" s="338">
        <f t="shared" si="196"/>
        <v>0</v>
      </c>
      <c r="R1035" s="338">
        <f t="shared" si="196"/>
        <v>0</v>
      </c>
      <c r="S1035" s="338">
        <f t="shared" si="196"/>
        <v>0</v>
      </c>
      <c r="T1035" s="338">
        <f>T1036+T1037</f>
        <v>0</v>
      </c>
      <c r="U1035" s="302">
        <f t="shared" si="195"/>
        <v>0</v>
      </c>
      <c r="V1035" s="335"/>
    </row>
    <row r="1036" spans="1:78" ht="15" hidden="1" x14ac:dyDescent="0.25">
      <c r="A1036" s="203"/>
      <c r="B1036" s="255"/>
      <c r="C1036" s="257" t="s">
        <v>327</v>
      </c>
      <c r="D1036" s="235" t="s">
        <v>328</v>
      </c>
      <c r="E1036" s="252"/>
      <c r="F1036" s="252"/>
      <c r="G1036" s="252"/>
      <c r="H1036" s="335"/>
      <c r="I1036" s="335"/>
      <c r="J1036" s="335"/>
      <c r="K1036" s="335"/>
      <c r="L1036" s="335"/>
      <c r="M1036" s="335"/>
      <c r="N1036" s="335"/>
      <c r="O1036" s="335"/>
      <c r="P1036" s="335"/>
      <c r="Q1036" s="335"/>
      <c r="R1036" s="335"/>
      <c r="S1036" s="335"/>
      <c r="T1036" s="335">
        <f>SUM(H1036:S1036)</f>
        <v>0</v>
      </c>
      <c r="U1036" s="335">
        <f t="shared" si="195"/>
        <v>0</v>
      </c>
      <c r="V1036" s="335"/>
    </row>
    <row r="1037" spans="1:78" s="291" customFormat="1" ht="15.75" hidden="1" x14ac:dyDescent="0.25">
      <c r="A1037" s="253"/>
      <c r="B1037" s="255"/>
      <c r="C1037" s="257" t="s">
        <v>329</v>
      </c>
      <c r="D1037" s="235" t="s">
        <v>330</v>
      </c>
      <c r="E1037" s="252"/>
      <c r="F1037" s="252"/>
      <c r="G1037" s="252"/>
      <c r="H1037" s="335"/>
      <c r="I1037" s="335"/>
      <c r="J1037" s="335"/>
      <c r="K1037" s="335"/>
      <c r="L1037" s="335"/>
      <c r="M1037" s="335"/>
      <c r="N1037" s="335"/>
      <c r="O1037" s="335"/>
      <c r="P1037" s="335"/>
      <c r="Q1037" s="335"/>
      <c r="R1037" s="335"/>
      <c r="S1037" s="335"/>
      <c r="T1037" s="335">
        <f>SUM(H1037:S1037)</f>
        <v>0</v>
      </c>
      <c r="U1037" s="335">
        <f t="shared" si="195"/>
        <v>0</v>
      </c>
      <c r="V1037" s="335"/>
      <c r="W1037" s="290"/>
      <c r="X1037" s="290"/>
      <c r="Y1037" s="290"/>
      <c r="Z1037" s="290"/>
      <c r="AA1037" s="290"/>
      <c r="AB1037" s="290"/>
      <c r="AC1037" s="290"/>
      <c r="AD1037" s="290"/>
      <c r="AE1037" s="290"/>
      <c r="AF1037" s="290"/>
      <c r="AG1037" s="290"/>
      <c r="AH1037" s="290"/>
      <c r="AI1037" s="290"/>
      <c r="AJ1037" s="290"/>
      <c r="AK1037" s="290"/>
      <c r="AL1037" s="290"/>
      <c r="AM1037" s="290"/>
      <c r="AN1037" s="290"/>
      <c r="AO1037" s="290"/>
      <c r="AP1037" s="290"/>
      <c r="AQ1037" s="290"/>
      <c r="AR1037" s="290"/>
      <c r="AS1037" s="290"/>
      <c r="AT1037" s="290"/>
      <c r="AU1037" s="290"/>
      <c r="AV1037" s="290"/>
      <c r="AW1037" s="290"/>
      <c r="AX1037" s="290"/>
      <c r="AY1037" s="290"/>
      <c r="AZ1037" s="290"/>
      <c r="BA1037" s="290"/>
      <c r="BB1037" s="290"/>
      <c r="BC1037" s="290"/>
      <c r="BD1037" s="290"/>
      <c r="BE1037" s="290"/>
      <c r="BF1037" s="290"/>
      <c r="BG1037" s="290"/>
      <c r="BH1037" s="290"/>
      <c r="BI1037" s="290"/>
      <c r="BJ1037" s="290"/>
      <c r="BK1037" s="290"/>
      <c r="BL1037" s="290"/>
      <c r="BM1037" s="290"/>
      <c r="BN1037" s="290"/>
      <c r="BO1037" s="290"/>
      <c r="BP1037" s="290"/>
      <c r="BQ1037" s="290"/>
      <c r="BR1037" s="290"/>
      <c r="BS1037" s="290"/>
      <c r="BT1037" s="290"/>
      <c r="BU1037" s="290"/>
      <c r="BV1037" s="290"/>
      <c r="BW1037" s="290"/>
      <c r="BX1037" s="290"/>
      <c r="BY1037" s="290"/>
      <c r="BZ1037" s="290"/>
    </row>
    <row r="1038" spans="1:78" ht="14.25" hidden="1" x14ac:dyDescent="0.2">
      <c r="A1038" s="203"/>
      <c r="B1038" s="275" t="s">
        <v>331</v>
      </c>
      <c r="C1038" s="275"/>
      <c r="D1038" s="235"/>
      <c r="E1038" s="320"/>
      <c r="F1038" s="320"/>
      <c r="G1038" s="320"/>
      <c r="H1038" s="337">
        <f t="shared" ref="H1038:S1038" si="197">SUM(H1039:H1046)</f>
        <v>0</v>
      </c>
      <c r="I1038" s="337">
        <f t="shared" si="197"/>
        <v>0</v>
      </c>
      <c r="J1038" s="337">
        <f t="shared" si="197"/>
        <v>0</v>
      </c>
      <c r="K1038" s="337">
        <f t="shared" si="197"/>
        <v>0</v>
      </c>
      <c r="L1038" s="337">
        <f t="shared" si="197"/>
        <v>0</v>
      </c>
      <c r="M1038" s="337">
        <f t="shared" si="197"/>
        <v>0</v>
      </c>
      <c r="N1038" s="337">
        <f t="shared" si="197"/>
        <v>0</v>
      </c>
      <c r="O1038" s="337">
        <f t="shared" si="197"/>
        <v>0</v>
      </c>
      <c r="P1038" s="337">
        <f t="shared" si="197"/>
        <v>0</v>
      </c>
      <c r="Q1038" s="337">
        <f t="shared" si="197"/>
        <v>0</v>
      </c>
      <c r="R1038" s="337">
        <f t="shared" si="197"/>
        <v>0</v>
      </c>
      <c r="S1038" s="337">
        <f t="shared" si="197"/>
        <v>0</v>
      </c>
      <c r="T1038" s="337">
        <f>SUM(T1039:T1046)</f>
        <v>0</v>
      </c>
      <c r="U1038" s="302">
        <f t="shared" si="195"/>
        <v>0</v>
      </c>
      <c r="V1038" s="335"/>
    </row>
    <row r="1039" spans="1:78" s="291" customFormat="1" ht="15.75" hidden="1" x14ac:dyDescent="0.25">
      <c r="A1039" s="198"/>
      <c r="B1039" s="255"/>
      <c r="C1039" s="257" t="s">
        <v>332</v>
      </c>
      <c r="D1039" s="235" t="s">
        <v>333</v>
      </c>
      <c r="E1039" s="252"/>
      <c r="F1039" s="252"/>
      <c r="G1039" s="252"/>
      <c r="H1039" s="335"/>
      <c r="I1039" s="335"/>
      <c r="J1039" s="335"/>
      <c r="K1039" s="335"/>
      <c r="L1039" s="335"/>
      <c r="M1039" s="335"/>
      <c r="N1039" s="335"/>
      <c r="O1039" s="335"/>
      <c r="P1039" s="335"/>
      <c r="Q1039" s="335"/>
      <c r="R1039" s="335"/>
      <c r="S1039" s="335"/>
      <c r="T1039" s="335">
        <f t="shared" ref="T1039:T1046" si="198">SUM(H1039:S1039)</f>
        <v>0</v>
      </c>
      <c r="U1039" s="335">
        <f t="shared" si="195"/>
        <v>0</v>
      </c>
      <c r="V1039" s="335"/>
      <c r="W1039" s="290"/>
      <c r="X1039" s="290"/>
      <c r="Y1039" s="290"/>
      <c r="Z1039" s="290"/>
      <c r="AA1039" s="290"/>
      <c r="AB1039" s="290"/>
      <c r="AC1039" s="290"/>
      <c r="AD1039" s="290"/>
      <c r="AE1039" s="290"/>
      <c r="AF1039" s="290"/>
      <c r="AG1039" s="290"/>
      <c r="AH1039" s="290"/>
      <c r="AI1039" s="290"/>
      <c r="AJ1039" s="290"/>
      <c r="AK1039" s="290"/>
      <c r="AL1039" s="290"/>
      <c r="AM1039" s="290"/>
      <c r="AN1039" s="290"/>
      <c r="AO1039" s="290"/>
      <c r="AP1039" s="290"/>
      <c r="AQ1039" s="290"/>
      <c r="AR1039" s="290"/>
      <c r="AS1039" s="290"/>
      <c r="AT1039" s="290"/>
      <c r="AU1039" s="290"/>
      <c r="AV1039" s="290"/>
      <c r="AW1039" s="290"/>
      <c r="AX1039" s="290"/>
      <c r="AY1039" s="290"/>
      <c r="AZ1039" s="290"/>
      <c r="BA1039" s="290"/>
      <c r="BB1039" s="290"/>
      <c r="BC1039" s="290"/>
      <c r="BD1039" s="290"/>
      <c r="BE1039" s="290"/>
      <c r="BF1039" s="290"/>
      <c r="BG1039" s="290"/>
      <c r="BH1039" s="290"/>
      <c r="BI1039" s="290"/>
      <c r="BJ1039" s="290"/>
      <c r="BK1039" s="290"/>
      <c r="BL1039" s="290"/>
      <c r="BM1039" s="290"/>
      <c r="BN1039" s="290"/>
      <c r="BO1039" s="290"/>
      <c r="BP1039" s="290"/>
      <c r="BQ1039" s="290"/>
      <c r="BR1039" s="290"/>
      <c r="BS1039" s="290"/>
      <c r="BT1039" s="290"/>
      <c r="BU1039" s="290"/>
      <c r="BV1039" s="290"/>
      <c r="BW1039" s="290"/>
      <c r="BX1039" s="290"/>
      <c r="BY1039" s="290"/>
      <c r="BZ1039" s="290"/>
    </row>
    <row r="1040" spans="1:78" ht="15" hidden="1" x14ac:dyDescent="0.25">
      <c r="A1040" s="203"/>
      <c r="B1040" s="255"/>
      <c r="C1040" s="258" t="s">
        <v>334</v>
      </c>
      <c r="D1040" s="235" t="s">
        <v>335</v>
      </c>
      <c r="E1040" s="252"/>
      <c r="F1040" s="252"/>
      <c r="G1040" s="252"/>
      <c r="H1040" s="335"/>
      <c r="I1040" s="335"/>
      <c r="J1040" s="335"/>
      <c r="K1040" s="335"/>
      <c r="L1040" s="335"/>
      <c r="M1040" s="335"/>
      <c r="N1040" s="335"/>
      <c r="O1040" s="335"/>
      <c r="P1040" s="335"/>
      <c r="Q1040" s="335"/>
      <c r="R1040" s="335"/>
      <c r="S1040" s="335"/>
      <c r="T1040" s="335">
        <f t="shared" si="198"/>
        <v>0</v>
      </c>
      <c r="U1040" s="335">
        <f t="shared" si="195"/>
        <v>0</v>
      </c>
      <c r="V1040" s="335"/>
    </row>
    <row r="1041" spans="1:78" ht="15" hidden="1" x14ac:dyDescent="0.25">
      <c r="A1041" s="203"/>
      <c r="B1041" s="255"/>
      <c r="C1041" s="257" t="s">
        <v>336</v>
      </c>
      <c r="D1041" s="235" t="s">
        <v>337</v>
      </c>
      <c r="E1041" s="252"/>
      <c r="F1041" s="252"/>
      <c r="G1041" s="252"/>
      <c r="H1041" s="335"/>
      <c r="I1041" s="335"/>
      <c r="J1041" s="335"/>
      <c r="K1041" s="335"/>
      <c r="L1041" s="335"/>
      <c r="M1041" s="335"/>
      <c r="N1041" s="335"/>
      <c r="O1041" s="335"/>
      <c r="P1041" s="335"/>
      <c r="Q1041" s="335"/>
      <c r="R1041" s="335"/>
      <c r="S1041" s="335"/>
      <c r="T1041" s="335">
        <f t="shared" si="198"/>
        <v>0</v>
      </c>
      <c r="U1041" s="335">
        <f t="shared" si="195"/>
        <v>0</v>
      </c>
      <c r="V1041" s="335"/>
    </row>
    <row r="1042" spans="1:78" ht="15" hidden="1" x14ac:dyDescent="0.25">
      <c r="A1042" s="203"/>
      <c r="B1042" s="255"/>
      <c r="C1042" s="257" t="s">
        <v>338</v>
      </c>
      <c r="D1042" s="235" t="s">
        <v>339</v>
      </c>
      <c r="E1042" s="252"/>
      <c r="F1042" s="252"/>
      <c r="G1042" s="252"/>
      <c r="H1042" s="335"/>
      <c r="I1042" s="335"/>
      <c r="J1042" s="335"/>
      <c r="K1042" s="335"/>
      <c r="L1042" s="335"/>
      <c r="M1042" s="335"/>
      <c r="N1042" s="335"/>
      <c r="O1042" s="335"/>
      <c r="P1042" s="335"/>
      <c r="Q1042" s="335"/>
      <c r="R1042" s="335"/>
      <c r="S1042" s="335"/>
      <c r="T1042" s="335">
        <f t="shared" si="198"/>
        <v>0</v>
      </c>
      <c r="U1042" s="335">
        <f t="shared" si="195"/>
        <v>0</v>
      </c>
      <c r="V1042" s="335"/>
    </row>
    <row r="1043" spans="1:78" ht="15" hidden="1" x14ac:dyDescent="0.25">
      <c r="A1043" s="203"/>
      <c r="B1043" s="255"/>
      <c r="C1043" s="257" t="s">
        <v>340</v>
      </c>
      <c r="D1043" s="235" t="s">
        <v>341</v>
      </c>
      <c r="E1043" s="252"/>
      <c r="F1043" s="252"/>
      <c r="G1043" s="252"/>
      <c r="H1043" s="335"/>
      <c r="I1043" s="335"/>
      <c r="J1043" s="335"/>
      <c r="K1043" s="335"/>
      <c r="L1043" s="335"/>
      <c r="M1043" s="335"/>
      <c r="N1043" s="335"/>
      <c r="O1043" s="335"/>
      <c r="P1043" s="335"/>
      <c r="Q1043" s="335"/>
      <c r="R1043" s="335"/>
      <c r="S1043" s="335"/>
      <c r="T1043" s="335">
        <f t="shared" si="198"/>
        <v>0</v>
      </c>
      <c r="U1043" s="335">
        <f t="shared" si="195"/>
        <v>0</v>
      </c>
      <c r="V1043" s="335"/>
    </row>
    <row r="1044" spans="1:78" ht="15" hidden="1" x14ac:dyDescent="0.25">
      <c r="A1044" s="203"/>
      <c r="B1044" s="255"/>
      <c r="C1044" s="257" t="s">
        <v>342</v>
      </c>
      <c r="D1044" s="235" t="s">
        <v>343</v>
      </c>
      <c r="E1044" s="252"/>
      <c r="F1044" s="252"/>
      <c r="G1044" s="252"/>
      <c r="H1044" s="335"/>
      <c r="I1044" s="335"/>
      <c r="J1044" s="335"/>
      <c r="K1044" s="335"/>
      <c r="L1044" s="335"/>
      <c r="M1044" s="335"/>
      <c r="N1044" s="335"/>
      <c r="O1044" s="335"/>
      <c r="P1044" s="335"/>
      <c r="Q1044" s="335"/>
      <c r="R1044" s="335"/>
      <c r="S1044" s="335"/>
      <c r="T1044" s="335">
        <f t="shared" si="198"/>
        <v>0</v>
      </c>
      <c r="U1044" s="335">
        <f t="shared" si="195"/>
        <v>0</v>
      </c>
      <c r="V1044" s="335"/>
    </row>
    <row r="1045" spans="1:78" s="304" customFormat="1" ht="15.75" hidden="1" x14ac:dyDescent="0.25">
      <c r="A1045" s="202"/>
      <c r="B1045" s="255"/>
      <c r="C1045" s="257" t="s">
        <v>344</v>
      </c>
      <c r="D1045" s="235" t="s">
        <v>345</v>
      </c>
      <c r="E1045" s="252"/>
      <c r="F1045" s="252"/>
      <c r="G1045" s="252"/>
      <c r="H1045" s="335"/>
      <c r="I1045" s="335"/>
      <c r="J1045" s="335"/>
      <c r="K1045" s="335"/>
      <c r="L1045" s="335"/>
      <c r="M1045" s="335"/>
      <c r="N1045" s="335"/>
      <c r="O1045" s="335"/>
      <c r="P1045" s="335"/>
      <c r="Q1045" s="335"/>
      <c r="R1045" s="335"/>
      <c r="S1045" s="335"/>
      <c r="T1045" s="335">
        <f t="shared" si="198"/>
        <v>0</v>
      </c>
      <c r="U1045" s="335">
        <f t="shared" si="195"/>
        <v>0</v>
      </c>
      <c r="V1045" s="335"/>
      <c r="W1045" s="303"/>
      <c r="X1045" s="303"/>
      <c r="Y1045" s="303"/>
      <c r="Z1045" s="303"/>
      <c r="AA1045" s="303"/>
      <c r="AB1045" s="303"/>
      <c r="AC1045" s="303"/>
      <c r="AD1045" s="303"/>
      <c r="AE1045" s="303"/>
      <c r="AF1045" s="303"/>
      <c r="AG1045" s="303"/>
      <c r="AH1045" s="303"/>
      <c r="AI1045" s="303"/>
      <c r="AJ1045" s="303"/>
      <c r="AK1045" s="303"/>
      <c r="AL1045" s="303"/>
      <c r="AM1045" s="303"/>
      <c r="AN1045" s="303"/>
      <c r="AO1045" s="303"/>
      <c r="AP1045" s="303"/>
      <c r="AQ1045" s="303"/>
      <c r="AR1045" s="303"/>
      <c r="AS1045" s="303"/>
      <c r="AT1045" s="303"/>
      <c r="AU1045" s="303"/>
      <c r="AV1045" s="303"/>
      <c r="AW1045" s="303"/>
      <c r="AX1045" s="303"/>
      <c r="AY1045" s="303"/>
      <c r="AZ1045" s="303"/>
      <c r="BA1045" s="303"/>
      <c r="BB1045" s="303"/>
      <c r="BC1045" s="303"/>
      <c r="BD1045" s="303"/>
      <c r="BE1045" s="303"/>
      <c r="BF1045" s="303"/>
      <c r="BG1045" s="303"/>
      <c r="BH1045" s="303"/>
      <c r="BI1045" s="303"/>
      <c r="BJ1045" s="303"/>
      <c r="BK1045" s="303"/>
      <c r="BL1045" s="303"/>
      <c r="BM1045" s="303"/>
      <c r="BN1045" s="303"/>
      <c r="BO1045" s="303"/>
      <c r="BP1045" s="303"/>
      <c r="BQ1045" s="303"/>
      <c r="BR1045" s="303"/>
      <c r="BS1045" s="303"/>
      <c r="BT1045" s="303"/>
      <c r="BU1045" s="303"/>
      <c r="BV1045" s="303"/>
      <c r="BW1045" s="303"/>
      <c r="BX1045" s="303"/>
      <c r="BY1045" s="303"/>
      <c r="BZ1045" s="303"/>
    </row>
    <row r="1046" spans="1:78" s="304" customFormat="1" ht="15.75" hidden="1" x14ac:dyDescent="0.25">
      <c r="A1046" s="202"/>
      <c r="B1046" s="255"/>
      <c r="C1046" s="257" t="s">
        <v>346</v>
      </c>
      <c r="D1046" s="235" t="s">
        <v>347</v>
      </c>
      <c r="E1046" s="252"/>
      <c r="F1046" s="252"/>
      <c r="G1046" s="252"/>
      <c r="H1046" s="335"/>
      <c r="I1046" s="335"/>
      <c r="J1046" s="335"/>
      <c r="K1046" s="335"/>
      <c r="L1046" s="335"/>
      <c r="M1046" s="335"/>
      <c r="N1046" s="335"/>
      <c r="O1046" s="335"/>
      <c r="P1046" s="335"/>
      <c r="Q1046" s="335"/>
      <c r="R1046" s="335"/>
      <c r="S1046" s="335"/>
      <c r="T1046" s="335">
        <f t="shared" si="198"/>
        <v>0</v>
      </c>
      <c r="U1046" s="335">
        <f t="shared" si="195"/>
        <v>0</v>
      </c>
      <c r="V1046" s="335"/>
      <c r="W1046" s="303"/>
      <c r="X1046" s="303"/>
      <c r="Y1046" s="303"/>
      <c r="Z1046" s="303"/>
      <c r="AA1046" s="303"/>
      <c r="AB1046" s="303"/>
      <c r="AC1046" s="303"/>
      <c r="AD1046" s="303"/>
      <c r="AE1046" s="303"/>
      <c r="AF1046" s="303"/>
      <c r="AG1046" s="303"/>
      <c r="AH1046" s="303"/>
      <c r="AI1046" s="303"/>
      <c r="AJ1046" s="303"/>
      <c r="AK1046" s="303"/>
      <c r="AL1046" s="303"/>
      <c r="AM1046" s="303"/>
      <c r="AN1046" s="303"/>
      <c r="AO1046" s="303"/>
      <c r="AP1046" s="303"/>
      <c r="AQ1046" s="303"/>
      <c r="AR1046" s="303"/>
      <c r="AS1046" s="303"/>
      <c r="AT1046" s="303"/>
      <c r="AU1046" s="303"/>
      <c r="AV1046" s="303"/>
      <c r="AW1046" s="303"/>
      <c r="AX1046" s="303"/>
      <c r="AY1046" s="303"/>
      <c r="AZ1046" s="303"/>
      <c r="BA1046" s="303"/>
      <c r="BB1046" s="303"/>
      <c r="BC1046" s="303"/>
      <c r="BD1046" s="303"/>
      <c r="BE1046" s="303"/>
      <c r="BF1046" s="303"/>
      <c r="BG1046" s="303"/>
      <c r="BH1046" s="303"/>
      <c r="BI1046" s="303"/>
      <c r="BJ1046" s="303"/>
      <c r="BK1046" s="303"/>
      <c r="BL1046" s="303"/>
      <c r="BM1046" s="303"/>
      <c r="BN1046" s="303"/>
      <c r="BO1046" s="303"/>
      <c r="BP1046" s="303"/>
      <c r="BQ1046" s="303"/>
      <c r="BR1046" s="303"/>
      <c r="BS1046" s="303"/>
      <c r="BT1046" s="303"/>
      <c r="BU1046" s="303"/>
      <c r="BV1046" s="303"/>
      <c r="BW1046" s="303"/>
      <c r="BX1046" s="303"/>
      <c r="BY1046" s="303"/>
      <c r="BZ1046" s="303"/>
    </row>
    <row r="1047" spans="1:78" s="304" customFormat="1" ht="15.75" hidden="1" x14ac:dyDescent="0.25">
      <c r="A1047" s="202"/>
      <c r="B1047" s="275" t="s">
        <v>348</v>
      </c>
      <c r="C1047" s="257"/>
      <c r="D1047" s="235"/>
      <c r="E1047" s="320"/>
      <c r="F1047" s="320"/>
      <c r="G1047" s="320"/>
      <c r="H1047" s="337">
        <f t="shared" ref="H1047:S1047" si="199">SUM(H1048:H1049)</f>
        <v>0</v>
      </c>
      <c r="I1047" s="337">
        <f t="shared" si="199"/>
        <v>0</v>
      </c>
      <c r="J1047" s="337">
        <f t="shared" si="199"/>
        <v>0</v>
      </c>
      <c r="K1047" s="337">
        <f t="shared" si="199"/>
        <v>0</v>
      </c>
      <c r="L1047" s="337">
        <f t="shared" si="199"/>
        <v>0</v>
      </c>
      <c r="M1047" s="337">
        <f t="shared" si="199"/>
        <v>0</v>
      </c>
      <c r="N1047" s="337">
        <f t="shared" si="199"/>
        <v>0</v>
      </c>
      <c r="O1047" s="337">
        <f t="shared" si="199"/>
        <v>0</v>
      </c>
      <c r="P1047" s="337">
        <f t="shared" si="199"/>
        <v>0</v>
      </c>
      <c r="Q1047" s="337">
        <f t="shared" si="199"/>
        <v>0</v>
      </c>
      <c r="R1047" s="337">
        <f t="shared" si="199"/>
        <v>0</v>
      </c>
      <c r="S1047" s="337">
        <f t="shared" si="199"/>
        <v>0</v>
      </c>
      <c r="T1047" s="337">
        <f>SUM(T1048:T1049)</f>
        <v>0</v>
      </c>
      <c r="U1047" s="335">
        <f t="shared" si="195"/>
        <v>0</v>
      </c>
      <c r="V1047" s="335"/>
      <c r="W1047" s="303"/>
      <c r="X1047" s="303"/>
      <c r="Y1047" s="303"/>
      <c r="Z1047" s="303"/>
      <c r="AA1047" s="303"/>
      <c r="AB1047" s="303"/>
      <c r="AC1047" s="303"/>
      <c r="AD1047" s="303"/>
      <c r="AE1047" s="303"/>
      <c r="AF1047" s="303"/>
      <c r="AG1047" s="303"/>
      <c r="AH1047" s="303"/>
      <c r="AI1047" s="303"/>
      <c r="AJ1047" s="303"/>
      <c r="AK1047" s="303"/>
      <c r="AL1047" s="303"/>
      <c r="AM1047" s="303"/>
      <c r="AN1047" s="303"/>
      <c r="AO1047" s="303"/>
      <c r="AP1047" s="303"/>
      <c r="AQ1047" s="303"/>
      <c r="AR1047" s="303"/>
      <c r="AS1047" s="303"/>
      <c r="AT1047" s="303"/>
      <c r="AU1047" s="303"/>
      <c r="AV1047" s="303"/>
      <c r="AW1047" s="303"/>
      <c r="AX1047" s="303"/>
      <c r="AY1047" s="303"/>
      <c r="AZ1047" s="303"/>
      <c r="BA1047" s="303"/>
      <c r="BB1047" s="303"/>
      <c r="BC1047" s="303"/>
      <c r="BD1047" s="303"/>
      <c r="BE1047" s="303"/>
      <c r="BF1047" s="303"/>
      <c r="BG1047" s="303"/>
      <c r="BH1047" s="303"/>
      <c r="BI1047" s="303"/>
      <c r="BJ1047" s="303"/>
      <c r="BK1047" s="303"/>
      <c r="BL1047" s="303"/>
      <c r="BM1047" s="303"/>
      <c r="BN1047" s="303"/>
      <c r="BO1047" s="303"/>
      <c r="BP1047" s="303"/>
      <c r="BQ1047" s="303"/>
      <c r="BR1047" s="303"/>
      <c r="BS1047" s="303"/>
      <c r="BT1047" s="303"/>
      <c r="BU1047" s="303"/>
      <c r="BV1047" s="303"/>
      <c r="BW1047" s="303"/>
      <c r="BX1047" s="303"/>
      <c r="BY1047" s="303"/>
      <c r="BZ1047" s="303"/>
    </row>
    <row r="1048" spans="1:78" s="304" customFormat="1" ht="15.75" hidden="1" x14ac:dyDescent="0.25">
      <c r="A1048" s="202"/>
      <c r="B1048" s="255"/>
      <c r="C1048" s="257" t="s">
        <v>349</v>
      </c>
      <c r="D1048" s="235" t="s">
        <v>350</v>
      </c>
      <c r="E1048" s="252"/>
      <c r="F1048" s="252"/>
      <c r="G1048" s="252"/>
      <c r="H1048" s="335"/>
      <c r="I1048" s="335"/>
      <c r="J1048" s="335"/>
      <c r="K1048" s="335"/>
      <c r="L1048" s="335"/>
      <c r="M1048" s="335"/>
      <c r="N1048" s="335"/>
      <c r="O1048" s="335"/>
      <c r="P1048" s="335"/>
      <c r="Q1048" s="335"/>
      <c r="R1048" s="335"/>
      <c r="S1048" s="335"/>
      <c r="T1048" s="335">
        <f>SUM(H1048:S1048)</f>
        <v>0</v>
      </c>
      <c r="U1048" s="345">
        <f t="shared" si="195"/>
        <v>0</v>
      </c>
      <c r="V1048" s="335"/>
      <c r="W1048" s="303"/>
      <c r="X1048" s="303"/>
      <c r="Y1048" s="303"/>
      <c r="Z1048" s="303"/>
      <c r="AA1048" s="303"/>
      <c r="AB1048" s="303"/>
      <c r="AC1048" s="303"/>
      <c r="AD1048" s="303"/>
      <c r="AE1048" s="303"/>
      <c r="AF1048" s="303"/>
      <c r="AG1048" s="303"/>
      <c r="AH1048" s="303"/>
      <c r="AI1048" s="303"/>
      <c r="AJ1048" s="303"/>
      <c r="AK1048" s="303"/>
      <c r="AL1048" s="303"/>
      <c r="AM1048" s="303"/>
      <c r="AN1048" s="303"/>
      <c r="AO1048" s="303"/>
      <c r="AP1048" s="303"/>
      <c r="AQ1048" s="303"/>
      <c r="AR1048" s="303"/>
      <c r="AS1048" s="303"/>
      <c r="AT1048" s="303"/>
      <c r="AU1048" s="303"/>
      <c r="AV1048" s="303"/>
      <c r="AW1048" s="303"/>
      <c r="AX1048" s="303"/>
      <c r="AY1048" s="303"/>
      <c r="AZ1048" s="303"/>
      <c r="BA1048" s="303"/>
      <c r="BB1048" s="303"/>
      <c r="BC1048" s="303"/>
      <c r="BD1048" s="303"/>
      <c r="BE1048" s="303"/>
      <c r="BF1048" s="303"/>
      <c r="BG1048" s="303"/>
      <c r="BH1048" s="303"/>
      <c r="BI1048" s="303"/>
      <c r="BJ1048" s="303"/>
      <c r="BK1048" s="303"/>
      <c r="BL1048" s="303"/>
      <c r="BM1048" s="303"/>
      <c r="BN1048" s="303"/>
      <c r="BO1048" s="303"/>
      <c r="BP1048" s="303"/>
      <c r="BQ1048" s="303"/>
      <c r="BR1048" s="303"/>
      <c r="BS1048" s="303"/>
      <c r="BT1048" s="303"/>
      <c r="BU1048" s="303"/>
      <c r="BV1048" s="303"/>
      <c r="BW1048" s="303"/>
      <c r="BX1048" s="303"/>
      <c r="BY1048" s="303"/>
      <c r="BZ1048" s="303"/>
    </row>
    <row r="1049" spans="1:78" s="304" customFormat="1" ht="15.75" hidden="1" x14ac:dyDescent="0.25">
      <c r="A1049" s="202"/>
      <c r="B1049" s="255"/>
      <c r="C1049" s="257" t="s">
        <v>351</v>
      </c>
      <c r="D1049" s="235" t="s">
        <v>352</v>
      </c>
      <c r="E1049" s="252"/>
      <c r="F1049" s="252"/>
      <c r="G1049" s="252"/>
      <c r="H1049" s="335"/>
      <c r="I1049" s="335"/>
      <c r="J1049" s="335"/>
      <c r="K1049" s="335"/>
      <c r="L1049" s="335"/>
      <c r="M1049" s="335"/>
      <c r="N1049" s="335"/>
      <c r="O1049" s="335"/>
      <c r="P1049" s="335"/>
      <c r="Q1049" s="335"/>
      <c r="R1049" s="335"/>
      <c r="S1049" s="335"/>
      <c r="T1049" s="335">
        <f>SUM(H1049:S1049)</f>
        <v>0</v>
      </c>
      <c r="U1049" s="335">
        <f t="shared" si="195"/>
        <v>0</v>
      </c>
      <c r="V1049" s="335"/>
      <c r="W1049" s="303"/>
      <c r="X1049" s="303"/>
      <c r="Y1049" s="303"/>
      <c r="Z1049" s="303"/>
      <c r="AA1049" s="303"/>
      <c r="AB1049" s="303"/>
      <c r="AC1049" s="303"/>
      <c r="AD1049" s="303"/>
      <c r="AE1049" s="303"/>
      <c r="AF1049" s="303"/>
      <c r="AG1049" s="303"/>
      <c r="AH1049" s="303"/>
      <c r="AI1049" s="303"/>
      <c r="AJ1049" s="303"/>
      <c r="AK1049" s="303"/>
      <c r="AL1049" s="303"/>
      <c r="AM1049" s="303"/>
      <c r="AN1049" s="303"/>
      <c r="AO1049" s="303"/>
      <c r="AP1049" s="303"/>
      <c r="AQ1049" s="303"/>
      <c r="AR1049" s="303"/>
      <c r="AS1049" s="303"/>
      <c r="AT1049" s="303"/>
      <c r="AU1049" s="303"/>
      <c r="AV1049" s="303"/>
      <c r="AW1049" s="303"/>
      <c r="AX1049" s="303"/>
      <c r="AY1049" s="303"/>
      <c r="AZ1049" s="303"/>
      <c r="BA1049" s="303"/>
      <c r="BB1049" s="303"/>
      <c r="BC1049" s="303"/>
      <c r="BD1049" s="303"/>
      <c r="BE1049" s="303"/>
      <c r="BF1049" s="303"/>
      <c r="BG1049" s="303"/>
      <c r="BH1049" s="303"/>
      <c r="BI1049" s="303"/>
      <c r="BJ1049" s="303"/>
      <c r="BK1049" s="303"/>
      <c r="BL1049" s="303"/>
      <c r="BM1049" s="303"/>
      <c r="BN1049" s="303"/>
      <c r="BO1049" s="303"/>
      <c r="BP1049" s="303"/>
      <c r="BQ1049" s="303"/>
      <c r="BR1049" s="303"/>
      <c r="BS1049" s="303"/>
      <c r="BT1049" s="303"/>
      <c r="BU1049" s="303"/>
      <c r="BV1049" s="303"/>
      <c r="BW1049" s="303"/>
      <c r="BX1049" s="303"/>
      <c r="BY1049" s="303"/>
      <c r="BZ1049" s="303"/>
    </row>
    <row r="1050" spans="1:78" ht="15.75" hidden="1" x14ac:dyDescent="0.25">
      <c r="A1050" s="202"/>
      <c r="B1050" s="275" t="s">
        <v>353</v>
      </c>
      <c r="C1050" s="257"/>
      <c r="D1050" s="235"/>
      <c r="E1050" s="320"/>
      <c r="F1050" s="320"/>
      <c r="G1050" s="320"/>
      <c r="H1050" s="337">
        <f t="shared" ref="H1050:S1050" si="200">H1051+H1052</f>
        <v>0</v>
      </c>
      <c r="I1050" s="337">
        <f t="shared" si="200"/>
        <v>0</v>
      </c>
      <c r="J1050" s="337">
        <f t="shared" si="200"/>
        <v>0</v>
      </c>
      <c r="K1050" s="337">
        <f t="shared" si="200"/>
        <v>0</v>
      </c>
      <c r="L1050" s="337">
        <f t="shared" si="200"/>
        <v>0</v>
      </c>
      <c r="M1050" s="337">
        <f t="shared" si="200"/>
        <v>0</v>
      </c>
      <c r="N1050" s="337">
        <f t="shared" si="200"/>
        <v>0</v>
      </c>
      <c r="O1050" s="337">
        <f t="shared" si="200"/>
        <v>0</v>
      </c>
      <c r="P1050" s="337">
        <f t="shared" si="200"/>
        <v>0</v>
      </c>
      <c r="Q1050" s="337">
        <f t="shared" si="200"/>
        <v>0</v>
      </c>
      <c r="R1050" s="337">
        <f t="shared" si="200"/>
        <v>0</v>
      </c>
      <c r="S1050" s="337">
        <f t="shared" si="200"/>
        <v>0</v>
      </c>
      <c r="T1050" s="337">
        <f>T1051+T1052</f>
        <v>0</v>
      </c>
      <c r="U1050" s="302">
        <f t="shared" si="195"/>
        <v>0</v>
      </c>
      <c r="V1050" s="335"/>
    </row>
    <row r="1051" spans="1:78" ht="15" hidden="1" x14ac:dyDescent="0.25">
      <c r="A1051" s="194"/>
      <c r="B1051" s="255"/>
      <c r="C1051" s="258" t="s">
        <v>354</v>
      </c>
      <c r="D1051" s="235" t="s">
        <v>355</v>
      </c>
      <c r="E1051" s="252"/>
      <c r="F1051" s="252"/>
      <c r="G1051" s="252"/>
      <c r="H1051" s="335"/>
      <c r="I1051" s="335"/>
      <c r="J1051" s="335"/>
      <c r="K1051" s="335"/>
      <c r="L1051" s="335"/>
      <c r="M1051" s="335"/>
      <c r="N1051" s="335"/>
      <c r="O1051" s="335"/>
      <c r="P1051" s="335"/>
      <c r="Q1051" s="335"/>
      <c r="R1051" s="335"/>
      <c r="S1051" s="335"/>
      <c r="T1051" s="335">
        <f>SUM(H1051:S1051)</f>
        <v>0</v>
      </c>
      <c r="U1051" s="335">
        <f t="shared" si="195"/>
        <v>0</v>
      </c>
      <c r="V1051" s="335"/>
    </row>
    <row r="1052" spans="1:78" ht="15.75" hidden="1" x14ac:dyDescent="0.25">
      <c r="A1052" s="253"/>
      <c r="B1052" s="255"/>
      <c r="C1052" s="258" t="s">
        <v>356</v>
      </c>
      <c r="D1052" s="235" t="s">
        <v>357</v>
      </c>
      <c r="E1052" s="252"/>
      <c r="F1052" s="252"/>
      <c r="G1052" s="252"/>
      <c r="H1052" s="335"/>
      <c r="I1052" s="335"/>
      <c r="J1052" s="335"/>
      <c r="K1052" s="335"/>
      <c r="L1052" s="335"/>
      <c r="M1052" s="335"/>
      <c r="N1052" s="335"/>
      <c r="O1052" s="335"/>
      <c r="P1052" s="335"/>
      <c r="Q1052" s="335"/>
      <c r="R1052" s="335"/>
      <c r="S1052" s="335"/>
      <c r="T1052" s="335">
        <f>SUM(H1052:S1052)</f>
        <v>0</v>
      </c>
      <c r="U1052" s="335">
        <f t="shared" si="195"/>
        <v>0</v>
      </c>
      <c r="V1052" s="335"/>
    </row>
    <row r="1053" spans="1:78" ht="15.75" hidden="1" x14ac:dyDescent="0.25">
      <c r="A1053" s="253"/>
      <c r="B1053" s="255" t="s">
        <v>358</v>
      </c>
      <c r="C1053" s="255"/>
      <c r="D1053" s="235" t="s">
        <v>359</v>
      </c>
      <c r="E1053" s="320"/>
      <c r="F1053" s="320"/>
      <c r="G1053" s="320"/>
      <c r="H1053" s="337"/>
      <c r="I1053" s="337"/>
      <c r="J1053" s="337"/>
      <c r="K1053" s="337"/>
      <c r="L1053" s="337"/>
      <c r="M1053" s="337"/>
      <c r="N1053" s="337"/>
      <c r="O1053" s="337"/>
      <c r="P1053" s="337"/>
      <c r="Q1053" s="337"/>
      <c r="R1053" s="337"/>
      <c r="S1053" s="337"/>
      <c r="T1053" s="337">
        <f>SUM(H1053:S1053)</f>
        <v>0</v>
      </c>
      <c r="U1053" s="302">
        <f t="shared" si="195"/>
        <v>0</v>
      </c>
      <c r="V1053" s="335"/>
    </row>
    <row r="1054" spans="1:78" ht="15" hidden="1" x14ac:dyDescent="0.25">
      <c r="A1054" s="203"/>
      <c r="B1054" s="255" t="s">
        <v>360</v>
      </c>
      <c r="C1054" s="258"/>
      <c r="D1054" s="235"/>
      <c r="E1054" s="320"/>
      <c r="F1054" s="320"/>
      <c r="G1054" s="320"/>
      <c r="H1054" s="337">
        <f t="shared" ref="H1054:S1054" si="201">H1055+H1056</f>
        <v>0</v>
      </c>
      <c r="I1054" s="337">
        <f t="shared" si="201"/>
        <v>0</v>
      </c>
      <c r="J1054" s="337">
        <f t="shared" si="201"/>
        <v>0</v>
      </c>
      <c r="K1054" s="337">
        <f t="shared" si="201"/>
        <v>0</v>
      </c>
      <c r="L1054" s="337">
        <f t="shared" si="201"/>
        <v>0</v>
      </c>
      <c r="M1054" s="337">
        <f t="shared" si="201"/>
        <v>0</v>
      </c>
      <c r="N1054" s="337">
        <f t="shared" si="201"/>
        <v>0</v>
      </c>
      <c r="O1054" s="337">
        <f t="shared" si="201"/>
        <v>0</v>
      </c>
      <c r="P1054" s="337">
        <f t="shared" si="201"/>
        <v>0</v>
      </c>
      <c r="Q1054" s="337">
        <f t="shared" si="201"/>
        <v>0</v>
      </c>
      <c r="R1054" s="337">
        <f t="shared" si="201"/>
        <v>0</v>
      </c>
      <c r="S1054" s="337">
        <f t="shared" si="201"/>
        <v>0</v>
      </c>
      <c r="T1054" s="337">
        <f>T1055+T1056</f>
        <v>0</v>
      </c>
      <c r="U1054" s="302">
        <f t="shared" si="195"/>
        <v>0</v>
      </c>
      <c r="V1054" s="335"/>
    </row>
    <row r="1055" spans="1:78" ht="15" hidden="1" x14ac:dyDescent="0.25">
      <c r="A1055" s="203"/>
      <c r="B1055" s="255"/>
      <c r="C1055" s="257" t="s">
        <v>361</v>
      </c>
      <c r="D1055" s="235" t="s">
        <v>362</v>
      </c>
      <c r="E1055" s="252"/>
      <c r="F1055" s="252"/>
      <c r="G1055" s="252"/>
      <c r="H1055" s="335"/>
      <c r="I1055" s="335"/>
      <c r="J1055" s="335"/>
      <c r="K1055" s="335"/>
      <c r="L1055" s="335"/>
      <c r="M1055" s="335"/>
      <c r="N1055" s="335"/>
      <c r="O1055" s="335"/>
      <c r="P1055" s="335"/>
      <c r="Q1055" s="335"/>
      <c r="R1055" s="335"/>
      <c r="S1055" s="335"/>
      <c r="T1055" s="335">
        <f>SUM(H1055:S1055)</f>
        <v>0</v>
      </c>
      <c r="U1055" s="335">
        <f t="shared" si="195"/>
        <v>0</v>
      </c>
      <c r="V1055" s="335"/>
    </row>
    <row r="1056" spans="1:78" ht="15" hidden="1" x14ac:dyDescent="0.25">
      <c r="A1056" s="203"/>
      <c r="B1056" s="255"/>
      <c r="C1056" s="257" t="s">
        <v>363</v>
      </c>
      <c r="D1056" s="235" t="s">
        <v>364</v>
      </c>
      <c r="E1056" s="252"/>
      <c r="F1056" s="252"/>
      <c r="G1056" s="252"/>
      <c r="H1056" s="335"/>
      <c r="I1056" s="335"/>
      <c r="J1056" s="335"/>
      <c r="K1056" s="335"/>
      <c r="L1056" s="335"/>
      <c r="M1056" s="335"/>
      <c r="N1056" s="335"/>
      <c r="O1056" s="335"/>
      <c r="P1056" s="335"/>
      <c r="Q1056" s="335"/>
      <c r="R1056" s="335"/>
      <c r="S1056" s="335"/>
      <c r="T1056" s="335">
        <f>SUM(H1056:S1056)</f>
        <v>0</v>
      </c>
      <c r="U1056" s="335">
        <f t="shared" si="195"/>
        <v>0</v>
      </c>
      <c r="V1056" s="335"/>
    </row>
    <row r="1057" spans="1:78" ht="15" hidden="1" x14ac:dyDescent="0.25">
      <c r="A1057" s="203"/>
      <c r="B1057" s="255"/>
      <c r="C1057" s="276"/>
      <c r="D1057" s="241"/>
      <c r="E1057" s="252"/>
      <c r="F1057" s="252"/>
      <c r="G1057" s="252"/>
      <c r="H1057" s="335"/>
      <c r="I1057" s="335"/>
      <c r="J1057" s="335"/>
      <c r="K1057" s="335"/>
      <c r="L1057" s="335"/>
      <c r="M1057" s="335"/>
      <c r="N1057" s="335"/>
      <c r="O1057" s="335"/>
      <c r="P1057" s="335"/>
      <c r="Q1057" s="335"/>
      <c r="R1057" s="335"/>
      <c r="S1057" s="335"/>
      <c r="T1057" s="335"/>
      <c r="U1057" s="335"/>
      <c r="V1057" s="335"/>
    </row>
    <row r="1058" spans="1:78" s="293" customFormat="1" ht="15" hidden="1" x14ac:dyDescent="0.25">
      <c r="A1058" s="206"/>
      <c r="B1058" s="207" t="s">
        <v>365</v>
      </c>
      <c r="C1058" s="207"/>
      <c r="D1058" s="236"/>
      <c r="E1058" s="298"/>
      <c r="F1058" s="298"/>
      <c r="G1058" s="298"/>
      <c r="H1058" s="208">
        <f t="shared" ref="H1058:S1058" si="202">H1054+H1053+H1050+H1047+H1038+H1035+H1034+H1033</f>
        <v>0</v>
      </c>
      <c r="I1058" s="208">
        <f t="shared" si="202"/>
        <v>0</v>
      </c>
      <c r="J1058" s="208">
        <f t="shared" si="202"/>
        <v>0</v>
      </c>
      <c r="K1058" s="208">
        <f t="shared" si="202"/>
        <v>0</v>
      </c>
      <c r="L1058" s="208">
        <f t="shared" si="202"/>
        <v>0</v>
      </c>
      <c r="M1058" s="208">
        <f t="shared" si="202"/>
        <v>0</v>
      </c>
      <c r="N1058" s="208">
        <f t="shared" si="202"/>
        <v>0</v>
      </c>
      <c r="O1058" s="208">
        <f t="shared" si="202"/>
        <v>0</v>
      </c>
      <c r="P1058" s="208">
        <f t="shared" si="202"/>
        <v>0</v>
      </c>
      <c r="Q1058" s="208">
        <f t="shared" si="202"/>
        <v>0</v>
      </c>
      <c r="R1058" s="208">
        <f t="shared" si="202"/>
        <v>0</v>
      </c>
      <c r="S1058" s="208">
        <f t="shared" si="202"/>
        <v>0</v>
      </c>
      <c r="T1058" s="208">
        <f>T1054+T1053+T1050+T1047+T1038+T1035+T1034+T1033</f>
        <v>0</v>
      </c>
      <c r="U1058" s="224">
        <f>E1058-T1058</f>
        <v>0</v>
      </c>
      <c r="V1058" s="215"/>
      <c r="W1058" s="292"/>
      <c r="X1058" s="292"/>
      <c r="Y1058" s="292"/>
      <c r="Z1058" s="292"/>
      <c r="AA1058" s="292"/>
      <c r="AB1058" s="292"/>
      <c r="AC1058" s="292"/>
      <c r="AD1058" s="292"/>
      <c r="AE1058" s="292"/>
      <c r="AF1058" s="292"/>
      <c r="AG1058" s="292"/>
      <c r="AH1058" s="292"/>
      <c r="AI1058" s="292"/>
      <c r="AJ1058" s="292"/>
      <c r="AK1058" s="292"/>
      <c r="AL1058" s="292"/>
      <c r="AM1058" s="292"/>
      <c r="AN1058" s="292"/>
      <c r="AO1058" s="292"/>
      <c r="AP1058" s="292"/>
      <c r="AQ1058" s="292"/>
      <c r="AR1058" s="292"/>
      <c r="AS1058" s="292"/>
      <c r="AT1058" s="292"/>
      <c r="AU1058" s="292"/>
      <c r="AV1058" s="292"/>
      <c r="AW1058" s="292"/>
      <c r="AX1058" s="292"/>
      <c r="AY1058" s="292"/>
      <c r="AZ1058" s="292"/>
      <c r="BA1058" s="292"/>
      <c r="BB1058" s="292"/>
      <c r="BC1058" s="292"/>
      <c r="BD1058" s="292"/>
      <c r="BE1058" s="292"/>
      <c r="BF1058" s="292"/>
      <c r="BG1058" s="292"/>
      <c r="BH1058" s="292"/>
      <c r="BI1058" s="292"/>
      <c r="BJ1058" s="292"/>
      <c r="BK1058" s="292"/>
      <c r="BL1058" s="292"/>
      <c r="BM1058" s="292"/>
      <c r="BN1058" s="292"/>
      <c r="BO1058" s="292"/>
      <c r="BP1058" s="292"/>
      <c r="BQ1058" s="292"/>
      <c r="BR1058" s="292"/>
      <c r="BS1058" s="292"/>
      <c r="BT1058" s="292"/>
      <c r="BU1058" s="292"/>
      <c r="BV1058" s="292"/>
      <c r="BW1058" s="292"/>
      <c r="BX1058" s="292"/>
      <c r="BY1058" s="292"/>
      <c r="BZ1058" s="292"/>
    </row>
    <row r="1059" spans="1:78" hidden="1" x14ac:dyDescent="0.2">
      <c r="A1059" s="203"/>
      <c r="B1059" s="277"/>
      <c r="C1059" s="277"/>
      <c r="D1059" s="230"/>
      <c r="E1059" s="252"/>
      <c r="F1059" s="252"/>
      <c r="G1059" s="252"/>
      <c r="H1059" s="335"/>
      <c r="I1059" s="335"/>
      <c r="J1059" s="335"/>
      <c r="K1059" s="335"/>
      <c r="L1059" s="335"/>
      <c r="M1059" s="335"/>
      <c r="N1059" s="335"/>
      <c r="O1059" s="335"/>
      <c r="P1059" s="335"/>
      <c r="Q1059" s="335"/>
      <c r="R1059" s="335"/>
      <c r="S1059" s="335"/>
      <c r="T1059" s="335"/>
      <c r="U1059" s="335"/>
      <c r="V1059" s="335"/>
      <c r="W1059" s="286"/>
      <c r="X1059" s="286"/>
      <c r="Y1059" s="286"/>
      <c r="Z1059" s="286"/>
      <c r="AA1059" s="286"/>
      <c r="AB1059" s="286"/>
      <c r="AC1059" s="286"/>
      <c r="AD1059" s="286"/>
      <c r="AE1059" s="286"/>
      <c r="AF1059" s="286"/>
      <c r="AG1059" s="286"/>
      <c r="AH1059" s="286"/>
      <c r="AI1059" s="286"/>
      <c r="AJ1059" s="286"/>
      <c r="AK1059" s="286"/>
      <c r="AL1059" s="286"/>
      <c r="AM1059" s="286"/>
      <c r="AN1059" s="286"/>
      <c r="AO1059" s="286"/>
      <c r="AP1059" s="286"/>
      <c r="AQ1059" s="286"/>
      <c r="AR1059" s="286"/>
      <c r="AS1059" s="286"/>
      <c r="AT1059" s="286"/>
      <c r="AU1059" s="286"/>
      <c r="AV1059" s="286"/>
      <c r="AW1059" s="286"/>
      <c r="AX1059" s="286"/>
      <c r="AY1059" s="286"/>
      <c r="AZ1059" s="286"/>
      <c r="BA1059" s="286"/>
      <c r="BB1059" s="286"/>
      <c r="BC1059" s="286"/>
      <c r="BD1059" s="286"/>
      <c r="BE1059" s="286"/>
      <c r="BF1059" s="286"/>
      <c r="BG1059" s="286"/>
      <c r="BH1059" s="286"/>
      <c r="BI1059" s="286"/>
      <c r="BJ1059" s="286"/>
      <c r="BK1059" s="286"/>
      <c r="BL1059" s="286"/>
      <c r="BM1059" s="286"/>
      <c r="BN1059" s="286"/>
      <c r="BO1059" s="286"/>
      <c r="BP1059" s="286"/>
      <c r="BQ1059" s="286"/>
      <c r="BR1059" s="286"/>
      <c r="BS1059" s="286"/>
      <c r="BT1059" s="286"/>
      <c r="BU1059" s="286"/>
      <c r="BV1059" s="286"/>
      <c r="BW1059" s="286"/>
      <c r="BX1059" s="286"/>
      <c r="BY1059" s="286"/>
      <c r="BZ1059" s="286"/>
    </row>
    <row r="1060" spans="1:78" s="293" customFormat="1" ht="15" hidden="1" x14ac:dyDescent="0.25">
      <c r="A1060" s="226" t="s">
        <v>524</v>
      </c>
      <c r="B1060" s="227"/>
      <c r="C1060" s="227"/>
      <c r="D1060" s="242"/>
      <c r="E1060" s="278">
        <f t="shared" ref="E1060:U1060" si="203">E1058+E1029+E1023+E911</f>
        <v>0</v>
      </c>
      <c r="F1060" s="278"/>
      <c r="G1060" s="278"/>
      <c r="H1060" s="278">
        <f t="shared" si="203"/>
        <v>0</v>
      </c>
      <c r="I1060" s="278">
        <f t="shared" si="203"/>
        <v>0</v>
      </c>
      <c r="J1060" s="278">
        <f t="shared" si="203"/>
        <v>0</v>
      </c>
      <c r="K1060" s="278">
        <f t="shared" si="203"/>
        <v>0</v>
      </c>
      <c r="L1060" s="278">
        <f t="shared" si="203"/>
        <v>0</v>
      </c>
      <c r="M1060" s="278">
        <f t="shared" si="203"/>
        <v>0</v>
      </c>
      <c r="N1060" s="278">
        <f t="shared" si="203"/>
        <v>0</v>
      </c>
      <c r="O1060" s="278">
        <f t="shared" si="203"/>
        <v>0</v>
      </c>
      <c r="P1060" s="278">
        <f t="shared" si="203"/>
        <v>0</v>
      </c>
      <c r="Q1060" s="278">
        <f t="shared" si="203"/>
        <v>0</v>
      </c>
      <c r="R1060" s="278">
        <f t="shared" si="203"/>
        <v>0</v>
      </c>
      <c r="S1060" s="278">
        <f t="shared" si="203"/>
        <v>0</v>
      </c>
      <c r="T1060" s="278">
        <f t="shared" si="203"/>
        <v>0</v>
      </c>
      <c r="U1060" s="278">
        <f t="shared" si="203"/>
        <v>0</v>
      </c>
      <c r="V1060" s="215"/>
      <c r="W1060" s="292"/>
      <c r="X1060" s="292"/>
      <c r="Y1060" s="292"/>
      <c r="Z1060" s="292"/>
      <c r="AA1060" s="292"/>
      <c r="AB1060" s="292"/>
      <c r="AC1060" s="292"/>
      <c r="AD1060" s="292"/>
      <c r="AE1060" s="292"/>
      <c r="AF1060" s="292"/>
      <c r="AG1060" s="292"/>
      <c r="AH1060" s="292"/>
      <c r="AI1060" s="292"/>
      <c r="AJ1060" s="292"/>
      <c r="AK1060" s="292"/>
      <c r="AL1060" s="292"/>
      <c r="AM1060" s="292"/>
      <c r="AN1060" s="292"/>
      <c r="AO1060" s="292"/>
      <c r="AP1060" s="292"/>
      <c r="AQ1060" s="292"/>
      <c r="AR1060" s="292"/>
      <c r="AS1060" s="292"/>
      <c r="AT1060" s="292"/>
      <c r="AU1060" s="292"/>
      <c r="AV1060" s="292"/>
      <c r="AW1060" s="292"/>
      <c r="AX1060" s="292"/>
      <c r="AY1060" s="292"/>
      <c r="AZ1060" s="292"/>
      <c r="BA1060" s="292"/>
      <c r="BB1060" s="292"/>
      <c r="BC1060" s="292"/>
      <c r="BD1060" s="292"/>
      <c r="BE1060" s="292"/>
      <c r="BF1060" s="292"/>
      <c r="BG1060" s="292"/>
      <c r="BH1060" s="292"/>
      <c r="BI1060" s="292"/>
      <c r="BJ1060" s="292"/>
      <c r="BK1060" s="292"/>
      <c r="BL1060" s="292"/>
      <c r="BM1060" s="292"/>
      <c r="BN1060" s="292"/>
      <c r="BO1060" s="292"/>
      <c r="BP1060" s="292"/>
      <c r="BQ1060" s="292"/>
      <c r="BR1060" s="292"/>
      <c r="BS1060" s="292"/>
      <c r="BT1060" s="292"/>
      <c r="BU1060" s="292"/>
      <c r="BV1060" s="292"/>
      <c r="BW1060" s="292"/>
      <c r="BX1060" s="292"/>
      <c r="BY1060" s="292"/>
      <c r="BZ1060" s="292"/>
    </row>
    <row r="1061" spans="1:78" hidden="1" x14ac:dyDescent="0.2">
      <c r="A1061" s="203"/>
      <c r="B1061" s="277"/>
      <c r="C1061" s="277"/>
      <c r="D1061" s="230"/>
      <c r="E1061" s="252"/>
      <c r="F1061" s="252"/>
      <c r="G1061" s="252"/>
      <c r="H1061" s="335"/>
      <c r="I1061" s="335"/>
      <c r="J1061" s="335"/>
      <c r="K1061" s="335"/>
      <c r="L1061" s="335"/>
      <c r="M1061" s="335"/>
      <c r="N1061" s="335"/>
      <c r="O1061" s="335"/>
      <c r="P1061" s="335"/>
      <c r="Q1061" s="335"/>
      <c r="R1061" s="335"/>
      <c r="S1061" s="335"/>
      <c r="T1061" s="335"/>
      <c r="U1061" s="335"/>
      <c r="V1061" s="335"/>
    </row>
    <row r="1062" spans="1:78" s="293" customFormat="1" ht="15" hidden="1" x14ac:dyDescent="0.25">
      <c r="A1062" s="228" t="s">
        <v>367</v>
      </c>
      <c r="B1062" s="254"/>
      <c r="C1062" s="279" t="s">
        <v>368</v>
      </c>
      <c r="D1062" s="261" t="s">
        <v>104</v>
      </c>
      <c r="E1062" s="252"/>
      <c r="F1062" s="252"/>
      <c r="G1062" s="252"/>
      <c r="H1062" s="215"/>
      <c r="I1062" s="215"/>
      <c r="J1062" s="215"/>
      <c r="K1062" s="215"/>
      <c r="L1062" s="215"/>
      <c r="M1062" s="215"/>
      <c r="N1062" s="215"/>
      <c r="O1062" s="215"/>
      <c r="P1062" s="215"/>
      <c r="Q1062" s="215"/>
      <c r="R1062" s="215"/>
      <c r="S1062" s="215"/>
      <c r="T1062" s="215">
        <f>SUM(H1062:S1062)</f>
        <v>0</v>
      </c>
      <c r="U1062" s="215">
        <f>E1062-T1062</f>
        <v>0</v>
      </c>
      <c r="V1062" s="215"/>
      <c r="W1062" s="292"/>
      <c r="X1062" s="292"/>
      <c r="Y1062" s="292"/>
      <c r="Z1062" s="292"/>
      <c r="AA1062" s="292"/>
      <c r="AB1062" s="292"/>
      <c r="AC1062" s="292"/>
      <c r="AD1062" s="292"/>
      <c r="AE1062" s="292"/>
      <c r="AF1062" s="292"/>
      <c r="AG1062" s="292"/>
      <c r="AH1062" s="292"/>
      <c r="AI1062" s="292"/>
      <c r="AJ1062" s="292"/>
      <c r="AK1062" s="292"/>
      <c r="AL1062" s="292"/>
      <c r="AM1062" s="292"/>
      <c r="AN1062" s="292"/>
      <c r="AO1062" s="292"/>
      <c r="AP1062" s="292"/>
      <c r="AQ1062" s="292"/>
      <c r="AR1062" s="292"/>
      <c r="AS1062" s="292"/>
      <c r="AT1062" s="292"/>
      <c r="AU1062" s="292"/>
      <c r="AV1062" s="292"/>
      <c r="AW1062" s="292"/>
      <c r="AX1062" s="292"/>
      <c r="AY1062" s="292"/>
      <c r="AZ1062" s="292"/>
      <c r="BA1062" s="292"/>
      <c r="BB1062" s="292"/>
      <c r="BC1062" s="292"/>
      <c r="BD1062" s="292"/>
      <c r="BE1062" s="292"/>
      <c r="BF1062" s="292"/>
      <c r="BG1062" s="292"/>
      <c r="BH1062" s="292"/>
      <c r="BI1062" s="292"/>
      <c r="BJ1062" s="292"/>
      <c r="BK1062" s="292"/>
      <c r="BL1062" s="292"/>
      <c r="BM1062" s="292"/>
      <c r="BN1062" s="292"/>
      <c r="BO1062" s="292"/>
      <c r="BP1062" s="292"/>
      <c r="BQ1062" s="292"/>
      <c r="BR1062" s="292"/>
      <c r="BS1062" s="292"/>
      <c r="BT1062" s="292"/>
      <c r="BU1062" s="292"/>
      <c r="BV1062" s="292"/>
      <c r="BW1062" s="292"/>
      <c r="BX1062" s="292"/>
      <c r="BY1062" s="292"/>
      <c r="BZ1062" s="292"/>
    </row>
    <row r="1063" spans="1:78" hidden="1" x14ac:dyDescent="0.2">
      <c r="A1063" s="203"/>
      <c r="B1063" s="277"/>
      <c r="C1063" s="277"/>
      <c r="D1063" s="230"/>
      <c r="E1063" s="252"/>
      <c r="F1063" s="252"/>
      <c r="G1063" s="252"/>
      <c r="H1063" s="335"/>
      <c r="I1063" s="335"/>
      <c r="J1063" s="335"/>
      <c r="K1063" s="335"/>
      <c r="L1063" s="335"/>
      <c r="M1063" s="335"/>
      <c r="N1063" s="335"/>
      <c r="O1063" s="335"/>
      <c r="P1063" s="335"/>
      <c r="Q1063" s="335"/>
      <c r="R1063" s="335"/>
      <c r="S1063" s="335"/>
      <c r="T1063" s="335"/>
      <c r="U1063" s="335"/>
      <c r="V1063" s="335"/>
    </row>
    <row r="1064" spans="1:78" s="293" customFormat="1" ht="15.75" hidden="1" thickBot="1" x14ac:dyDescent="0.3">
      <c r="A1064" s="231" t="s">
        <v>30</v>
      </c>
      <c r="B1064" s="232"/>
      <c r="C1064" s="232"/>
      <c r="D1064" s="243"/>
      <c r="E1064" s="280">
        <f>E1062+E1060</f>
        <v>0</v>
      </c>
      <c r="F1064" s="280"/>
      <c r="G1064" s="280"/>
      <c r="H1064" s="280">
        <f t="shared" ref="H1064:U1064" si="204">H1062+H1060</f>
        <v>0</v>
      </c>
      <c r="I1064" s="280">
        <f t="shared" si="204"/>
        <v>0</v>
      </c>
      <c r="J1064" s="280">
        <f t="shared" si="204"/>
        <v>0</v>
      </c>
      <c r="K1064" s="280">
        <f t="shared" si="204"/>
        <v>0</v>
      </c>
      <c r="L1064" s="280">
        <f t="shared" si="204"/>
        <v>0</v>
      </c>
      <c r="M1064" s="280">
        <f t="shared" si="204"/>
        <v>0</v>
      </c>
      <c r="N1064" s="280">
        <f t="shared" si="204"/>
        <v>0</v>
      </c>
      <c r="O1064" s="280">
        <f t="shared" si="204"/>
        <v>0</v>
      </c>
      <c r="P1064" s="280">
        <f t="shared" si="204"/>
        <v>0</v>
      </c>
      <c r="Q1064" s="280">
        <f t="shared" si="204"/>
        <v>0</v>
      </c>
      <c r="R1064" s="280">
        <f t="shared" si="204"/>
        <v>0</v>
      </c>
      <c r="S1064" s="280">
        <f t="shared" si="204"/>
        <v>0</v>
      </c>
      <c r="T1064" s="280">
        <f t="shared" si="204"/>
        <v>0</v>
      </c>
      <c r="U1064" s="280">
        <f t="shared" si="204"/>
        <v>0</v>
      </c>
      <c r="V1064" s="305"/>
      <c r="W1064" s="292"/>
      <c r="X1064" s="292"/>
      <c r="Y1064" s="292"/>
      <c r="Z1064" s="292"/>
      <c r="AA1064" s="292"/>
      <c r="AB1064" s="292"/>
      <c r="AC1064" s="292"/>
      <c r="AD1064" s="292"/>
      <c r="AE1064" s="292"/>
      <c r="AF1064" s="292"/>
      <c r="AG1064" s="292"/>
      <c r="AH1064" s="292"/>
      <c r="AI1064" s="292"/>
      <c r="AJ1064" s="292"/>
      <c r="AK1064" s="292"/>
      <c r="AL1064" s="292"/>
      <c r="AM1064" s="292"/>
      <c r="AN1064" s="292"/>
      <c r="AO1064" s="292"/>
      <c r="AP1064" s="292"/>
      <c r="AQ1064" s="292"/>
      <c r="AR1064" s="292"/>
      <c r="AS1064" s="292"/>
      <c r="AT1064" s="292"/>
      <c r="AU1064" s="292"/>
      <c r="AV1064" s="292"/>
      <c r="AW1064" s="292"/>
      <c r="AX1064" s="292"/>
      <c r="AY1064" s="292"/>
      <c r="AZ1064" s="292"/>
      <c r="BA1064" s="292"/>
      <c r="BB1064" s="292"/>
      <c r="BC1064" s="292"/>
      <c r="BD1064" s="292"/>
      <c r="BE1064" s="292"/>
      <c r="BF1064" s="292"/>
      <c r="BG1064" s="292"/>
      <c r="BH1064" s="292"/>
      <c r="BI1064" s="292"/>
      <c r="BJ1064" s="292"/>
      <c r="BK1064" s="292"/>
      <c r="BL1064" s="292"/>
      <c r="BM1064" s="292"/>
      <c r="BN1064" s="292"/>
      <c r="BO1064" s="292"/>
      <c r="BP1064" s="292"/>
      <c r="BQ1064" s="292"/>
      <c r="BR1064" s="292"/>
      <c r="BS1064" s="292"/>
      <c r="BT1064" s="292"/>
      <c r="BU1064" s="292"/>
      <c r="BV1064" s="292"/>
      <c r="BW1064" s="292"/>
      <c r="BX1064" s="292"/>
      <c r="BY1064" s="292"/>
      <c r="BZ1064" s="292"/>
    </row>
    <row r="1066" spans="1:78" customFormat="1" x14ac:dyDescent="0.2">
      <c r="A1066" t="s">
        <v>530</v>
      </c>
      <c r="B1066" s="42"/>
      <c r="D1066" t="s">
        <v>531</v>
      </c>
      <c r="E1066" s="346"/>
      <c r="F1066" s="347"/>
      <c r="G1066" s="347"/>
      <c r="H1066" s="347"/>
      <c r="I1066" s="347"/>
      <c r="J1066" s="347"/>
      <c r="K1066" s="347"/>
      <c r="L1066" s="347"/>
      <c r="M1066" s="347"/>
      <c r="N1066" s="347"/>
      <c r="O1066" s="347"/>
      <c r="P1066" s="347"/>
      <c r="Q1066" s="347"/>
      <c r="R1066" s="347"/>
      <c r="S1066" s="54"/>
      <c r="T1066" s="348" t="s">
        <v>532</v>
      </c>
      <c r="U1066" s="54"/>
      <c r="V1066" s="54"/>
    </row>
    <row r="1067" spans="1:78" customFormat="1" x14ac:dyDescent="0.2">
      <c r="B1067" s="42"/>
      <c r="E1067" s="346"/>
      <c r="F1067" s="347"/>
      <c r="G1067" s="347"/>
      <c r="H1067" s="347"/>
      <c r="I1067" s="347"/>
      <c r="J1067" s="347"/>
      <c r="K1067" s="347"/>
      <c r="L1067" s="347"/>
      <c r="M1067" s="347"/>
      <c r="N1067" s="347"/>
      <c r="O1067" s="347"/>
      <c r="P1067" s="347"/>
      <c r="Q1067" s="347"/>
      <c r="R1067" s="347"/>
      <c r="S1067" s="54"/>
      <c r="T1067" s="348"/>
      <c r="U1067" s="54"/>
      <c r="V1067" s="54"/>
    </row>
    <row r="1068" spans="1:78" customFormat="1" x14ac:dyDescent="0.2">
      <c r="B1068" s="42"/>
      <c r="E1068" s="346"/>
      <c r="F1068" s="347"/>
      <c r="G1068" s="347"/>
      <c r="H1068" s="347"/>
      <c r="I1068" s="347"/>
      <c r="J1068" s="347"/>
      <c r="K1068" s="347"/>
      <c r="L1068" s="347"/>
      <c r="M1068" s="347"/>
      <c r="N1068" s="347"/>
      <c r="O1068" s="347"/>
      <c r="P1068" s="347"/>
      <c r="Q1068" s="347"/>
      <c r="R1068" s="347"/>
      <c r="S1068" s="54"/>
      <c r="T1068" s="348"/>
      <c r="U1068" s="54"/>
      <c r="V1068" s="54"/>
    </row>
    <row r="1069" spans="1:78" customFormat="1" x14ac:dyDescent="0.2">
      <c r="A1069" s="81" t="s">
        <v>538</v>
      </c>
      <c r="B1069" s="113"/>
      <c r="C1069" s="81"/>
      <c r="D1069" s="349" t="s">
        <v>533</v>
      </c>
      <c r="E1069" s="346"/>
      <c r="F1069" s="346"/>
      <c r="G1069" s="346"/>
      <c r="H1069" s="346"/>
      <c r="I1069" s="346"/>
      <c r="J1069" s="346"/>
      <c r="K1069" s="346"/>
      <c r="L1069" s="346"/>
      <c r="M1069" s="346"/>
      <c r="N1069" s="346"/>
      <c r="O1069" s="346"/>
      <c r="P1069" s="346"/>
      <c r="Q1069" s="346"/>
      <c r="R1069" s="346"/>
      <c r="S1069" s="80"/>
      <c r="T1069" s="350" t="s">
        <v>534</v>
      </c>
      <c r="U1069" s="54"/>
      <c r="V1069" s="54"/>
    </row>
    <row r="1070" spans="1:78" customFormat="1" x14ac:dyDescent="0.2">
      <c r="A1070" t="s">
        <v>535</v>
      </c>
      <c r="B1070" s="42"/>
      <c r="D1070" t="s">
        <v>536</v>
      </c>
      <c r="E1070" s="346"/>
      <c r="F1070" s="347"/>
      <c r="G1070" s="347"/>
      <c r="H1070" s="347"/>
      <c r="I1070" s="347"/>
      <c r="J1070" s="347"/>
      <c r="K1070" s="347"/>
      <c r="L1070" s="347"/>
      <c r="M1070" s="347"/>
      <c r="N1070" s="347"/>
      <c r="O1070" s="347"/>
      <c r="P1070" s="347"/>
      <c r="Q1070" s="347"/>
      <c r="R1070" s="347"/>
      <c r="S1070" s="54"/>
      <c r="T1070" s="348" t="s">
        <v>537</v>
      </c>
      <c r="U1070" s="54"/>
      <c r="V1070" s="54"/>
    </row>
    <row r="1071" spans="1:78" x14ac:dyDescent="0.2">
      <c r="A1071" s="225"/>
      <c r="B1071" s="277"/>
      <c r="C1071" s="225"/>
      <c r="D1071" s="225"/>
      <c r="H1071" s="233"/>
      <c r="I1071" s="233"/>
      <c r="J1071" s="233"/>
      <c r="K1071" s="233"/>
      <c r="L1071" s="233"/>
      <c r="M1071" s="233"/>
      <c r="N1071" s="233"/>
      <c r="O1071" s="233"/>
      <c r="P1071" s="233"/>
      <c r="Q1071" s="233"/>
      <c r="R1071" s="233"/>
      <c r="S1071" s="233"/>
      <c r="T1071" s="233"/>
      <c r="U1071" s="233"/>
    </row>
    <row r="1072" spans="1:78" x14ac:dyDescent="0.2">
      <c r="A1072" s="225"/>
      <c r="B1072" s="277"/>
      <c r="C1072" s="225"/>
      <c r="D1072" s="225"/>
      <c r="H1072" s="233"/>
      <c r="I1072" s="233"/>
      <c r="J1072" s="233"/>
      <c r="K1072" s="233"/>
      <c r="L1072" s="233"/>
      <c r="M1072" s="233"/>
      <c r="N1072" s="233"/>
      <c r="O1072" s="233"/>
      <c r="P1072" s="233"/>
      <c r="Q1072" s="233"/>
      <c r="R1072" s="233"/>
      <c r="S1072" s="233"/>
      <c r="T1072" s="233"/>
      <c r="U1072" s="233"/>
    </row>
    <row r="1073" spans="1:78" s="341" customFormat="1" x14ac:dyDescent="0.2">
      <c r="A1073" s="225"/>
      <c r="B1073" s="277"/>
      <c r="C1073" s="225"/>
      <c r="D1073" s="225"/>
      <c r="E1073" s="233"/>
      <c r="F1073" s="233"/>
      <c r="G1073" s="233"/>
      <c r="H1073" s="233"/>
      <c r="I1073" s="233"/>
      <c r="J1073" s="233"/>
      <c r="K1073" s="233"/>
      <c r="L1073" s="233"/>
      <c r="M1073" s="233"/>
      <c r="N1073" s="233"/>
      <c r="O1073" s="233"/>
      <c r="P1073" s="233"/>
      <c r="Q1073" s="233"/>
      <c r="R1073" s="233"/>
      <c r="S1073" s="233"/>
      <c r="T1073" s="233"/>
      <c r="U1073" s="233"/>
      <c r="W1073" s="282"/>
      <c r="X1073" s="282"/>
      <c r="Y1073" s="282"/>
      <c r="Z1073" s="282"/>
      <c r="AA1073" s="282"/>
      <c r="AB1073" s="282"/>
      <c r="AC1073" s="282"/>
      <c r="AD1073" s="282"/>
      <c r="AE1073" s="282"/>
      <c r="AF1073" s="282"/>
      <c r="AG1073" s="282"/>
      <c r="AH1073" s="282"/>
      <c r="AI1073" s="282"/>
      <c r="AJ1073" s="282"/>
      <c r="AK1073" s="282"/>
      <c r="AL1073" s="282"/>
      <c r="AM1073" s="282"/>
      <c r="AN1073" s="282"/>
      <c r="AO1073" s="282"/>
      <c r="AP1073" s="282"/>
      <c r="AQ1073" s="282"/>
      <c r="AR1073" s="282"/>
      <c r="AS1073" s="282"/>
      <c r="AT1073" s="282"/>
      <c r="AU1073" s="282"/>
      <c r="AV1073" s="282"/>
      <c r="AW1073" s="282"/>
      <c r="AX1073" s="282"/>
      <c r="AY1073" s="282"/>
      <c r="AZ1073" s="282"/>
      <c r="BA1073" s="282"/>
      <c r="BB1073" s="282"/>
      <c r="BC1073" s="282"/>
      <c r="BD1073" s="282"/>
      <c r="BE1073" s="282"/>
      <c r="BF1073" s="282"/>
      <c r="BG1073" s="282"/>
      <c r="BH1073" s="282"/>
      <c r="BI1073" s="282"/>
      <c r="BJ1073" s="282"/>
      <c r="BK1073" s="282"/>
      <c r="BL1073" s="282"/>
      <c r="BM1073" s="282"/>
      <c r="BN1073" s="282"/>
      <c r="BO1073" s="282"/>
      <c r="BP1073" s="282"/>
      <c r="BQ1073" s="282"/>
      <c r="BR1073" s="282"/>
      <c r="BS1073" s="282"/>
      <c r="BT1073" s="282"/>
      <c r="BU1073" s="282"/>
      <c r="BV1073" s="282"/>
      <c r="BW1073" s="282"/>
      <c r="BX1073" s="282"/>
      <c r="BY1073" s="282"/>
      <c r="BZ1073" s="282"/>
    </row>
  </sheetData>
  <mergeCells count="16">
    <mergeCell ref="A6:V6"/>
    <mergeCell ref="A1:V1"/>
    <mergeCell ref="A2:V2"/>
    <mergeCell ref="A3:V3"/>
    <mergeCell ref="A4:V4"/>
    <mergeCell ref="A5:V5"/>
    <mergeCell ref="V8:V10"/>
    <mergeCell ref="A434:C434"/>
    <mergeCell ref="A7:U7"/>
    <mergeCell ref="A8:C10"/>
    <mergeCell ref="D8:D10"/>
    <mergeCell ref="E8:E10"/>
    <mergeCell ref="G8:G10"/>
    <mergeCell ref="H8:S8"/>
    <mergeCell ref="T8:T10"/>
    <mergeCell ref="U8:U10"/>
  </mergeCells>
  <pageMargins left="0.7" right="0.7" top="0.75" bottom="0.75" header="0.3" footer="0.3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FAR1A</vt:lpstr>
      <vt:lpstr>FAR1</vt:lpstr>
      <vt:lpstr>AF-KCNCDDP Current</vt:lpstr>
      <vt:lpstr>'FAR1'!Print_Titles</vt:lpstr>
      <vt:lpstr>FAR1A!Print_Titles</vt:lpstr>
    </vt:vector>
  </TitlesOfParts>
  <Company>DSWD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Ann C. Yap</dc:creator>
  <cp:lastModifiedBy>Jennifer C. Tumbali</cp:lastModifiedBy>
  <cp:lastPrinted>2021-07-01T08:38:51Z</cp:lastPrinted>
  <dcterms:created xsi:type="dcterms:W3CDTF">2021-07-01T00:14:42Z</dcterms:created>
  <dcterms:modified xsi:type="dcterms:W3CDTF">2021-07-02T01:45:12Z</dcterms:modified>
</cp:coreProperties>
</file>