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Y 2025\APP NON-CSE\AFTER APPROVAL OF GAA\"/>
    </mc:Choice>
  </mc:AlternateContent>
  <bookViews>
    <workbookView xWindow="-105" yWindow="-105" windowWidth="19425" windowHeight="10425"/>
  </bookViews>
  <sheets>
    <sheet name="APP Non CSE 2023" sheetId="1" r:id="rId1"/>
    <sheet name="Codes" sheetId="4" r:id="rId2"/>
  </sheets>
  <definedNames>
    <definedName name="_xlnm._FilterDatabase" localSheetId="0" hidden="1">'APP Non CSE 2023'!$E$1:$E$429</definedName>
    <definedName name="_xlnm.Print_Area" localSheetId="0">'APP Non CSE 2023'!$A$1:$N$147</definedName>
    <definedName name="_xlnm.Print_Titles" localSheetId="0">'APP Non CSE 2023'!$4:$5</definedName>
  </definedNames>
  <calcPr calcId="152511"/>
  <extLst>
    <ext uri="GoogleSheetsCustomDataVersion2">
      <go:sheetsCustomData xmlns:go="http://customooxmlschemas.google.com/" r:id="rId8" roundtripDataChecksum="BttMa2Hs6snWj0KHxdhMzdUNg+lAhoQrkINbZDPyiYQ="/>
    </ext>
  </extLst>
</workbook>
</file>

<file path=xl/calcChain.xml><?xml version="1.0" encoding="utf-8"?>
<calcChain xmlns="http://schemas.openxmlformats.org/spreadsheetml/2006/main">
  <c r="K140" i="1" l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89" i="1"/>
  <c r="K88" i="1"/>
  <c r="K87" i="1"/>
  <c r="K86" i="1"/>
  <c r="K85" i="1"/>
  <c r="K84" i="1"/>
  <c r="K83" i="1"/>
  <c r="K82" i="1"/>
  <c r="K81" i="1"/>
  <c r="K69" i="1"/>
  <c r="K68" i="1"/>
  <c r="K67" i="1"/>
  <c r="K66" i="1"/>
  <c r="K65" i="1"/>
  <c r="K64" i="1"/>
  <c r="K63" i="1"/>
  <c r="K62" i="1"/>
  <c r="K61" i="1"/>
  <c r="K60" i="1"/>
  <c r="K58" i="1"/>
  <c r="K57" i="1"/>
  <c r="K56" i="1"/>
  <c r="K55" i="1"/>
  <c r="K21" i="1"/>
  <c r="K20" i="1"/>
  <c r="K19" i="1"/>
  <c r="K18" i="1"/>
  <c r="K16" i="1"/>
  <c r="K15" i="1"/>
  <c r="K14" i="1"/>
  <c r="K13" i="1"/>
  <c r="K12" i="1"/>
  <c r="K11" i="1"/>
  <c r="K10" i="1"/>
  <c r="K9" i="1"/>
  <c r="K7" i="1"/>
  <c r="K132" i="1"/>
  <c r="K31" i="1"/>
  <c r="K131" i="1" l="1"/>
  <c r="K130" i="1"/>
  <c r="K129" i="1"/>
  <c r="K128" i="1"/>
  <c r="K71" i="1"/>
  <c r="K41" i="1"/>
  <c r="K80" i="1"/>
  <c r="K40" i="1" l="1"/>
  <c r="K39" i="1"/>
  <c r="K38" i="1"/>
  <c r="K37" i="1"/>
  <c r="K35" i="1" l="1"/>
  <c r="K33" i="1"/>
  <c r="K137" i="1"/>
  <c r="K139" i="1"/>
  <c r="K79" i="1" l="1"/>
  <c r="K78" i="1"/>
  <c r="K77" i="1"/>
  <c r="K76" i="1"/>
  <c r="K75" i="1"/>
  <c r="K74" i="1"/>
  <c r="K23" i="1" l="1"/>
  <c r="L140" i="1"/>
  <c r="K28" i="1"/>
  <c r="K30" i="1"/>
  <c r="K29" i="1"/>
  <c r="K25" i="1"/>
  <c r="K26" i="1"/>
  <c r="K134" i="1"/>
  <c r="K136" i="1" l="1"/>
  <c r="K133" i="1"/>
  <c r="A133" i="1"/>
  <c r="K127" i="1"/>
  <c r="K125" i="1"/>
  <c r="K123" i="1"/>
  <c r="K122" i="1"/>
  <c r="K73" i="1"/>
  <c r="K54" i="1"/>
  <c r="K53" i="1"/>
  <c r="K52" i="1"/>
  <c r="K51" i="1"/>
  <c r="K50" i="1"/>
  <c r="K49" i="1"/>
  <c r="K48" i="1"/>
  <c r="K47" i="1"/>
  <c r="K46" i="1"/>
  <c r="K45" i="1"/>
  <c r="K44" i="1"/>
  <c r="K43" i="1"/>
</calcChain>
</file>

<file path=xl/sharedStrings.xml><?xml version="1.0" encoding="utf-8"?>
<sst xmlns="http://schemas.openxmlformats.org/spreadsheetml/2006/main" count="1082" uniqueCount="372">
  <si>
    <t xml:space="preserve">Department of Social and Welfare and Development Field Office 02 </t>
  </si>
  <si>
    <t>Department of Budget and Management Procurement Monitoring Report as of month/day/2006</t>
  </si>
  <si>
    <t xml:space="preserve">Code (PAP) </t>
  </si>
  <si>
    <t>Procurement/Program/Project</t>
  </si>
  <si>
    <t>PMO/END-USER</t>
  </si>
  <si>
    <t>IS THIS AN EARLY PROCUREMENT ACTIVITY (YES OR NO)</t>
  </si>
  <si>
    <t>Mode of Procurement (Pls. indicate 1 mode of procurement per line item)</t>
  </si>
  <si>
    <t>Schedule for Each Procurement Activity</t>
  </si>
  <si>
    <t>Source of Funds</t>
  </si>
  <si>
    <t>Estimated Budget (PhP)</t>
  </si>
  <si>
    <t>Remarks                                                                        (brief description of Program/Activity/Project)</t>
  </si>
  <si>
    <t>PMO/             End-User</t>
  </si>
  <si>
    <t>Mode of Procurement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</si>
  <si>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</si>
  <si>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</si>
  <si>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</si>
  <si>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</si>
  <si>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Advertisement/Posting of IB/REI</t>
  </si>
  <si>
    <t>Submission/Opening of Bids</t>
  </si>
  <si>
    <t>Notice of Award</t>
  </si>
  <si>
    <t>Contract Signing</t>
  </si>
  <si>
    <t>`</t>
  </si>
  <si>
    <t>MOOE</t>
  </si>
  <si>
    <t>CO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</si>
  <si>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</si>
  <si>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</si>
  <si>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</si>
  <si>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</si>
  <si>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</si>
  <si>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</si>
  <si>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</si>
  <si>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</si>
  <si>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Notice to Proceed</t>
  </si>
  <si>
    <t>Delivery/ Accept</t>
  </si>
  <si>
    <t>Payment Process</t>
  </si>
  <si>
    <t>Total</t>
  </si>
  <si>
    <t>Pre-Proc Conf</t>
  </si>
  <si>
    <t>NO</t>
  </si>
  <si>
    <t>Within CY 2025</t>
  </si>
  <si>
    <t>GOP</t>
  </si>
  <si>
    <t>320101100001000</t>
  </si>
  <si>
    <t>NP-53.9 - Small Value Procurement</t>
  </si>
  <si>
    <t>Grocery Item</t>
  </si>
  <si>
    <t>Grocery items for consumption of CRCF residents</t>
  </si>
  <si>
    <t>Laundry And Toiletry Supplies</t>
  </si>
  <si>
    <t>Laundry supplies, et. Al for consumption of CRCF residents</t>
  </si>
  <si>
    <t>Medica/Dentall Supplies/Equipment</t>
  </si>
  <si>
    <t>Medical supplies, et. Al for consumption of CRCF residents</t>
  </si>
  <si>
    <t>Kitchen Utensils</t>
  </si>
  <si>
    <t>CVRRCY</t>
  </si>
  <si>
    <t>Kitchen utensils, et. al. use  of CVRRCY</t>
  </si>
  <si>
    <t>Gardening Tools/Materials/Seeds/Plants</t>
  </si>
  <si>
    <t>RHWG/ CVRRCY</t>
  </si>
  <si>
    <t>Kitchen utensils, et. al. use  of RHWG/CVRRCY</t>
  </si>
  <si>
    <t>Recreational/Sports Supplies</t>
  </si>
  <si>
    <t>Psychological Needs</t>
  </si>
  <si>
    <t>RHWG</t>
  </si>
  <si>
    <t>For RHWG residents psychological needs</t>
  </si>
  <si>
    <t>Carpentry Tools</t>
  </si>
  <si>
    <t>For CVRRCY consumption</t>
  </si>
  <si>
    <t>Agricultural Supplies</t>
  </si>
  <si>
    <t>For  RHWG and CVRRCY consumption</t>
  </si>
  <si>
    <t>Livestock</t>
  </si>
  <si>
    <t>Plumbing Supplies</t>
  </si>
  <si>
    <t>Start-up Kits</t>
  </si>
  <si>
    <t>For CVRRCY residents' consumption</t>
  </si>
  <si>
    <t>Common Electrical Supplies</t>
  </si>
  <si>
    <t>ALL DIVISIONS</t>
  </si>
  <si>
    <t>For all divisions consumption</t>
  </si>
  <si>
    <t>Common Office Equipment</t>
  </si>
  <si>
    <t>Common Janitorial Supplies</t>
  </si>
  <si>
    <t>Office Equipment and Accessories</t>
  </si>
  <si>
    <t>Audio and Visual Presentation and Composing Equipment</t>
  </si>
  <si>
    <t>Photographic or Filming or Video Equipment</t>
  </si>
  <si>
    <t>Cleaning Equipment and Supplies</t>
  </si>
  <si>
    <t>Paper Materials and Products</t>
  </si>
  <si>
    <t>Lighting and Fixtures and Accessories</t>
  </si>
  <si>
    <t>Electrical Equipment and Components and Supplies</t>
  </si>
  <si>
    <t>Common ICT Equipment</t>
  </si>
  <si>
    <t>Computer Supplies</t>
  </si>
  <si>
    <t>For  RSCC, RHWG and CVRRCY use</t>
  </si>
  <si>
    <t>Furniture and Fixtures</t>
  </si>
  <si>
    <t>Training/Workshops/Conferences (Board and Lodging)</t>
  </si>
  <si>
    <t>NP-53.10 Lease of Real  Property and Venue</t>
  </si>
  <si>
    <t>SOCPEN</t>
  </si>
  <si>
    <t>SFP</t>
  </si>
  <si>
    <t>CIS</t>
  </si>
  <si>
    <t>Quarterly</t>
  </si>
  <si>
    <t>RRPTP</t>
  </si>
  <si>
    <t>SLP</t>
  </si>
  <si>
    <t>SOCTECH</t>
  </si>
  <si>
    <t>PANTAWID</t>
  </si>
  <si>
    <t>Representation Expenses (Meals and Snacks)</t>
  </si>
  <si>
    <t>DRMD</t>
  </si>
  <si>
    <t>320104100001000</t>
  </si>
  <si>
    <t>SWAD Nueva Vizcaya</t>
  </si>
  <si>
    <t>CHILDREN SECTOR</t>
  </si>
  <si>
    <t>FAMILY SECTOR</t>
  </si>
  <si>
    <t>YOUTH  SECTOR</t>
  </si>
  <si>
    <t>RSCC</t>
  </si>
  <si>
    <t>WGP</t>
  </si>
  <si>
    <t>STANDARDS SECTION</t>
  </si>
  <si>
    <t>HRMDD</t>
  </si>
  <si>
    <t>RICTMS</t>
  </si>
  <si>
    <t>PROCUREMENT SECTION</t>
  </si>
  <si>
    <t>ACCOUNTING SECTION</t>
  </si>
  <si>
    <t>TAORS</t>
  </si>
  <si>
    <t>1000001000010000</t>
  </si>
  <si>
    <t>100000100001000</t>
  </si>
  <si>
    <t>PS</t>
  </si>
  <si>
    <t>PDPS</t>
  </si>
  <si>
    <t>350100100001000</t>
  </si>
  <si>
    <t>SWIDS</t>
  </si>
  <si>
    <t>STANDARDS Section</t>
  </si>
  <si>
    <t>200000100001000</t>
  </si>
  <si>
    <t>Competitive Bidding</t>
  </si>
  <si>
    <t>CHILDREN Sector</t>
  </si>
  <si>
    <t>NHTS</t>
  </si>
  <si>
    <t>NP-53.5 - Agency to Agency</t>
  </si>
  <si>
    <t>GSS</t>
  </si>
  <si>
    <t>YES</t>
  </si>
  <si>
    <t>Utility/Janitorial Services</t>
  </si>
  <si>
    <t>Security Services( Provision of Security Guards)</t>
  </si>
  <si>
    <t>n/a</t>
  </si>
  <si>
    <t>Notarial Services</t>
  </si>
  <si>
    <t>Consulting/ Assessment  Services</t>
  </si>
  <si>
    <t>License Software</t>
  </si>
  <si>
    <t>Adobe, Acrobat Reader, PRTG 500, Backup, Canva, Vmix</t>
  </si>
  <si>
    <t>Advertising Expense</t>
  </si>
  <si>
    <t>PPD</t>
  </si>
  <si>
    <t>YOUTH Sector</t>
  </si>
  <si>
    <t>FAMILY Sector</t>
  </si>
  <si>
    <t>LED SECRETARIAT</t>
  </si>
  <si>
    <t>PWD Sector</t>
  </si>
  <si>
    <t>WOMEN Sector</t>
  </si>
  <si>
    <t>SOCIAL PENSION</t>
  </si>
  <si>
    <t>SWAD Isabela</t>
  </si>
  <si>
    <t>RECORDS</t>
  </si>
  <si>
    <t>Office Space Rental</t>
  </si>
  <si>
    <t>Vehicle Rental</t>
  </si>
  <si>
    <t>Gasoline, Oil and Lubricants</t>
  </si>
  <si>
    <t>Repair and Maintenance of Buildings</t>
  </si>
  <si>
    <t>Repair and Maintenance of Other Structures</t>
  </si>
  <si>
    <t>Repair and Maintenance of Motor Vehicle</t>
  </si>
  <si>
    <t>Repair and Maintenance -Office Equipment</t>
  </si>
  <si>
    <t>Repair and Maintainance of ICT Equipment</t>
  </si>
  <si>
    <t>Repair and Maintainance of other ICT Structure</t>
  </si>
  <si>
    <t>GRAND TOTAL</t>
  </si>
  <si>
    <t>Prepared by:</t>
  </si>
  <si>
    <t>Certified Funds Available/Certified Appropriate Funds Available</t>
  </si>
  <si>
    <t>Approved by:</t>
  </si>
  <si>
    <t>MA. SOCORRO L. DOMINGO</t>
  </si>
  <si>
    <t>Head-BAC Secretariat</t>
  </si>
  <si>
    <t>End User</t>
  </si>
  <si>
    <t>ACCOUNTING Section</t>
  </si>
  <si>
    <t>ARRS</t>
  </si>
  <si>
    <t>ARDA</t>
  </si>
  <si>
    <t>BUDGET SECTION</t>
  </si>
  <si>
    <t>CASH SECTION</t>
  </si>
  <si>
    <t>PSP</t>
  </si>
  <si>
    <t>COA</t>
  </si>
  <si>
    <t>CRCF</t>
  </si>
  <si>
    <t>DRRS</t>
  </si>
  <si>
    <t>FMD</t>
  </si>
  <si>
    <t>FMS</t>
  </si>
  <si>
    <t>GASSD</t>
  </si>
  <si>
    <t>HIV</t>
  </si>
  <si>
    <t>HRDD</t>
  </si>
  <si>
    <t>HRDS</t>
  </si>
  <si>
    <t>HRPPMS</t>
  </si>
  <si>
    <t>HR-WELLNESS</t>
  </si>
  <si>
    <t>ISSO</t>
  </si>
  <si>
    <t>ORD</t>
  </si>
  <si>
    <t>PAS</t>
  </si>
  <si>
    <t>PASS</t>
  </si>
  <si>
    <t>PERSONNEL</t>
  </si>
  <si>
    <t>PSD</t>
  </si>
  <si>
    <t>PSD/SECTORAL</t>
  </si>
  <si>
    <t>'320101100001000</t>
  </si>
  <si>
    <t>RJJWC</t>
  </si>
  <si>
    <t>PVB Trust Fund</t>
  </si>
  <si>
    <t>RSCWC</t>
  </si>
  <si>
    <t>SOCIAL TECHNOLOGY</t>
  </si>
  <si>
    <t>SWAD Cagayan</t>
  </si>
  <si>
    <t>UCT</t>
  </si>
  <si>
    <t>OLDER PERSONs</t>
  </si>
  <si>
    <t>CENTENARIAN</t>
  </si>
  <si>
    <t>SWAD Batanes</t>
  </si>
  <si>
    <t>SWAD N. Vizcaya</t>
  </si>
  <si>
    <t>ALL DIVISIONS/ PROGRAMS</t>
  </si>
  <si>
    <t>Procurement of Supplies and Equipment (not available at DBM-PS Region 2</t>
  </si>
  <si>
    <t>Shopping B</t>
  </si>
  <si>
    <t>Common Office Supplies and Equipment</t>
  </si>
  <si>
    <t>Repair and Maintainance of other Machinery</t>
  </si>
  <si>
    <t>ICTMS</t>
  </si>
  <si>
    <t>Repair and Maintenance of Furniture and Fixtures/ equipement</t>
  </si>
  <si>
    <t>'200000100001000</t>
  </si>
  <si>
    <t>Various Divisions</t>
  </si>
  <si>
    <t>310100100001000</t>
  </si>
  <si>
    <t>310100100001000 /320103100001000</t>
  </si>
  <si>
    <t xml:space="preserve">Supply and Delivery of Purified Drinking Water </t>
  </si>
  <si>
    <t>for RSCC/RHWG/CVRRCY use</t>
  </si>
  <si>
    <t>For all divisions use</t>
  </si>
  <si>
    <t>General Services</t>
  </si>
  <si>
    <t xml:space="preserve"> Janitorial Services for CY 20225</t>
  </si>
  <si>
    <t>Security Services</t>
  </si>
  <si>
    <t>Provision of security services for Field Office, POOs, SWADs and Warehouses</t>
  </si>
  <si>
    <t>'100000100001000</t>
  </si>
  <si>
    <t>VOIP Subcription</t>
  </si>
  <si>
    <t>Internet Service Provider 1</t>
  </si>
  <si>
    <t>Internet Service Provider 2</t>
  </si>
  <si>
    <t>N O</t>
  </si>
  <si>
    <t>Postage and Courier Expenses</t>
  </si>
  <si>
    <t>As needed repair and maintenance of office building including Centers &amp; Institutions</t>
  </si>
  <si>
    <t>As needed repair and maintenance of office equipment including Centers &amp; Institutions</t>
  </si>
  <si>
    <t>As needed repair and maintenance of office vehicle equipment including Centers &amp; Institutions</t>
  </si>
  <si>
    <t>OTHERS - CENTERS AND INSTITUTIONS</t>
  </si>
  <si>
    <t>NP-53.14 Direct Retail Purchase 
of
Petroleum Fuel, Oil and 
Lubricant (POL)
Products and Airline Tickets</t>
  </si>
  <si>
    <t>Direct procurement of airline ticket for official travel for implementation of various programs and project</t>
  </si>
  <si>
    <t>Puchase of Airline Tickets</t>
  </si>
  <si>
    <t>MARIA CHERRYPIE I. CABALZA</t>
  </si>
  <si>
    <t>AO V</t>
  </si>
  <si>
    <t>200000100001000/320103100001000/'310100100001000/310100100002000</t>
  </si>
  <si>
    <t>320105101103000</t>
  </si>
  <si>
    <t>320104100002000</t>
  </si>
  <si>
    <t>3201021100002000</t>
  </si>
  <si>
    <t>340100100001000</t>
  </si>
  <si>
    <t>Board and Lodging</t>
  </si>
  <si>
    <t>January to December 2025</t>
  </si>
  <si>
    <t>Board and Lodging for various DRMD activities both for DDRP and CCAM</t>
  </si>
  <si>
    <t>Catering Services</t>
  </si>
  <si>
    <t>NHTSPR</t>
  </si>
  <si>
    <t>KALAHI KKB</t>
  </si>
  <si>
    <t>TAORRS</t>
  </si>
  <si>
    <t>LEDSEC</t>
  </si>
  <si>
    <t>SHIELD</t>
  </si>
  <si>
    <t>330100100001000</t>
  </si>
  <si>
    <t>310100100002000</t>
  </si>
  <si>
    <t>320103100001000</t>
  </si>
  <si>
    <t>200000100003000</t>
  </si>
  <si>
    <t>Board and Lodging for various activities of Standards Section</t>
  </si>
  <si>
    <t xml:space="preserve">Board and Lodging for various 4Ps activities </t>
  </si>
  <si>
    <t xml:space="preserve">Board and Lodging for various PDPS activities </t>
  </si>
  <si>
    <t xml:space="preserve">Board and Lodging for various SLP activities </t>
  </si>
  <si>
    <t xml:space="preserve">Board and Lodging for various CIS/PSP activities </t>
  </si>
  <si>
    <t xml:space="preserve">Board and Lodging for various SocPen activities </t>
  </si>
  <si>
    <t xml:space="preserve">Board and Lodging for various SocTech activities </t>
  </si>
  <si>
    <t>Board and Lodging for various activities of KALAHI under KKB</t>
  </si>
  <si>
    <t xml:space="preserve">Board and Lodging for various WGP activities </t>
  </si>
  <si>
    <t xml:space="preserve">Board and Lodging for various HRMDD activities </t>
  </si>
  <si>
    <t>200000200001000</t>
  </si>
  <si>
    <t>3201021100001000</t>
  </si>
  <si>
    <t>Meals and snacks for various DRMD activities both for DDRP and CCAM</t>
  </si>
  <si>
    <t xml:space="preserve">Meals and snacks for various 4Ps activities </t>
  </si>
  <si>
    <t xml:space="preserve">Meals &amp; Snacks for variousv PDPS activities </t>
  </si>
  <si>
    <t xml:space="preserve">Meals &amp; Snacks for various NHTS-PR activities </t>
  </si>
  <si>
    <t>Meals &amp; snacks for variousv activities of the Standards Section</t>
  </si>
  <si>
    <t xml:space="preserve">Meals &amp; snacks for variousv SLP activities </t>
  </si>
  <si>
    <t xml:space="preserve">Meals &amp; snacks for variousv CIS/PSP activities </t>
  </si>
  <si>
    <t xml:space="preserve">Meals &amp; snacks for variousv SocPen activities </t>
  </si>
  <si>
    <t>Meals &amp; snacks for variousv activities of SocTech</t>
  </si>
  <si>
    <t>Meals &amp; snacks for variousv activities of 4Ps</t>
  </si>
  <si>
    <t>Catering services for variousv KALAHI activities under KKB</t>
  </si>
  <si>
    <t xml:space="preserve">Meals &amp; snacks for various WGP  activities </t>
  </si>
  <si>
    <t>Meals &amp; snacks for Entrance &amp; Exit Conference and other Meetings</t>
  </si>
  <si>
    <t>Meals &amp; snacks for RICTMS meetings</t>
  </si>
  <si>
    <t>Meals &amp; snacks for various HIV Staff activities</t>
  </si>
  <si>
    <t xml:space="preserve">Meals &amp; snacks for various HRMDD activities </t>
  </si>
  <si>
    <t>Meals &amp; snacks for various activities of the Children Sector</t>
  </si>
  <si>
    <t xml:space="preserve">Meals &amp; snacks for various RRPTP activities </t>
  </si>
  <si>
    <t xml:space="preserve">Meals &amp; snacks for various LEDSEC activities </t>
  </si>
  <si>
    <t>Meals &amp; snacks for various activities of the Youth Sector</t>
  </si>
  <si>
    <t xml:space="preserve">Meals &amp; snacks for variousv SHIELD Staff activities </t>
  </si>
  <si>
    <t>Meals &amp; snacks for variousv activities of Family Sector</t>
  </si>
  <si>
    <t>Meals &amp; snacks for SWAD Nueva Vizcaya meeting</t>
  </si>
  <si>
    <t>Provision of janitorial services for Field and Provincial Offices including Warehouses</t>
  </si>
  <si>
    <t>Direct procurement of petroleum, oil &amp; lubricants for official travel for implementation of various programs and projects</t>
  </si>
  <si>
    <t>GSS/CRCF</t>
  </si>
  <si>
    <t>Provison for repair and replacement of ICT equipment, to iclude sound system and CCTV of various offies</t>
  </si>
  <si>
    <t>As needed repair and maintenance of furnitures &amp; fixtures of 3 centers</t>
  </si>
  <si>
    <t>Meals &amp; snacks for various RSCC meetings</t>
  </si>
  <si>
    <t>Board and Lodging for various RHWG activities</t>
  </si>
  <si>
    <t>Meals &amp; snacks for various RHWG meetings</t>
  </si>
  <si>
    <t>Board and Lodging for various RSCC activities</t>
  </si>
  <si>
    <t>Board and Lodging for various VRRCY activities</t>
  </si>
  <si>
    <t>Meals &amp; snacks for various CVRRCY meetings</t>
  </si>
  <si>
    <t xml:space="preserve">Supply and Delivery of Purified Drinking Water  </t>
  </si>
  <si>
    <t>Various Divisions/ CRCF</t>
  </si>
  <si>
    <t>Supply &amp; Delivery of Purified Drinking Water with Hot &amp; Cold Dispenser</t>
  </si>
  <si>
    <t>Rent Expenses - Building and Warehouse</t>
  </si>
  <si>
    <t>Rent Expenses -Motor Vehicle</t>
  </si>
  <si>
    <t>Wrehouse Rental for Standby Stockpile</t>
  </si>
  <si>
    <t>Renewal of Contract - warehouses located at Tuguegarao City, Camalaniugan, Cagayan and Santiago City</t>
  </si>
  <si>
    <t xml:space="preserve">Pantawid &amp; SOCPEN  </t>
  </si>
  <si>
    <t>Renewal of Contract - Officer space located at Tuguegaro iCity and Nueva Vizcaya</t>
  </si>
  <si>
    <t>Vehicle rental for various activities/pay-outs</t>
  </si>
  <si>
    <t>EPHAP</t>
  </si>
  <si>
    <t>Board and Lodging for various EPHAP activities</t>
  </si>
  <si>
    <t>Meals &amp; snacks for various EPHAP meetings</t>
  </si>
  <si>
    <t xml:space="preserve">RECORDS/ CIS </t>
  </si>
  <si>
    <t>100000100001000/ 320104100001000</t>
  </si>
  <si>
    <t>Provision of courier services for Regional and Satelite Offices</t>
  </si>
  <si>
    <t>Purchase of supplies , consumables, other supplies and materials, and training materials not available at DBM-PS and to be procured locally in the Region for various programs and projects</t>
  </si>
  <si>
    <t>KLAHI KKB</t>
  </si>
  <si>
    <t>KALAHI - PAMANA</t>
  </si>
  <si>
    <t>KLAHI - CFW</t>
  </si>
  <si>
    <t>200000100005000</t>
  </si>
  <si>
    <t>310100200002000</t>
  </si>
  <si>
    <t>COMBASED</t>
  </si>
  <si>
    <t>320104200005000</t>
  </si>
  <si>
    <t xml:space="preserve"> Annual Procurement Plan for FY 2025</t>
  </si>
  <si>
    <t>TRAVELING EXPENSES</t>
  </si>
  <si>
    <t>UTILITIES</t>
  </si>
  <si>
    <t>GSS/ VARIOUS DIVISIONS</t>
  </si>
  <si>
    <t>GENERAL SERVICES</t>
  </si>
  <si>
    <t>POSTAGE AND COURIER SERVICES</t>
  </si>
  <si>
    <t>SUBSCRIPTION SERVICES</t>
  </si>
  <si>
    <t>REPAIR AND MAINTENANCE</t>
  </si>
  <si>
    <t>N/A</t>
  </si>
  <si>
    <t>Water Expenses</t>
  </si>
  <si>
    <t>Electricity Expenses</t>
  </si>
  <si>
    <t>Section 50 - Direct Contracting</t>
  </si>
  <si>
    <t>Taxes, Insurance, Premium and other Fees</t>
  </si>
  <si>
    <t>NP-53.5 -Agency to Ageny</t>
  </si>
  <si>
    <t>Registration of Motor Vehicles and processing of real property</t>
  </si>
  <si>
    <t>Registration and Emission of Motor Vehicles and Processing of Real Property</t>
  </si>
  <si>
    <t>GSS/ Property</t>
  </si>
  <si>
    <t>100000100001000/ 100000100001000</t>
  </si>
  <si>
    <t xml:space="preserve">PROCUREMENT </t>
  </si>
  <si>
    <t>Orientation Training on the New Government Act - RA NO.  12009</t>
  </si>
  <si>
    <t>Procurement Section</t>
  </si>
  <si>
    <t>Meals &amp; snacks for BAC members and Canvassers' Meeting</t>
  </si>
  <si>
    <t>Snacks for PDAC and RIC meetings</t>
  </si>
  <si>
    <t>GSS/CRCF/PANTAWID</t>
  </si>
  <si>
    <t>100000100001000/ 320101100001000/ 310100100001000</t>
  </si>
  <si>
    <t>Supply and Delivery of Purified Drinking Water with Hot and Cold Dispenser for Field Office Staff, Centers &amp; Institutions and POOs</t>
  </si>
  <si>
    <t>'320104100001000</t>
  </si>
  <si>
    <t>Printing of CIS/PSP Forms</t>
  </si>
  <si>
    <t>Printing of Intake Sheet, Certificate of Eligibility and Payroll</t>
  </si>
  <si>
    <t>PRINTING/BINDING/PUBLICATION/ADVOCACY</t>
  </si>
  <si>
    <t>Printing/Production of IEC Materilas,Tarpaulin/Photo and Video Contest</t>
  </si>
  <si>
    <t>Printing of Fan, Signages, Compendiu of stories, Annual Report, Love ko si Lola Project</t>
  </si>
  <si>
    <t>Printing of Tarpaulin</t>
  </si>
  <si>
    <t>Printing of tarpaulin for various activities</t>
  </si>
  <si>
    <t>AVP and IEC materials</t>
  </si>
  <si>
    <t>320102100001000</t>
  </si>
  <si>
    <t xml:space="preserve">Board and Lodging for various SFP activities </t>
  </si>
  <si>
    <t xml:space="preserve">Meals &amp; snacks for various SFP activities </t>
  </si>
  <si>
    <t>Advocacy Materials</t>
  </si>
  <si>
    <t>Advocacy materials</t>
  </si>
  <si>
    <t>OTHERS - SUBSIDIES</t>
  </si>
  <si>
    <t>Supply and Delivery of Milk-based products</t>
  </si>
  <si>
    <t>For Supplementary Feeding Program</t>
  </si>
  <si>
    <t>OTHER SUPPLES AND MATERIAL EXPENSES</t>
  </si>
  <si>
    <t>Services for Contracts, et. Al.</t>
  </si>
  <si>
    <t>Training Materials</t>
  </si>
  <si>
    <t>Tokens</t>
  </si>
  <si>
    <t>Training materils for various activities to be conducted</t>
  </si>
  <si>
    <t>Tokens for Resource Persons, visitors,and others</t>
  </si>
  <si>
    <t>Plaques</t>
  </si>
  <si>
    <t>Rice Mistification</t>
  </si>
  <si>
    <t>Prizes</t>
  </si>
  <si>
    <t>Prizes for residents, Gawad Sulong winners, Photo Video contest, et. Al</t>
  </si>
  <si>
    <t>Plaques for Retirement Program, Loyalty Awardees, Gawad Sulong winners, Photo Video contest, et, al.</t>
  </si>
  <si>
    <t>ICT Needs</t>
  </si>
  <si>
    <t>ICT needs</t>
  </si>
  <si>
    <t>For use of CVRRCY residents</t>
  </si>
  <si>
    <t>January to June 2025</t>
  </si>
  <si>
    <t xml:space="preserve">OTHERS </t>
  </si>
  <si>
    <t>Supply and Delivery of ICT Equipment</t>
  </si>
  <si>
    <t>Competitivre Bidding</t>
  </si>
  <si>
    <t>Procurenebt of Desktop and Laptops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</si>
</sst>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"/>
    <numFmt numFmtId="165" formatCode="mmm\-yyyy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theme="1"/>
      <name val="Verdana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5" fillId="0" borderId="7" xfId="0" quotePrefix="1" applyNumberFormat="1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3" fillId="2" borderId="27" xfId="0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4" fontId="3" fillId="2" borderId="29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center" wrapText="1"/>
    </xf>
    <xf numFmtId="164" fontId="3" fillId="2" borderId="29" xfId="0" applyNumberFormat="1" applyFont="1" applyFill="1" applyBorder="1" applyAlignment="1">
      <alignment horizontal="center" vertical="center" wrapText="1"/>
    </xf>
    <xf numFmtId="4" fontId="3" fillId="2" borderId="2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34" xfId="0" quotePrefix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left" vertical="top" wrapText="1"/>
    </xf>
    <xf numFmtId="1" fontId="8" fillId="2" borderId="34" xfId="0" applyNumberFormat="1" applyFont="1" applyFill="1" applyBorder="1" applyAlignment="1">
      <alignment horizontal="center" vertical="center" wrapText="1"/>
    </xf>
    <xf numFmtId="0" fontId="8" fillId="2" borderId="34" xfId="0" quotePrefix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4" fontId="6" fillId="2" borderId="37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top"/>
    </xf>
    <xf numFmtId="1" fontId="5" fillId="0" borderId="28" xfId="0" applyNumberFormat="1" applyFont="1" applyBorder="1" applyAlignment="1">
      <alignment horizontal="center" wrapText="1"/>
    </xf>
    <xf numFmtId="0" fontId="3" fillId="2" borderId="35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" fontId="3" fillId="2" borderId="29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4" fontId="3" fillId="2" borderId="30" xfId="0" applyNumberFormat="1" applyFont="1" applyFill="1" applyBorder="1" applyAlignment="1">
      <alignment horizontal="center" vertical="center" wrapText="1"/>
    </xf>
    <xf numFmtId="4" fontId="3" fillId="2" borderId="32" xfId="0" applyNumberFormat="1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center" vertical="center" wrapText="1"/>
    </xf>
    <xf numFmtId="4" fontId="3" fillId="2" borderId="52" xfId="0" applyNumberFormat="1" applyFont="1" applyFill="1" applyBorder="1" applyAlignment="1">
      <alignment horizontal="center" vertical="center" wrapText="1"/>
    </xf>
    <xf numFmtId="164" fontId="3" fillId="2" borderId="52" xfId="0" applyNumberFormat="1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vertical="top"/>
    </xf>
    <xf numFmtId="0" fontId="8" fillId="2" borderId="44" xfId="0" quotePrefix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top" wrapText="1"/>
    </xf>
    <xf numFmtId="0" fontId="7" fillId="2" borderId="54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0" fontId="3" fillId="2" borderId="53" xfId="0" applyFont="1" applyFill="1" applyBorder="1"/>
    <xf numFmtId="0" fontId="3" fillId="2" borderId="30" xfId="0" applyFont="1" applyFill="1" applyBorder="1" applyAlignment="1">
      <alignment horizontal="center" vertical="center" wrapText="1"/>
    </xf>
    <xf numFmtId="0" fontId="8" fillId="2" borderId="55" xfId="0" quotePrefix="1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4" fontId="3" fillId="2" borderId="56" xfId="0" applyNumberFormat="1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left" vertical="top" wrapText="1"/>
    </xf>
    <xf numFmtId="0" fontId="8" fillId="2" borderId="46" xfId="0" quotePrefix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4" fontId="3" fillId="2" borderId="47" xfId="0" applyNumberFormat="1" applyFont="1" applyFill="1" applyBorder="1" applyAlignment="1">
      <alignment horizontal="center" vertical="center" wrapText="1"/>
    </xf>
    <xf numFmtId="164" fontId="3" fillId="2" borderId="47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56" xfId="0" applyFont="1" applyFill="1" applyBorder="1" applyAlignment="1">
      <alignment horizontal="center" vertical="center" wrapText="1"/>
    </xf>
    <xf numFmtId="0" fontId="8" fillId="2" borderId="44" xfId="0" quotePrefix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 wrapText="1"/>
    </xf>
    <xf numFmtId="0" fontId="3" fillId="2" borderId="45" xfId="0" applyFont="1" applyFill="1" applyBorder="1" applyAlignment="1">
      <alignment vertical="center" wrapText="1"/>
    </xf>
    <xf numFmtId="0" fontId="3" fillId="2" borderId="53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3" fillId="3" borderId="0" xfId="0" applyFont="1" applyFill="1"/>
    <xf numFmtId="0" fontId="6" fillId="3" borderId="27" xfId="0" applyFont="1" applyFill="1" applyBorder="1" applyAlignment="1">
      <alignment horizontal="center" vertical="center"/>
    </xf>
    <xf numFmtId="0" fontId="12" fillId="3" borderId="32" xfId="0" applyFont="1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2" fillId="3" borderId="30" xfId="0" applyFont="1" applyFill="1" applyBorder="1"/>
    <xf numFmtId="0" fontId="17" fillId="3" borderId="30" xfId="0" applyFont="1" applyFill="1" applyBorder="1"/>
    <xf numFmtId="0" fontId="3" fillId="3" borderId="30" xfId="0" applyFont="1" applyFill="1" applyBorder="1" applyAlignment="1">
      <alignment horizontal="center" vertical="center" wrapText="1"/>
    </xf>
    <xf numFmtId="0" fontId="12" fillId="3" borderId="45" xfId="0" applyFont="1" applyFill="1" applyBorder="1"/>
    <xf numFmtId="0" fontId="12" fillId="3" borderId="9" xfId="0" applyFont="1" applyFill="1" applyBorder="1"/>
    <xf numFmtId="0" fontId="12" fillId="3" borderId="8" xfId="0" applyFont="1" applyFill="1" applyBorder="1"/>
    <xf numFmtId="0" fontId="12" fillId="3" borderId="12" xfId="0" applyFont="1" applyFill="1" applyBorder="1"/>
    <xf numFmtId="0" fontId="11" fillId="3" borderId="31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left" vertical="center"/>
    </xf>
    <xf numFmtId="0" fontId="12" fillId="3" borderId="32" xfId="0" applyFont="1" applyFill="1" applyBorder="1"/>
    <xf numFmtId="0" fontId="12" fillId="3" borderId="33" xfId="0" applyFont="1" applyFill="1" applyBorder="1"/>
    <xf numFmtId="0" fontId="12" fillId="3" borderId="27" xfId="0" applyFont="1" applyFill="1" applyBorder="1"/>
    <xf numFmtId="0" fontId="12" fillId="3" borderId="19" xfId="0" applyFont="1" applyFill="1" applyBorder="1"/>
    <xf numFmtId="0" fontId="12" fillId="3" borderId="28" xfId="0" applyFont="1" applyFill="1" applyBorder="1"/>
    <xf numFmtId="0" fontId="3" fillId="3" borderId="29" xfId="0" applyFont="1" applyFill="1" applyBorder="1" applyAlignment="1">
      <alignment horizontal="justify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justify" vertical="center" wrapText="1"/>
    </xf>
    <xf numFmtId="0" fontId="7" fillId="3" borderId="34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justify" vertical="top" wrapText="1"/>
    </xf>
    <xf numFmtId="0" fontId="8" fillId="3" borderId="34" xfId="0" applyFont="1" applyFill="1" applyBorder="1" applyAlignment="1">
      <alignment horizontal="center" vertical="center"/>
    </xf>
    <xf numFmtId="0" fontId="8" fillId="3" borderId="34" xfId="0" quotePrefix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center" vertical="center" wrapText="1"/>
    </xf>
    <xf numFmtId="165" fontId="3" fillId="2" borderId="30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justify" vertical="center" wrapText="1"/>
    </xf>
    <xf numFmtId="0" fontId="7" fillId="3" borderId="54" xfId="0" applyFont="1" applyFill="1" applyBorder="1" applyAlignment="1">
      <alignment horizontal="left" vertical="center"/>
    </xf>
    <xf numFmtId="0" fontId="7" fillId="3" borderId="52" xfId="0" applyFont="1" applyFill="1" applyBorder="1" applyAlignment="1">
      <alignment horizontal="left" vertical="center"/>
    </xf>
    <xf numFmtId="1" fontId="8" fillId="2" borderId="46" xfId="0" applyNumberFormat="1" applyFont="1" applyFill="1" applyBorder="1" applyAlignment="1">
      <alignment horizontal="center" vertical="center" wrapText="1"/>
    </xf>
    <xf numFmtId="165" fontId="3" fillId="2" borderId="47" xfId="0" applyNumberFormat="1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justify" vertical="center" wrapText="1"/>
    </xf>
    <xf numFmtId="0" fontId="3" fillId="3" borderId="30" xfId="0" applyFont="1" applyFill="1" applyBorder="1" applyAlignment="1">
      <alignment horizontal="justify" vertical="center" wrapText="1"/>
    </xf>
    <xf numFmtId="0" fontId="3" fillId="2" borderId="45" xfId="0" applyFont="1" applyFill="1" applyBorder="1" applyAlignment="1">
      <alignment horizontal="left" vertical="center" wrapText="1"/>
    </xf>
    <xf numFmtId="1" fontId="8" fillId="2" borderId="55" xfId="0" applyNumberFormat="1" applyFont="1" applyFill="1" applyBorder="1" applyAlignment="1">
      <alignment horizontal="center" vertical="center" wrapText="1"/>
    </xf>
    <xf numFmtId="165" fontId="3" fillId="2" borderId="56" xfId="0" applyNumberFormat="1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justify" vertical="top" wrapText="1"/>
    </xf>
    <xf numFmtId="0" fontId="3" fillId="3" borderId="47" xfId="0" applyFont="1" applyFill="1" applyBorder="1" applyAlignment="1">
      <alignment vertical="center"/>
    </xf>
    <xf numFmtId="17" fontId="3" fillId="2" borderId="47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/>
    </xf>
    <xf numFmtId="17" fontId="3" fillId="2" borderId="30" xfId="0" applyNumberFormat="1" applyFont="1" applyFill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center" wrapText="1"/>
    </xf>
    <xf numFmtId="1" fontId="5" fillId="3" borderId="46" xfId="0" quotePrefix="1" applyNumberFormat="1" applyFont="1" applyFill="1" applyBorder="1" applyAlignment="1">
      <alignment horizontal="center" wrapText="1"/>
    </xf>
    <xf numFmtId="0" fontId="3" fillId="3" borderId="47" xfId="0" applyFont="1" applyFill="1" applyBorder="1" applyAlignment="1">
      <alignment vertical="center" wrapText="1"/>
    </xf>
    <xf numFmtId="1" fontId="5" fillId="3" borderId="34" xfId="0" quotePrefix="1" applyNumberFormat="1" applyFont="1" applyFill="1" applyBorder="1" applyAlignment="1">
      <alignment horizontal="center" wrapText="1"/>
    </xf>
    <xf numFmtId="0" fontId="3" fillId="3" borderId="29" xfId="0" applyFont="1" applyFill="1" applyBorder="1" applyAlignment="1">
      <alignment vertical="center" wrapText="1"/>
    </xf>
    <xf numFmtId="4" fontId="3" fillId="3" borderId="29" xfId="0" applyNumberFormat="1" applyFont="1" applyFill="1" applyBorder="1" applyAlignment="1">
      <alignment horizontal="right" vertical="center" wrapText="1"/>
    </xf>
    <xf numFmtId="0" fontId="11" fillId="3" borderId="54" xfId="0" applyFont="1" applyFill="1" applyBorder="1" applyAlignment="1">
      <alignment horizontal="left" vertical="center"/>
    </xf>
    <xf numFmtId="0" fontId="11" fillId="3" borderId="52" xfId="0" applyFont="1" applyFill="1" applyBorder="1" applyAlignment="1">
      <alignment horizontal="left" vertical="center"/>
    </xf>
    <xf numFmtId="1" fontId="8" fillId="3" borderId="55" xfId="0" applyNumberFormat="1" applyFont="1" applyFill="1" applyBorder="1" applyAlignment="1">
      <alignment horizontal="center" vertical="center" wrapText="1"/>
    </xf>
    <xf numFmtId="49" fontId="3" fillId="2" borderId="56" xfId="0" applyNumberFormat="1" applyFont="1" applyFill="1" applyBorder="1" applyAlignment="1">
      <alignment horizontal="left" vertical="center" wrapText="1"/>
    </xf>
    <xf numFmtId="164" fontId="3" fillId="2" borderId="56" xfId="0" applyNumberFormat="1" applyFont="1" applyFill="1" applyBorder="1" applyAlignment="1">
      <alignment horizontal="center" vertical="center" wrapText="1"/>
    </xf>
    <xf numFmtId="1" fontId="8" fillId="3" borderId="55" xfId="0" quotePrefix="1" applyNumberFormat="1" applyFont="1" applyFill="1" applyBorder="1" applyAlignment="1">
      <alignment horizontal="center" vertical="center" wrapText="1"/>
    </xf>
    <xf numFmtId="1" fontId="8" fillId="3" borderId="46" xfId="0" quotePrefix="1" applyNumberFormat="1" applyFont="1" applyFill="1" applyBorder="1" applyAlignment="1">
      <alignment horizontal="center" vertical="center" wrapText="1"/>
    </xf>
    <xf numFmtId="49" fontId="3" fillId="2" borderId="47" xfId="0" applyNumberFormat="1" applyFont="1" applyFill="1" applyBorder="1" applyAlignment="1">
      <alignment horizontal="left" vertical="center" wrapText="1"/>
    </xf>
    <xf numFmtId="1" fontId="8" fillId="3" borderId="34" xfId="0" quotePrefix="1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left" vertical="center" wrapText="1"/>
    </xf>
    <xf numFmtId="1" fontId="8" fillId="3" borderId="44" xfId="0" quotePrefix="1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left" vertical="center" wrapText="1"/>
    </xf>
    <xf numFmtId="0" fontId="8" fillId="2" borderId="46" xfId="0" quotePrefix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center" wrapText="1"/>
    </xf>
    <xf numFmtId="17" fontId="3" fillId="2" borderId="47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vertical="top" wrapText="1"/>
    </xf>
    <xf numFmtId="0" fontId="3" fillId="3" borderId="29" xfId="0" applyFont="1" applyFill="1" applyBorder="1" applyAlignment="1">
      <alignment horizontal="left" vertical="center" wrapText="1"/>
    </xf>
    <xf numFmtId="17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vertical="top" wrapText="1"/>
    </xf>
    <xf numFmtId="0" fontId="3" fillId="3" borderId="30" xfId="0" applyFont="1" applyFill="1" applyBorder="1" applyAlignment="1">
      <alignment horizontal="left" vertical="center" wrapText="1"/>
    </xf>
    <xf numFmtId="17" fontId="3" fillId="2" borderId="30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vertical="top" wrapText="1"/>
    </xf>
    <xf numFmtId="0" fontId="3" fillId="2" borderId="4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justify" vertical="center" wrapText="1"/>
    </xf>
    <xf numFmtId="0" fontId="3" fillId="2" borderId="35" xfId="0" applyFont="1" applyFill="1" applyBorder="1" applyAlignment="1">
      <alignment horizontal="justify" vertical="center" wrapText="1"/>
    </xf>
    <xf numFmtId="0" fontId="13" fillId="3" borderId="29" xfId="0" applyFont="1" applyFill="1" applyBorder="1"/>
    <xf numFmtId="0" fontId="3" fillId="2" borderId="29" xfId="0" quotePrefix="1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justify" vertical="top" wrapText="1"/>
    </xf>
    <xf numFmtId="1" fontId="8" fillId="2" borderId="34" xfId="0" quotePrefix="1" applyNumberFormat="1" applyFont="1" applyFill="1" applyBorder="1" applyAlignment="1">
      <alignment horizontal="center" vertical="center" wrapText="1"/>
    </xf>
    <xf numFmtId="0" fontId="14" fillId="3" borderId="37" xfId="0" applyFont="1" applyFill="1" applyBorder="1"/>
    <xf numFmtId="0" fontId="6" fillId="3" borderId="0" xfId="0" applyFont="1" applyFill="1"/>
    <xf numFmtId="0" fontId="12" fillId="3" borderId="21" xfId="0" applyFont="1" applyFill="1" applyBorder="1"/>
    <xf numFmtId="0" fontId="12" fillId="3" borderId="22" xfId="0" applyFont="1" applyFill="1" applyBorder="1"/>
    <xf numFmtId="0" fontId="12" fillId="3" borderId="18" xfId="0" applyFont="1" applyFill="1" applyBorder="1"/>
    <xf numFmtId="0" fontId="12" fillId="3" borderId="16" xfId="0" applyFont="1" applyFill="1" applyBorder="1"/>
    <xf numFmtId="0" fontId="12" fillId="3" borderId="26" xfId="0" applyFont="1" applyFill="1" applyBorder="1"/>
    <xf numFmtId="0" fontId="12" fillId="3" borderId="23" xfId="0" applyFont="1" applyFill="1" applyBorder="1"/>
    <xf numFmtId="0" fontId="12" fillId="3" borderId="24" xfId="0" applyFont="1" applyFill="1" applyBorder="1"/>
    <xf numFmtId="0" fontId="8" fillId="3" borderId="0" xfId="0" applyFont="1" applyFill="1" applyAlignment="1">
      <alignment horizontal="center"/>
    </xf>
    <xf numFmtId="0" fontId="8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4" fontId="3" fillId="2" borderId="43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685800</xdr:colOff>
      <xdr:row>144</xdr:row>
      <xdr:rowOff>123825</xdr:rowOff>
    </xdr:from>
    <xdr:ext cx="1771650" cy="438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463350" y="3561627"/>
          <a:ext cx="1765300" cy="43674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LUCIA SUYU-ALAN, RSW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/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Regional Director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44"/>
  <sheetViews>
    <sheetView tabSelected="1" view="pageBreakPreview" zoomScale="98" zoomScaleNormal="55" zoomScaleSheetLayoutView="98" workbookViewId="0">
      <pane ySplit="5" topLeftCell="A6" activePane="bottomLeft" state="frozen"/>
      <selection pane="bottomLeft" sqref="A1:N3"/>
    </sheetView>
  </sheetViews>
  <sheetFormatPr defaultColWidth="14.42578125" defaultRowHeight="15" customHeight="1" x14ac:dyDescent="0.2"/>
  <cols>
    <col min="1" max="1" width="20.5703125" style="217" customWidth="1"/>
    <col min="2" max="2" width="39.140625" style="127" customWidth="1"/>
    <col min="3" max="3" width="11.5703125" style="127" customWidth="1"/>
    <col min="4" max="4" width="8.42578125" style="127" customWidth="1"/>
    <col min="5" max="5" width="17.85546875" style="127" customWidth="1"/>
    <col min="6" max="6" width="11.7109375" style="127" customWidth="1"/>
    <col min="7" max="7" width="11.28515625" style="127" customWidth="1"/>
    <col min="8" max="9" width="10.140625" style="127" customWidth="1"/>
    <col min="10" max="10" width="9.85546875" style="127" customWidth="1"/>
    <col min="11" max="11" width="19" style="127" customWidth="1"/>
    <col min="12" max="12" width="18.85546875" style="127" customWidth="1"/>
    <col min="13" max="13" width="17.85546875" style="127" customWidth="1"/>
    <col min="14" max="14" width="23.28515625" style="127" customWidth="1"/>
    <col min="15" max="43" width="9.5703125" style="127" hidden="1" customWidth="1"/>
    <col min="44" max="44" width="20.140625" style="127" customWidth="1"/>
    <col min="45" max="45" width="15.5703125" style="127" customWidth="1"/>
    <col min="46" max="16384" width="14.42578125" style="127"/>
  </cols>
  <sheetData>
    <row r="1" spans="1:45" ht="20.100000000000001" customHeight="1" x14ac:dyDescent="0.2">
      <c r="A1" s="69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2" t="s">
        <v>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0.100000000000001" customHeight="1" x14ac:dyDescent="0.2">
      <c r="A2" s="69" t="s">
        <v>310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2.75" customHeight="1" thickBot="1" x14ac:dyDescent="0.25">
      <c r="A3" s="218"/>
      <c r="B3" s="219"/>
      <c r="C3" s="220"/>
      <c r="D3" s="219"/>
      <c r="E3" s="220"/>
      <c r="F3" s="220"/>
      <c r="G3" s="220"/>
      <c r="H3" s="220"/>
      <c r="I3" s="220"/>
      <c r="J3" s="220"/>
      <c r="K3" s="221"/>
      <c r="L3" s="220"/>
      <c r="M3" s="220"/>
      <c r="N3" s="22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"/>
      <c r="AE3" s="1"/>
      <c r="AF3" s="1"/>
      <c r="AG3" s="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7.75" customHeight="1" x14ac:dyDescent="0.2">
      <c r="A4" s="72" t="s">
        <v>2</v>
      </c>
      <c r="B4" s="70" t="s">
        <v>3</v>
      </c>
      <c r="C4" s="70" t="s">
        <v>4</v>
      </c>
      <c r="D4" s="87" t="s">
        <v>5</v>
      </c>
      <c r="E4" s="70" t="s">
        <v>6</v>
      </c>
      <c r="F4" s="70" t="s">
        <v>7</v>
      </c>
      <c r="G4" s="129"/>
      <c r="H4" s="129"/>
      <c r="I4" s="129"/>
      <c r="J4" s="70" t="s">
        <v>8</v>
      </c>
      <c r="K4" s="70" t="s">
        <v>9</v>
      </c>
      <c r="L4" s="129"/>
      <c r="M4" s="129"/>
      <c r="N4" s="71" t="s">
        <v>10</v>
      </c>
      <c r="O4" s="78" t="s">
        <v>11</v>
      </c>
      <c r="P4" s="79" t="s">
        <v>12</v>
      </c>
      <c r="Q4" s="80" t="s">
        <v>7</v>
      </c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  <c r="AC4" s="79" t="s">
        <v>8</v>
      </c>
      <c r="AD4" s="80" t="s">
        <v>13</v>
      </c>
      <c r="AE4" s="130"/>
      <c r="AF4" s="131"/>
      <c r="AG4" s="79" t="s">
        <v>14</v>
      </c>
      <c r="AH4" s="80" t="s">
        <v>15</v>
      </c>
      <c r="AI4" s="130"/>
      <c r="AJ4" s="130"/>
      <c r="AK4" s="130"/>
      <c r="AL4" s="130"/>
      <c r="AM4" s="130"/>
      <c r="AN4" s="130"/>
      <c r="AO4" s="130"/>
      <c r="AP4" s="131"/>
      <c r="AQ4" s="77" t="s">
        <v>16</v>
      </c>
      <c r="AR4" s="6"/>
      <c r="AS4" s="6"/>
    </row>
    <row r="5" spans="1:45" ht="65.25" customHeight="1" thickBot="1" x14ac:dyDescent="0.25">
      <c r="A5" s="132"/>
      <c r="B5" s="133"/>
      <c r="C5" s="133"/>
      <c r="D5" s="134"/>
      <c r="E5" s="135"/>
      <c r="F5" s="84" t="s">
        <v>17</v>
      </c>
      <c r="G5" s="84" t="s">
        <v>18</v>
      </c>
      <c r="H5" s="84" t="s">
        <v>19</v>
      </c>
      <c r="I5" s="84" t="s">
        <v>20</v>
      </c>
      <c r="J5" s="133"/>
      <c r="K5" s="85" t="s">
        <v>21</v>
      </c>
      <c r="L5" s="84" t="s">
        <v>22</v>
      </c>
      <c r="M5" s="84" t="s">
        <v>23</v>
      </c>
      <c r="N5" s="136"/>
      <c r="O5" s="137"/>
      <c r="P5" s="138"/>
      <c r="Q5" s="7" t="s">
        <v>24</v>
      </c>
      <c r="R5" s="8" t="s">
        <v>25</v>
      </c>
      <c r="S5" s="9" t="s">
        <v>26</v>
      </c>
      <c r="T5" s="9" t="s">
        <v>27</v>
      </c>
      <c r="U5" s="9" t="s">
        <v>28</v>
      </c>
      <c r="V5" s="9" t="s">
        <v>29</v>
      </c>
      <c r="W5" s="9" t="s">
        <v>30</v>
      </c>
      <c r="X5" s="9" t="s">
        <v>31</v>
      </c>
      <c r="Y5" s="9" t="s">
        <v>20</v>
      </c>
      <c r="Z5" s="9" t="s">
        <v>32</v>
      </c>
      <c r="AA5" s="9" t="s">
        <v>33</v>
      </c>
      <c r="AB5" s="9" t="s">
        <v>34</v>
      </c>
      <c r="AC5" s="138"/>
      <c r="AD5" s="8" t="s">
        <v>35</v>
      </c>
      <c r="AE5" s="9" t="s">
        <v>22</v>
      </c>
      <c r="AF5" s="7" t="s">
        <v>23</v>
      </c>
      <c r="AG5" s="138"/>
      <c r="AH5" s="8" t="s">
        <v>36</v>
      </c>
      <c r="AI5" s="9" t="s">
        <v>26</v>
      </c>
      <c r="AJ5" s="9" t="s">
        <v>27</v>
      </c>
      <c r="AK5" s="9" t="s">
        <v>28</v>
      </c>
      <c r="AL5" s="9" t="s">
        <v>29</v>
      </c>
      <c r="AM5" s="9" t="s">
        <v>30</v>
      </c>
      <c r="AN5" s="9" t="s">
        <v>31</v>
      </c>
      <c r="AO5" s="9" t="s">
        <v>20</v>
      </c>
      <c r="AP5" s="9" t="s">
        <v>33</v>
      </c>
      <c r="AQ5" s="139"/>
      <c r="AR5" s="3"/>
      <c r="AS5" s="3"/>
    </row>
    <row r="6" spans="1:45" ht="20.100000000000001" customHeight="1" thickTop="1" x14ac:dyDescent="0.2">
      <c r="A6" s="140" t="s">
        <v>192</v>
      </c>
      <c r="B6" s="141"/>
      <c r="C6" s="141"/>
      <c r="D6" s="141"/>
      <c r="E6" s="141"/>
      <c r="F6" s="141"/>
      <c r="G6" s="141"/>
      <c r="H6" s="141"/>
      <c r="I6" s="141"/>
      <c r="J6" s="142"/>
      <c r="K6" s="86"/>
      <c r="L6" s="65"/>
      <c r="M6" s="65"/>
      <c r="N6" s="143"/>
      <c r="O6" s="144"/>
      <c r="P6" s="145"/>
      <c r="Q6" s="63"/>
      <c r="R6" s="28"/>
      <c r="S6" s="63"/>
      <c r="T6" s="63"/>
      <c r="U6" s="63"/>
      <c r="V6" s="63"/>
      <c r="W6" s="63"/>
      <c r="X6" s="63"/>
      <c r="Y6" s="63"/>
      <c r="Z6" s="63"/>
      <c r="AA6" s="63"/>
      <c r="AB6" s="63"/>
      <c r="AC6" s="146"/>
      <c r="AD6" s="28"/>
      <c r="AE6" s="63"/>
      <c r="AF6" s="30"/>
      <c r="AG6" s="145"/>
      <c r="AH6" s="28"/>
      <c r="AI6" s="63"/>
      <c r="AJ6" s="63"/>
      <c r="AK6" s="63"/>
      <c r="AL6" s="63"/>
      <c r="AM6" s="63"/>
      <c r="AN6" s="63"/>
      <c r="AO6" s="63"/>
      <c r="AP6" s="63"/>
      <c r="AQ6" s="145"/>
      <c r="AR6" s="31"/>
      <c r="AS6" s="31"/>
    </row>
    <row r="7" spans="1:45" ht="135.75" customHeight="1" x14ac:dyDescent="0.2">
      <c r="A7" s="46" t="s">
        <v>222</v>
      </c>
      <c r="B7" s="147" t="s">
        <v>190</v>
      </c>
      <c r="C7" s="126" t="s">
        <v>189</v>
      </c>
      <c r="D7" s="36" t="s">
        <v>37</v>
      </c>
      <c r="E7" s="148" t="s">
        <v>191</v>
      </c>
      <c r="F7" s="66" t="s">
        <v>367</v>
      </c>
      <c r="G7" s="67"/>
      <c r="H7" s="67"/>
      <c r="I7" s="68"/>
      <c r="J7" s="33" t="s">
        <v>39</v>
      </c>
      <c r="K7" s="34">
        <f>SUM(L7)</f>
        <v>1126548</v>
      </c>
      <c r="L7" s="34">
        <v>1126548</v>
      </c>
      <c r="M7" s="33"/>
      <c r="N7" s="149" t="s">
        <v>302</v>
      </c>
      <c r="O7" s="26"/>
      <c r="P7" s="27"/>
      <c r="Q7" s="63"/>
      <c r="R7" s="28"/>
      <c r="S7" s="63"/>
      <c r="T7" s="63"/>
      <c r="U7" s="63"/>
      <c r="V7" s="63"/>
      <c r="W7" s="63"/>
      <c r="X7" s="63"/>
      <c r="Y7" s="63"/>
      <c r="Z7" s="63"/>
      <c r="AA7" s="63"/>
      <c r="AB7" s="63"/>
      <c r="AC7" s="29"/>
      <c r="AD7" s="28"/>
      <c r="AE7" s="63"/>
      <c r="AF7" s="30"/>
      <c r="AG7" s="27"/>
      <c r="AH7" s="28"/>
      <c r="AI7" s="63"/>
      <c r="AJ7" s="63"/>
      <c r="AK7" s="63"/>
      <c r="AL7" s="63"/>
      <c r="AM7" s="63"/>
      <c r="AN7" s="63"/>
      <c r="AO7" s="63"/>
      <c r="AP7" s="63"/>
      <c r="AQ7" s="27"/>
      <c r="AR7" s="31"/>
      <c r="AS7" s="31"/>
    </row>
    <row r="8" spans="1:45" ht="20.100000000000001" customHeight="1" x14ac:dyDescent="0.2">
      <c r="A8" s="150" t="s">
        <v>317</v>
      </c>
      <c r="B8" s="151"/>
      <c r="C8" s="151"/>
      <c r="D8" s="151"/>
      <c r="E8" s="151"/>
      <c r="F8" s="151"/>
      <c r="G8" s="151"/>
      <c r="H8" s="151"/>
      <c r="I8" s="151"/>
      <c r="J8" s="33"/>
      <c r="K8" s="34"/>
      <c r="L8" s="33"/>
      <c r="M8" s="33"/>
      <c r="N8" s="152"/>
      <c r="O8" s="26"/>
      <c r="P8" s="27"/>
      <c r="Q8" s="63"/>
      <c r="R8" s="28"/>
      <c r="S8" s="63"/>
      <c r="T8" s="63"/>
      <c r="U8" s="63"/>
      <c r="V8" s="63"/>
      <c r="W8" s="63"/>
      <c r="X8" s="63"/>
      <c r="Y8" s="63"/>
      <c r="Z8" s="63"/>
      <c r="AA8" s="63"/>
      <c r="AB8" s="63"/>
      <c r="AC8" s="29"/>
      <c r="AD8" s="28"/>
      <c r="AE8" s="63"/>
      <c r="AF8" s="30"/>
      <c r="AG8" s="27"/>
      <c r="AH8" s="28"/>
      <c r="AI8" s="63"/>
      <c r="AJ8" s="63"/>
      <c r="AK8" s="63"/>
      <c r="AL8" s="63"/>
      <c r="AM8" s="63"/>
      <c r="AN8" s="63"/>
      <c r="AO8" s="63"/>
      <c r="AP8" s="63"/>
      <c r="AQ8" s="27"/>
      <c r="AR8" s="31"/>
      <c r="AS8" s="31"/>
    </row>
    <row r="9" spans="1:45" ht="63.6" customHeight="1" x14ac:dyDescent="0.2">
      <c r="A9" s="46" t="s">
        <v>108</v>
      </c>
      <c r="B9" s="37" t="s">
        <v>141</v>
      </c>
      <c r="C9" s="33" t="s">
        <v>277</v>
      </c>
      <c r="D9" s="36" t="s">
        <v>37</v>
      </c>
      <c r="E9" s="33" t="s">
        <v>41</v>
      </c>
      <c r="F9" s="83" t="s">
        <v>38</v>
      </c>
      <c r="G9" s="83"/>
      <c r="H9" s="83"/>
      <c r="I9" s="83"/>
      <c r="J9" s="33" t="s">
        <v>39</v>
      </c>
      <c r="K9" s="34">
        <f>SUM(L9)</f>
        <v>5508000</v>
      </c>
      <c r="L9" s="34">
        <v>5508000</v>
      </c>
      <c r="M9" s="33"/>
      <c r="N9" s="149" t="s">
        <v>213</v>
      </c>
      <c r="O9" s="31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  <c r="AD9" s="16"/>
      <c r="AE9" s="16"/>
      <c r="AF9" s="17"/>
      <c r="AG9" s="16"/>
      <c r="AH9" s="14"/>
      <c r="AI9" s="14"/>
      <c r="AJ9" s="14"/>
      <c r="AK9" s="14"/>
      <c r="AL9" s="14"/>
      <c r="AM9" s="14"/>
      <c r="AN9" s="14"/>
      <c r="AO9" s="14"/>
      <c r="AP9" s="15"/>
      <c r="AQ9" s="18"/>
      <c r="AR9" s="3"/>
      <c r="AS9" s="3"/>
    </row>
    <row r="10" spans="1:45" ht="24.75" customHeight="1" x14ac:dyDescent="0.2">
      <c r="A10" s="46" t="s">
        <v>108</v>
      </c>
      <c r="B10" s="37" t="s">
        <v>142</v>
      </c>
      <c r="C10" s="33" t="s">
        <v>119</v>
      </c>
      <c r="D10" s="36" t="s">
        <v>37</v>
      </c>
      <c r="E10" s="33" t="s">
        <v>41</v>
      </c>
      <c r="F10" s="83" t="s">
        <v>38</v>
      </c>
      <c r="G10" s="83"/>
      <c r="H10" s="83"/>
      <c r="I10" s="83"/>
      <c r="J10" s="33" t="s">
        <v>39</v>
      </c>
      <c r="K10" s="34">
        <f t="shared" ref="K10:K16" si="0">SUM(L10)</f>
        <v>300000</v>
      </c>
      <c r="L10" s="34">
        <v>300000</v>
      </c>
      <c r="M10" s="34"/>
      <c r="N10" s="47"/>
      <c r="O10" s="31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  <c r="AD10" s="16"/>
      <c r="AE10" s="16"/>
      <c r="AF10" s="17"/>
      <c r="AG10" s="16"/>
      <c r="AH10" s="14"/>
      <c r="AI10" s="14"/>
      <c r="AJ10" s="14"/>
      <c r="AK10" s="14"/>
      <c r="AL10" s="14"/>
      <c r="AM10" s="14"/>
      <c r="AN10" s="14"/>
      <c r="AO10" s="14"/>
      <c r="AP10" s="15"/>
      <c r="AQ10" s="18"/>
      <c r="AR10" s="3"/>
      <c r="AS10" s="3"/>
    </row>
    <row r="11" spans="1:45" ht="66.95" customHeight="1" x14ac:dyDescent="0.2">
      <c r="A11" s="46" t="s">
        <v>108</v>
      </c>
      <c r="B11" s="37" t="s">
        <v>143</v>
      </c>
      <c r="C11" s="33" t="s">
        <v>277</v>
      </c>
      <c r="D11" s="36" t="s">
        <v>37</v>
      </c>
      <c r="E11" s="33" t="s">
        <v>41</v>
      </c>
      <c r="F11" s="83" t="s">
        <v>38</v>
      </c>
      <c r="G11" s="83"/>
      <c r="H11" s="83"/>
      <c r="I11" s="83"/>
      <c r="J11" s="33" t="s">
        <v>39</v>
      </c>
      <c r="K11" s="34">
        <f t="shared" si="0"/>
        <v>598600</v>
      </c>
      <c r="L11" s="34">
        <v>598600</v>
      </c>
      <c r="M11" s="33"/>
      <c r="N11" s="149" t="s">
        <v>215</v>
      </c>
      <c r="O11" s="31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  <c r="AD11" s="16"/>
      <c r="AE11" s="16"/>
      <c r="AF11" s="17"/>
      <c r="AG11" s="16"/>
      <c r="AH11" s="14"/>
      <c r="AI11" s="14"/>
      <c r="AJ11" s="14"/>
      <c r="AK11" s="14"/>
      <c r="AL11" s="14"/>
      <c r="AM11" s="14"/>
      <c r="AN11" s="14"/>
      <c r="AO11" s="14"/>
      <c r="AP11" s="15"/>
      <c r="AQ11" s="18"/>
      <c r="AR11" s="3"/>
      <c r="AS11" s="3"/>
    </row>
    <row r="12" spans="1:45" ht="56.45" customHeight="1" x14ac:dyDescent="0.2">
      <c r="A12" s="46" t="s">
        <v>108</v>
      </c>
      <c r="B12" s="37" t="s">
        <v>144</v>
      </c>
      <c r="C12" s="33" t="s">
        <v>277</v>
      </c>
      <c r="D12" s="36" t="s">
        <v>37</v>
      </c>
      <c r="E12" s="33" t="s">
        <v>41</v>
      </c>
      <c r="F12" s="83" t="s">
        <v>38</v>
      </c>
      <c r="G12" s="83"/>
      <c r="H12" s="83"/>
      <c r="I12" s="83"/>
      <c r="J12" s="33" t="s">
        <v>39</v>
      </c>
      <c r="K12" s="34">
        <f t="shared" si="0"/>
        <v>219400</v>
      </c>
      <c r="L12" s="34">
        <v>219400</v>
      </c>
      <c r="M12" s="33"/>
      <c r="N12" s="149" t="s">
        <v>214</v>
      </c>
      <c r="O12" s="31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  <c r="AD12" s="16"/>
      <c r="AE12" s="16"/>
      <c r="AF12" s="17"/>
      <c r="AG12" s="16"/>
      <c r="AH12" s="14"/>
      <c r="AI12" s="14"/>
      <c r="AJ12" s="14"/>
      <c r="AK12" s="14"/>
      <c r="AL12" s="14"/>
      <c r="AM12" s="14"/>
      <c r="AN12" s="14"/>
      <c r="AO12" s="14"/>
      <c r="AP12" s="15"/>
      <c r="AQ12" s="18"/>
      <c r="AR12" s="3"/>
      <c r="AS12" s="3"/>
    </row>
    <row r="13" spans="1:45" ht="63.75" x14ac:dyDescent="0.2">
      <c r="A13" s="153" t="s">
        <v>196</v>
      </c>
      <c r="B13" s="147" t="s">
        <v>145</v>
      </c>
      <c r="C13" s="33" t="s">
        <v>194</v>
      </c>
      <c r="D13" s="36" t="s">
        <v>37</v>
      </c>
      <c r="E13" s="33" t="s">
        <v>41</v>
      </c>
      <c r="F13" s="83" t="s">
        <v>38</v>
      </c>
      <c r="G13" s="83"/>
      <c r="H13" s="83"/>
      <c r="I13" s="83"/>
      <c r="J13" s="33" t="s">
        <v>39</v>
      </c>
      <c r="K13" s="34">
        <f t="shared" si="0"/>
        <v>424000</v>
      </c>
      <c r="L13" s="34">
        <v>424000</v>
      </c>
      <c r="M13" s="33"/>
      <c r="N13" s="149" t="s">
        <v>278</v>
      </c>
      <c r="O13" s="26"/>
      <c r="P13" s="27"/>
      <c r="Q13" s="63"/>
      <c r="R13" s="28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29"/>
      <c r="AD13" s="28"/>
      <c r="AE13" s="63"/>
      <c r="AF13" s="30"/>
      <c r="AG13" s="27"/>
      <c r="AH13" s="28"/>
      <c r="AI13" s="63"/>
      <c r="AJ13" s="63"/>
      <c r="AK13" s="63"/>
      <c r="AL13" s="63"/>
      <c r="AM13" s="63"/>
      <c r="AN13" s="63"/>
      <c r="AO13" s="63"/>
      <c r="AP13" s="63"/>
      <c r="AQ13" s="27"/>
      <c r="AR13" s="31"/>
      <c r="AS13" s="31"/>
    </row>
    <row r="14" spans="1:45" ht="33.950000000000003" customHeight="1" x14ac:dyDescent="0.2">
      <c r="A14" s="154" t="s">
        <v>114</v>
      </c>
      <c r="B14" s="147" t="s">
        <v>146</v>
      </c>
      <c r="C14" s="33" t="s">
        <v>194</v>
      </c>
      <c r="D14" s="36" t="s">
        <v>37</v>
      </c>
      <c r="E14" s="33" t="s">
        <v>41</v>
      </c>
      <c r="F14" s="83" t="s">
        <v>38</v>
      </c>
      <c r="G14" s="83"/>
      <c r="H14" s="83"/>
      <c r="I14" s="83"/>
      <c r="J14" s="33" t="s">
        <v>39</v>
      </c>
      <c r="K14" s="34">
        <f t="shared" si="0"/>
        <v>25000</v>
      </c>
      <c r="L14" s="155">
        <v>25000</v>
      </c>
      <c r="M14" s="33"/>
      <c r="N14" s="149"/>
      <c r="O14" s="26"/>
      <c r="P14" s="27"/>
      <c r="Q14" s="63"/>
      <c r="R14" s="28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29"/>
      <c r="AD14" s="28"/>
      <c r="AE14" s="63"/>
      <c r="AF14" s="30"/>
      <c r="AG14" s="27"/>
      <c r="AH14" s="28"/>
      <c r="AI14" s="63"/>
      <c r="AJ14" s="63"/>
      <c r="AK14" s="63"/>
      <c r="AL14" s="63"/>
      <c r="AM14" s="63"/>
      <c r="AN14" s="63"/>
      <c r="AO14" s="63"/>
      <c r="AP14" s="63"/>
      <c r="AQ14" s="27"/>
      <c r="AR14" s="31"/>
      <c r="AS14" s="31"/>
    </row>
    <row r="15" spans="1:45" ht="39" customHeight="1" x14ac:dyDescent="0.2">
      <c r="A15" s="154" t="s">
        <v>114</v>
      </c>
      <c r="B15" s="147" t="s">
        <v>193</v>
      </c>
      <c r="C15" s="33" t="s">
        <v>194</v>
      </c>
      <c r="D15" s="36" t="s">
        <v>37</v>
      </c>
      <c r="E15" s="33" t="s">
        <v>41</v>
      </c>
      <c r="F15" s="83" t="s">
        <v>38</v>
      </c>
      <c r="G15" s="83"/>
      <c r="H15" s="83"/>
      <c r="I15" s="83"/>
      <c r="J15" s="33" t="s">
        <v>39</v>
      </c>
      <c r="K15" s="34">
        <f t="shared" si="0"/>
        <v>300000</v>
      </c>
      <c r="L15" s="155">
        <v>300000</v>
      </c>
      <c r="M15" s="33"/>
      <c r="N15" s="149"/>
      <c r="O15" s="26"/>
      <c r="P15" s="27"/>
      <c r="Q15" s="63"/>
      <c r="R15" s="28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29"/>
      <c r="AD15" s="28"/>
      <c r="AE15" s="63"/>
      <c r="AF15" s="30"/>
      <c r="AG15" s="27"/>
      <c r="AH15" s="28"/>
      <c r="AI15" s="63"/>
      <c r="AJ15" s="63"/>
      <c r="AK15" s="63"/>
      <c r="AL15" s="63"/>
      <c r="AM15" s="63"/>
      <c r="AN15" s="63"/>
      <c r="AO15" s="63"/>
      <c r="AP15" s="63"/>
      <c r="AQ15" s="27"/>
      <c r="AR15" s="31"/>
      <c r="AS15" s="31"/>
    </row>
    <row r="16" spans="1:45" ht="39.75" customHeight="1" thickBot="1" x14ac:dyDescent="0.25">
      <c r="A16" s="98" t="s">
        <v>40</v>
      </c>
      <c r="B16" s="123" t="s">
        <v>195</v>
      </c>
      <c r="C16" s="84" t="s">
        <v>161</v>
      </c>
      <c r="D16" s="99" t="s">
        <v>37</v>
      </c>
      <c r="E16" s="84" t="s">
        <v>41</v>
      </c>
      <c r="F16" s="156" t="s">
        <v>38</v>
      </c>
      <c r="G16" s="156"/>
      <c r="H16" s="156"/>
      <c r="I16" s="156"/>
      <c r="J16" s="84" t="s">
        <v>39</v>
      </c>
      <c r="K16" s="34">
        <f t="shared" si="0"/>
        <v>131440</v>
      </c>
      <c r="L16" s="157">
        <v>131440</v>
      </c>
      <c r="M16" s="84"/>
      <c r="N16" s="158" t="s">
        <v>279</v>
      </c>
      <c r="O16" s="26"/>
      <c r="P16" s="27"/>
      <c r="Q16" s="63"/>
      <c r="R16" s="28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29"/>
      <c r="AD16" s="28"/>
      <c r="AE16" s="63"/>
      <c r="AF16" s="30"/>
      <c r="AG16" s="27"/>
      <c r="AH16" s="28"/>
      <c r="AI16" s="63"/>
      <c r="AJ16" s="63"/>
      <c r="AK16" s="63"/>
      <c r="AL16" s="63"/>
      <c r="AM16" s="63"/>
      <c r="AN16" s="63"/>
      <c r="AO16" s="63"/>
      <c r="AP16" s="63"/>
      <c r="AQ16" s="27"/>
      <c r="AR16" s="31"/>
      <c r="AS16" s="31"/>
    </row>
    <row r="17" spans="1:45" ht="20.100000000000001" customHeight="1" thickBot="1" x14ac:dyDescent="0.25">
      <c r="A17" s="159" t="s">
        <v>312</v>
      </c>
      <c r="B17" s="160"/>
      <c r="C17" s="160"/>
      <c r="D17" s="160"/>
      <c r="E17" s="160"/>
      <c r="F17" s="160"/>
      <c r="G17" s="160"/>
      <c r="H17" s="160"/>
      <c r="I17" s="160"/>
      <c r="J17" s="94"/>
      <c r="K17" s="95"/>
      <c r="L17" s="96"/>
      <c r="M17" s="94"/>
      <c r="N17" s="125"/>
      <c r="O17" s="26"/>
      <c r="P17" s="27"/>
      <c r="Q17" s="63"/>
      <c r="R17" s="28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29"/>
      <c r="AD17" s="28"/>
      <c r="AE17" s="63"/>
      <c r="AF17" s="30"/>
      <c r="AG17" s="27"/>
      <c r="AH17" s="28"/>
      <c r="AI17" s="63"/>
      <c r="AJ17" s="63"/>
      <c r="AK17" s="63"/>
      <c r="AL17" s="63"/>
      <c r="AM17" s="63"/>
      <c r="AN17" s="63"/>
      <c r="AO17" s="63"/>
      <c r="AP17" s="63"/>
      <c r="AQ17" s="27"/>
      <c r="AR17" s="31"/>
      <c r="AS17" s="31"/>
    </row>
    <row r="18" spans="1:45" ht="110.45" customHeight="1" x14ac:dyDescent="0.2">
      <c r="A18" s="161">
        <v>330100100001000</v>
      </c>
      <c r="B18" s="114" t="s">
        <v>140</v>
      </c>
      <c r="C18" s="115" t="s">
        <v>119</v>
      </c>
      <c r="D18" s="116" t="s">
        <v>37</v>
      </c>
      <c r="E18" s="115" t="s">
        <v>217</v>
      </c>
      <c r="F18" s="162" t="s">
        <v>228</v>
      </c>
      <c r="G18" s="162"/>
      <c r="H18" s="162"/>
      <c r="I18" s="162"/>
      <c r="J18" s="115" t="s">
        <v>39</v>
      </c>
      <c r="K18" s="118">
        <f>SUM(L18)</f>
        <v>3969768</v>
      </c>
      <c r="L18" s="118">
        <v>3969768</v>
      </c>
      <c r="M18" s="116"/>
      <c r="N18" s="163" t="s">
        <v>276</v>
      </c>
      <c r="O18" s="31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  <c r="AD18" s="16"/>
      <c r="AE18" s="16"/>
      <c r="AF18" s="17"/>
      <c r="AG18" s="16"/>
      <c r="AH18" s="14"/>
      <c r="AI18" s="14"/>
      <c r="AJ18" s="14"/>
      <c r="AK18" s="14"/>
      <c r="AL18" s="14"/>
      <c r="AM18" s="14"/>
      <c r="AN18" s="14"/>
      <c r="AO18" s="14"/>
      <c r="AP18" s="15"/>
      <c r="AQ18" s="18"/>
      <c r="AR18" s="3"/>
      <c r="AS18" s="3"/>
    </row>
    <row r="19" spans="1:45" ht="81" customHeight="1" x14ac:dyDescent="0.2">
      <c r="A19" s="46" t="s">
        <v>334</v>
      </c>
      <c r="B19" s="147" t="s">
        <v>200</v>
      </c>
      <c r="C19" s="33" t="s">
        <v>333</v>
      </c>
      <c r="D19" s="36" t="s">
        <v>37</v>
      </c>
      <c r="E19" s="33" t="s">
        <v>41</v>
      </c>
      <c r="F19" s="83" t="s">
        <v>228</v>
      </c>
      <c r="G19" s="83"/>
      <c r="H19" s="83"/>
      <c r="I19" s="83"/>
      <c r="J19" s="33" t="s">
        <v>39</v>
      </c>
      <c r="K19" s="118">
        <f t="shared" ref="K19:K21" si="1">SUM(L19)</f>
        <v>968460</v>
      </c>
      <c r="L19" s="34">
        <v>968460</v>
      </c>
      <c r="M19" s="33"/>
      <c r="N19" s="57" t="s">
        <v>335</v>
      </c>
      <c r="O19" s="26"/>
      <c r="P19" s="27"/>
      <c r="Q19" s="63"/>
      <c r="R19" s="28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29"/>
      <c r="AD19" s="28"/>
      <c r="AE19" s="63"/>
      <c r="AF19" s="30"/>
      <c r="AG19" s="27"/>
      <c r="AH19" s="28"/>
      <c r="AI19" s="63"/>
      <c r="AJ19" s="63"/>
      <c r="AK19" s="63"/>
      <c r="AL19" s="63"/>
      <c r="AM19" s="63"/>
      <c r="AN19" s="63"/>
      <c r="AO19" s="63"/>
      <c r="AP19" s="63"/>
      <c r="AQ19" s="27"/>
      <c r="AR19" s="31"/>
      <c r="AS19" s="31"/>
    </row>
    <row r="20" spans="1:45" ht="25.5" x14ac:dyDescent="0.2">
      <c r="A20" s="46" t="s">
        <v>108</v>
      </c>
      <c r="B20" s="147" t="s">
        <v>319</v>
      </c>
      <c r="C20" s="33" t="s">
        <v>119</v>
      </c>
      <c r="D20" s="36" t="s">
        <v>37</v>
      </c>
      <c r="E20" s="33" t="s">
        <v>41</v>
      </c>
      <c r="F20" s="83" t="s">
        <v>228</v>
      </c>
      <c r="G20" s="83"/>
      <c r="H20" s="83"/>
      <c r="I20" s="83"/>
      <c r="J20" s="33" t="s">
        <v>39</v>
      </c>
      <c r="K20" s="118">
        <f t="shared" si="1"/>
        <v>571000</v>
      </c>
      <c r="L20" s="34">
        <v>571000</v>
      </c>
      <c r="M20" s="33"/>
      <c r="N20" s="57" t="s">
        <v>321</v>
      </c>
      <c r="O20" s="26"/>
      <c r="P20" s="27"/>
      <c r="Q20" s="63"/>
      <c r="R20" s="28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29"/>
      <c r="AD20" s="28"/>
      <c r="AE20" s="63"/>
      <c r="AF20" s="30"/>
      <c r="AG20" s="27"/>
      <c r="AH20" s="28"/>
      <c r="AI20" s="63"/>
      <c r="AJ20" s="63"/>
      <c r="AK20" s="63"/>
      <c r="AL20" s="63"/>
      <c r="AM20" s="63"/>
      <c r="AN20" s="63"/>
      <c r="AO20" s="63"/>
      <c r="AP20" s="63"/>
      <c r="AQ20" s="27"/>
      <c r="AR20" s="31"/>
      <c r="AS20" s="31"/>
    </row>
    <row r="21" spans="1:45" ht="26.25" thickBot="1" x14ac:dyDescent="0.25">
      <c r="A21" s="98" t="s">
        <v>108</v>
      </c>
      <c r="B21" s="164" t="s">
        <v>320</v>
      </c>
      <c r="C21" s="84" t="s">
        <v>119</v>
      </c>
      <c r="D21" s="99" t="s">
        <v>37</v>
      </c>
      <c r="E21" s="84" t="s">
        <v>41</v>
      </c>
      <c r="F21" s="156" t="s">
        <v>228</v>
      </c>
      <c r="G21" s="156"/>
      <c r="H21" s="156"/>
      <c r="I21" s="156"/>
      <c r="J21" s="84" t="s">
        <v>39</v>
      </c>
      <c r="K21" s="118">
        <f t="shared" si="1"/>
        <v>5407000</v>
      </c>
      <c r="L21" s="85">
        <v>5407000</v>
      </c>
      <c r="M21" s="84"/>
      <c r="N21" s="165" t="s">
        <v>321</v>
      </c>
      <c r="O21" s="26"/>
      <c r="P21" s="27"/>
      <c r="Q21" s="63"/>
      <c r="R21" s="28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29"/>
      <c r="AD21" s="28"/>
      <c r="AE21" s="63"/>
      <c r="AF21" s="30"/>
      <c r="AG21" s="27"/>
      <c r="AH21" s="28"/>
      <c r="AI21" s="63"/>
      <c r="AJ21" s="63"/>
      <c r="AK21" s="63"/>
      <c r="AL21" s="63"/>
      <c r="AM21" s="63"/>
      <c r="AN21" s="63"/>
      <c r="AO21" s="63"/>
      <c r="AP21" s="63"/>
      <c r="AQ21" s="27"/>
      <c r="AR21" s="31"/>
      <c r="AS21" s="31"/>
    </row>
    <row r="22" spans="1:45" ht="20.100000000000001" customHeight="1" thickBot="1" x14ac:dyDescent="0.25">
      <c r="A22" s="159" t="s">
        <v>311</v>
      </c>
      <c r="B22" s="160"/>
      <c r="C22" s="160"/>
      <c r="D22" s="160"/>
      <c r="E22" s="160"/>
      <c r="F22" s="160"/>
      <c r="G22" s="160"/>
      <c r="H22" s="160"/>
      <c r="I22" s="160"/>
      <c r="J22" s="94"/>
      <c r="K22" s="95"/>
      <c r="L22" s="96"/>
      <c r="M22" s="94"/>
      <c r="N22" s="112"/>
      <c r="O22" s="26"/>
      <c r="P22" s="27"/>
      <c r="Q22" s="63"/>
      <c r="R22" s="28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29"/>
      <c r="AD22" s="28"/>
      <c r="AE22" s="63"/>
      <c r="AF22" s="30"/>
      <c r="AG22" s="27"/>
      <c r="AH22" s="28"/>
      <c r="AI22" s="63"/>
      <c r="AJ22" s="63"/>
      <c r="AK22" s="63"/>
      <c r="AL22" s="63"/>
      <c r="AM22" s="63"/>
      <c r="AN22" s="63"/>
      <c r="AO22" s="63"/>
      <c r="AP22" s="63"/>
      <c r="AQ22" s="27"/>
      <c r="AR22" s="31"/>
      <c r="AS22" s="31"/>
    </row>
    <row r="23" spans="1:45" ht="110.45" customHeight="1" thickBot="1" x14ac:dyDescent="0.25">
      <c r="A23" s="166">
        <v>330100100001000</v>
      </c>
      <c r="B23" s="106" t="s">
        <v>219</v>
      </c>
      <c r="C23" s="107" t="s">
        <v>313</v>
      </c>
      <c r="D23" s="108" t="s">
        <v>37</v>
      </c>
      <c r="E23" s="107" t="s">
        <v>217</v>
      </c>
      <c r="F23" s="167" t="s">
        <v>228</v>
      </c>
      <c r="G23" s="167"/>
      <c r="H23" s="167"/>
      <c r="I23" s="167"/>
      <c r="J23" s="107" t="s">
        <v>39</v>
      </c>
      <c r="K23" s="110">
        <f>SUM(L23)</f>
        <v>3680317.04</v>
      </c>
      <c r="L23" s="110">
        <v>3680317.04</v>
      </c>
      <c r="M23" s="108"/>
      <c r="N23" s="168" t="s">
        <v>218</v>
      </c>
      <c r="O23" s="31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  <c r="AD23" s="16"/>
      <c r="AE23" s="16"/>
      <c r="AF23" s="17"/>
      <c r="AG23" s="16"/>
      <c r="AH23" s="14"/>
      <c r="AI23" s="14"/>
      <c r="AJ23" s="14"/>
      <c r="AK23" s="14"/>
      <c r="AL23" s="14"/>
      <c r="AM23" s="14"/>
      <c r="AN23" s="14"/>
      <c r="AO23" s="14"/>
      <c r="AP23" s="15"/>
      <c r="AQ23" s="18"/>
      <c r="AR23" s="3"/>
      <c r="AS23" s="3"/>
    </row>
    <row r="24" spans="1:45" ht="20.100000000000001" customHeight="1" thickBot="1" x14ac:dyDescent="0.25">
      <c r="A24" s="159" t="s">
        <v>314</v>
      </c>
      <c r="B24" s="160"/>
      <c r="C24" s="160"/>
      <c r="D24" s="160"/>
      <c r="E24" s="160"/>
      <c r="F24" s="160"/>
      <c r="G24" s="160"/>
      <c r="H24" s="160"/>
      <c r="I24" s="160"/>
      <c r="J24" s="94"/>
      <c r="K24" s="95"/>
      <c r="L24" s="96"/>
      <c r="M24" s="94"/>
      <c r="N24" s="112"/>
      <c r="O24" s="26"/>
      <c r="P24" s="27"/>
      <c r="Q24" s="63"/>
      <c r="R24" s="28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29"/>
      <c r="AD24" s="28"/>
      <c r="AE24" s="63"/>
      <c r="AF24" s="30"/>
      <c r="AG24" s="27"/>
      <c r="AH24" s="28"/>
      <c r="AI24" s="63"/>
      <c r="AJ24" s="63"/>
      <c r="AK24" s="63"/>
      <c r="AL24" s="63"/>
      <c r="AM24" s="63"/>
      <c r="AN24" s="63"/>
      <c r="AO24" s="63"/>
      <c r="AP24" s="63"/>
      <c r="AQ24" s="27"/>
      <c r="AR24" s="31"/>
      <c r="AS24" s="31"/>
    </row>
    <row r="25" spans="1:45" ht="54.75" customHeight="1" x14ac:dyDescent="0.2">
      <c r="A25" s="113" t="s">
        <v>108</v>
      </c>
      <c r="B25" s="169" t="s">
        <v>204</v>
      </c>
      <c r="C25" s="115" t="s">
        <v>119</v>
      </c>
      <c r="D25" s="116" t="s">
        <v>120</v>
      </c>
      <c r="E25" s="115" t="s">
        <v>115</v>
      </c>
      <c r="F25" s="170">
        <v>45566</v>
      </c>
      <c r="G25" s="170">
        <v>45597</v>
      </c>
      <c r="H25" s="170">
        <v>45658</v>
      </c>
      <c r="I25" s="170">
        <v>45658</v>
      </c>
      <c r="J25" s="115" t="s">
        <v>39</v>
      </c>
      <c r="K25" s="118">
        <f>SUM(L25)</f>
        <v>2387099.52</v>
      </c>
      <c r="L25" s="119">
        <v>2387099.52</v>
      </c>
      <c r="M25" s="115"/>
      <c r="N25" s="120" t="s">
        <v>275</v>
      </c>
      <c r="O25" s="26"/>
      <c r="P25" s="27"/>
      <c r="Q25" s="63"/>
      <c r="R25" s="28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29"/>
      <c r="AD25" s="28"/>
      <c r="AE25" s="63"/>
      <c r="AF25" s="30"/>
      <c r="AG25" s="27"/>
      <c r="AH25" s="28"/>
      <c r="AI25" s="63"/>
      <c r="AJ25" s="63"/>
      <c r="AK25" s="63"/>
      <c r="AL25" s="63"/>
      <c r="AM25" s="63"/>
      <c r="AN25" s="63"/>
      <c r="AO25" s="63"/>
      <c r="AP25" s="63"/>
      <c r="AQ25" s="27"/>
      <c r="AR25" s="31"/>
      <c r="AS25" s="31"/>
    </row>
    <row r="26" spans="1:45" ht="51.75" thickBot="1" x14ac:dyDescent="0.25">
      <c r="A26" s="98" t="s">
        <v>207</v>
      </c>
      <c r="B26" s="171" t="s">
        <v>205</v>
      </c>
      <c r="C26" s="84" t="s">
        <v>119</v>
      </c>
      <c r="D26" s="99" t="s">
        <v>120</v>
      </c>
      <c r="E26" s="84" t="s">
        <v>115</v>
      </c>
      <c r="F26" s="172">
        <v>45566</v>
      </c>
      <c r="G26" s="172">
        <v>45597</v>
      </c>
      <c r="H26" s="172">
        <v>45658</v>
      </c>
      <c r="I26" s="172">
        <v>45658</v>
      </c>
      <c r="J26" s="84" t="s">
        <v>39</v>
      </c>
      <c r="K26" s="85">
        <f>SUM(L26)</f>
        <v>16128894.6</v>
      </c>
      <c r="L26" s="173">
        <v>16128894.6</v>
      </c>
      <c r="M26" s="84"/>
      <c r="N26" s="100" t="s">
        <v>206</v>
      </c>
      <c r="O26" s="26"/>
      <c r="P26" s="27"/>
      <c r="Q26" s="63"/>
      <c r="R26" s="28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29"/>
      <c r="AD26" s="28"/>
      <c r="AE26" s="63"/>
      <c r="AF26" s="30"/>
      <c r="AG26" s="27"/>
      <c r="AH26" s="28"/>
      <c r="AI26" s="63"/>
      <c r="AJ26" s="63"/>
      <c r="AK26" s="63"/>
      <c r="AL26" s="63"/>
      <c r="AM26" s="63"/>
      <c r="AN26" s="63"/>
      <c r="AO26" s="63"/>
      <c r="AP26" s="63"/>
      <c r="AQ26" s="27"/>
      <c r="AR26" s="31"/>
      <c r="AS26" s="31"/>
    </row>
    <row r="27" spans="1:45" ht="20.100000000000001" customHeight="1" thickBot="1" x14ac:dyDescent="0.25">
      <c r="A27" s="159" t="s">
        <v>316</v>
      </c>
      <c r="B27" s="160"/>
      <c r="C27" s="160"/>
      <c r="D27" s="160"/>
      <c r="E27" s="160"/>
      <c r="F27" s="160"/>
      <c r="G27" s="160"/>
      <c r="H27" s="160"/>
      <c r="I27" s="160"/>
      <c r="J27" s="94"/>
      <c r="K27" s="95"/>
      <c r="L27" s="96"/>
      <c r="M27" s="94"/>
      <c r="N27" s="112"/>
      <c r="O27" s="26"/>
      <c r="P27" s="27"/>
      <c r="Q27" s="63"/>
      <c r="R27" s="28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29"/>
      <c r="AD27" s="28"/>
      <c r="AE27" s="63"/>
      <c r="AF27" s="30"/>
      <c r="AG27" s="27"/>
      <c r="AH27" s="28"/>
      <c r="AI27" s="63"/>
      <c r="AJ27" s="63"/>
      <c r="AK27" s="63"/>
      <c r="AL27" s="63"/>
      <c r="AM27" s="63"/>
      <c r="AN27" s="63"/>
      <c r="AO27" s="63"/>
      <c r="AP27" s="63"/>
      <c r="AQ27" s="27"/>
      <c r="AR27" s="31"/>
      <c r="AS27" s="31"/>
    </row>
    <row r="28" spans="1:45" ht="39.75" customHeight="1" x14ac:dyDescent="0.2">
      <c r="A28" s="174" t="s">
        <v>114</v>
      </c>
      <c r="B28" s="175" t="s">
        <v>208</v>
      </c>
      <c r="C28" s="115" t="s">
        <v>103</v>
      </c>
      <c r="D28" s="116" t="s">
        <v>211</v>
      </c>
      <c r="E28" s="115" t="s">
        <v>41</v>
      </c>
      <c r="F28" s="162" t="s">
        <v>38</v>
      </c>
      <c r="G28" s="162"/>
      <c r="H28" s="162"/>
      <c r="I28" s="162"/>
      <c r="J28" s="115" t="s">
        <v>39</v>
      </c>
      <c r="K28" s="118">
        <f t="shared" ref="K28" si="2">SUM(L28)</f>
        <v>248640</v>
      </c>
      <c r="L28" s="119">
        <v>248640</v>
      </c>
      <c r="M28" s="115"/>
      <c r="N28" s="120"/>
      <c r="O28" s="26"/>
      <c r="P28" s="27"/>
      <c r="Q28" s="63"/>
      <c r="R28" s="28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29"/>
      <c r="AD28" s="28"/>
      <c r="AE28" s="63"/>
      <c r="AF28" s="30"/>
      <c r="AG28" s="27"/>
      <c r="AH28" s="28"/>
      <c r="AI28" s="63"/>
      <c r="AJ28" s="63"/>
      <c r="AK28" s="63"/>
      <c r="AL28" s="63"/>
      <c r="AM28" s="63"/>
      <c r="AN28" s="63"/>
      <c r="AO28" s="63"/>
      <c r="AP28" s="63"/>
      <c r="AQ28" s="27"/>
      <c r="AR28" s="31"/>
      <c r="AS28" s="31"/>
    </row>
    <row r="29" spans="1:45" ht="39.75" customHeight="1" x14ac:dyDescent="0.2">
      <c r="A29" s="176" t="s">
        <v>114</v>
      </c>
      <c r="B29" s="177" t="s">
        <v>209</v>
      </c>
      <c r="C29" s="33" t="s">
        <v>103</v>
      </c>
      <c r="D29" s="36" t="s">
        <v>211</v>
      </c>
      <c r="E29" s="33" t="s">
        <v>115</v>
      </c>
      <c r="F29" s="83" t="s">
        <v>38</v>
      </c>
      <c r="G29" s="83"/>
      <c r="H29" s="83"/>
      <c r="I29" s="83"/>
      <c r="J29" s="33" t="s">
        <v>39</v>
      </c>
      <c r="K29" s="34">
        <f>SUM(L29)</f>
        <v>6061790</v>
      </c>
      <c r="L29" s="178">
        <v>6061790</v>
      </c>
      <c r="M29" s="33"/>
      <c r="N29" s="48"/>
      <c r="O29" s="26"/>
      <c r="P29" s="27"/>
      <c r="Q29" s="63"/>
      <c r="R29" s="28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29"/>
      <c r="AD29" s="28"/>
      <c r="AE29" s="63"/>
      <c r="AF29" s="30"/>
      <c r="AG29" s="27"/>
      <c r="AH29" s="28"/>
      <c r="AI29" s="63"/>
      <c r="AJ29" s="63"/>
      <c r="AK29" s="63"/>
      <c r="AL29" s="63"/>
      <c r="AM29" s="63"/>
      <c r="AN29" s="63"/>
      <c r="AO29" s="63"/>
      <c r="AP29" s="63"/>
      <c r="AQ29" s="27"/>
      <c r="AR29" s="31"/>
      <c r="AS29" s="31"/>
    </row>
    <row r="30" spans="1:45" ht="39.75" customHeight="1" x14ac:dyDescent="0.2">
      <c r="A30" s="176" t="s">
        <v>114</v>
      </c>
      <c r="B30" s="177" t="s">
        <v>210</v>
      </c>
      <c r="C30" s="33" t="s">
        <v>103</v>
      </c>
      <c r="D30" s="36" t="s">
        <v>211</v>
      </c>
      <c r="E30" s="33" t="s">
        <v>115</v>
      </c>
      <c r="F30" s="83" t="s">
        <v>38</v>
      </c>
      <c r="G30" s="83"/>
      <c r="H30" s="83"/>
      <c r="I30" s="83"/>
      <c r="J30" s="33" t="s">
        <v>39</v>
      </c>
      <c r="K30" s="34">
        <f t="shared" ref="K30" si="3">SUM(L30)</f>
        <v>5470520</v>
      </c>
      <c r="L30" s="178">
        <v>5470520</v>
      </c>
      <c r="M30" s="33"/>
      <c r="N30" s="48"/>
      <c r="O30" s="26"/>
      <c r="P30" s="27"/>
      <c r="Q30" s="63"/>
      <c r="R30" s="28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29"/>
      <c r="AD30" s="28"/>
      <c r="AE30" s="63"/>
      <c r="AF30" s="30"/>
      <c r="AG30" s="27"/>
      <c r="AH30" s="28"/>
      <c r="AI30" s="63"/>
      <c r="AJ30" s="63"/>
      <c r="AK30" s="63"/>
      <c r="AL30" s="63"/>
      <c r="AM30" s="63"/>
      <c r="AN30" s="63"/>
      <c r="AO30" s="63"/>
      <c r="AP30" s="63"/>
      <c r="AQ30" s="27"/>
      <c r="AR30" s="31"/>
      <c r="AS30" s="31"/>
    </row>
    <row r="31" spans="1:45" ht="50.25" customHeight="1" thickBot="1" x14ac:dyDescent="0.25">
      <c r="A31" s="122" t="s">
        <v>114</v>
      </c>
      <c r="B31" s="123" t="s">
        <v>126</v>
      </c>
      <c r="C31" s="84" t="s">
        <v>103</v>
      </c>
      <c r="D31" s="99" t="s">
        <v>37</v>
      </c>
      <c r="E31" s="84" t="s">
        <v>41</v>
      </c>
      <c r="F31" s="104" t="s">
        <v>38</v>
      </c>
      <c r="G31" s="104"/>
      <c r="H31" s="104"/>
      <c r="I31" s="104"/>
      <c r="J31" s="84" t="s">
        <v>39</v>
      </c>
      <c r="K31" s="85">
        <f t="shared" ref="K31" si="4">SUM(L31)</f>
        <v>1058000</v>
      </c>
      <c r="L31" s="85">
        <v>1058000</v>
      </c>
      <c r="M31" s="99"/>
      <c r="N31" s="124" t="s">
        <v>127</v>
      </c>
      <c r="O31" s="32"/>
      <c r="P31" s="16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7"/>
      <c r="AD31" s="16"/>
      <c r="AE31" s="16"/>
      <c r="AF31" s="17"/>
      <c r="AG31" s="14"/>
      <c r="AH31" s="14"/>
      <c r="AI31" s="14"/>
      <c r="AJ31" s="14"/>
      <c r="AK31" s="14"/>
      <c r="AL31" s="14"/>
      <c r="AM31" s="14"/>
      <c r="AN31" s="14"/>
      <c r="AO31" s="14"/>
      <c r="AP31" s="15"/>
      <c r="AQ31" s="18"/>
      <c r="AR31" s="3"/>
      <c r="AS31" s="3"/>
    </row>
    <row r="32" spans="1:45" ht="20.100000000000001" customHeight="1" thickBot="1" x14ac:dyDescent="0.25">
      <c r="A32" s="179" t="s">
        <v>315</v>
      </c>
      <c r="B32" s="180"/>
      <c r="C32" s="180"/>
      <c r="D32" s="180"/>
      <c r="E32" s="180"/>
      <c r="F32" s="180"/>
      <c r="G32" s="180"/>
      <c r="H32" s="180"/>
      <c r="I32" s="180"/>
      <c r="J32" s="94"/>
      <c r="K32" s="95"/>
      <c r="L32" s="96"/>
      <c r="M32" s="94"/>
      <c r="N32" s="112"/>
      <c r="O32" s="26"/>
      <c r="P32" s="27"/>
      <c r="Q32" s="63"/>
      <c r="R32" s="28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29"/>
      <c r="AD32" s="28"/>
      <c r="AE32" s="63"/>
      <c r="AF32" s="30"/>
      <c r="AG32" s="27"/>
      <c r="AH32" s="28"/>
      <c r="AI32" s="63"/>
      <c r="AJ32" s="63"/>
      <c r="AK32" s="63"/>
      <c r="AL32" s="63"/>
      <c r="AM32" s="63"/>
      <c r="AN32" s="63"/>
      <c r="AO32" s="63"/>
      <c r="AP32" s="63"/>
      <c r="AQ32" s="27"/>
      <c r="AR32" s="31"/>
      <c r="AS32" s="31"/>
    </row>
    <row r="33" spans="1:45" ht="39.75" customHeight="1" thickBot="1" x14ac:dyDescent="0.25">
      <c r="A33" s="181" t="s">
        <v>300</v>
      </c>
      <c r="B33" s="182" t="s">
        <v>212</v>
      </c>
      <c r="C33" s="107" t="s">
        <v>299</v>
      </c>
      <c r="D33" s="108" t="s">
        <v>37</v>
      </c>
      <c r="E33" s="107" t="s">
        <v>41</v>
      </c>
      <c r="F33" s="121" t="s">
        <v>228</v>
      </c>
      <c r="G33" s="121"/>
      <c r="H33" s="121"/>
      <c r="I33" s="121"/>
      <c r="J33" s="107" t="s">
        <v>39</v>
      </c>
      <c r="K33" s="183">
        <f>SUM(L33)</f>
        <v>237000</v>
      </c>
      <c r="L33" s="183">
        <v>237000</v>
      </c>
      <c r="M33" s="107"/>
      <c r="N33" s="111" t="s">
        <v>301</v>
      </c>
      <c r="O33" s="26"/>
      <c r="P33" s="27"/>
      <c r="Q33" s="63"/>
      <c r="R33" s="28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29"/>
      <c r="AD33" s="28"/>
      <c r="AE33" s="63"/>
      <c r="AF33" s="30"/>
      <c r="AG33" s="27"/>
      <c r="AH33" s="28"/>
      <c r="AI33" s="63"/>
      <c r="AJ33" s="63"/>
      <c r="AK33" s="63"/>
      <c r="AL33" s="63"/>
      <c r="AM33" s="63"/>
      <c r="AN33" s="63"/>
      <c r="AO33" s="63"/>
      <c r="AP33" s="63"/>
      <c r="AQ33" s="27"/>
      <c r="AR33" s="31"/>
      <c r="AS33" s="31"/>
    </row>
    <row r="34" spans="1:45" ht="20.100000000000001" customHeight="1" thickBot="1" x14ac:dyDescent="0.25">
      <c r="A34" s="179" t="s">
        <v>322</v>
      </c>
      <c r="B34" s="180"/>
      <c r="C34" s="180"/>
      <c r="D34" s="180"/>
      <c r="E34" s="180"/>
      <c r="F34" s="180"/>
      <c r="G34" s="180"/>
      <c r="H34" s="180"/>
      <c r="I34" s="180"/>
      <c r="J34" s="94"/>
      <c r="K34" s="95"/>
      <c r="L34" s="96"/>
      <c r="M34" s="94"/>
      <c r="N34" s="112"/>
      <c r="O34" s="26"/>
      <c r="P34" s="27"/>
      <c r="Q34" s="63"/>
      <c r="R34" s="28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29"/>
      <c r="AD34" s="28"/>
      <c r="AE34" s="63"/>
      <c r="AF34" s="30"/>
      <c r="AG34" s="27"/>
      <c r="AH34" s="28"/>
      <c r="AI34" s="63"/>
      <c r="AJ34" s="63"/>
      <c r="AK34" s="63"/>
      <c r="AL34" s="63"/>
      <c r="AM34" s="63"/>
      <c r="AN34" s="63"/>
      <c r="AO34" s="63"/>
      <c r="AP34" s="63"/>
      <c r="AQ34" s="27"/>
      <c r="AR34" s="31"/>
      <c r="AS34" s="31"/>
    </row>
    <row r="35" spans="1:45" ht="39.75" customHeight="1" thickBot="1" x14ac:dyDescent="0.25">
      <c r="A35" s="184" t="s">
        <v>327</v>
      </c>
      <c r="B35" s="182" t="s">
        <v>325</v>
      </c>
      <c r="C35" s="107" t="s">
        <v>326</v>
      </c>
      <c r="D35" s="108" t="s">
        <v>37</v>
      </c>
      <c r="E35" s="107" t="s">
        <v>323</v>
      </c>
      <c r="F35" s="121" t="s">
        <v>38</v>
      </c>
      <c r="G35" s="121"/>
      <c r="H35" s="121"/>
      <c r="I35" s="121"/>
      <c r="J35" s="107" t="s">
        <v>39</v>
      </c>
      <c r="K35" s="183">
        <f>SUM(L35)</f>
        <v>100000</v>
      </c>
      <c r="L35" s="183">
        <v>100000</v>
      </c>
      <c r="M35" s="107"/>
      <c r="N35" s="111" t="s">
        <v>324</v>
      </c>
      <c r="O35" s="26"/>
      <c r="P35" s="27"/>
      <c r="Q35" s="63"/>
      <c r="R35" s="28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29"/>
      <c r="AD35" s="28"/>
      <c r="AE35" s="63"/>
      <c r="AF35" s="30"/>
      <c r="AG35" s="27"/>
      <c r="AH35" s="28"/>
      <c r="AI35" s="63"/>
      <c r="AJ35" s="63"/>
      <c r="AK35" s="63"/>
      <c r="AL35" s="63"/>
      <c r="AM35" s="63"/>
      <c r="AN35" s="63"/>
      <c r="AO35" s="63"/>
      <c r="AP35" s="63"/>
      <c r="AQ35" s="27"/>
      <c r="AR35" s="31"/>
      <c r="AS35" s="31"/>
    </row>
    <row r="36" spans="1:45" ht="20.100000000000001" customHeight="1" thickBot="1" x14ac:dyDescent="0.25">
      <c r="A36" s="179" t="s">
        <v>339</v>
      </c>
      <c r="B36" s="180"/>
      <c r="C36" s="180"/>
      <c r="D36" s="180"/>
      <c r="E36" s="180"/>
      <c r="F36" s="180"/>
      <c r="G36" s="180"/>
      <c r="H36" s="180"/>
      <c r="I36" s="180"/>
      <c r="J36" s="94"/>
      <c r="K36" s="95"/>
      <c r="L36" s="96"/>
      <c r="M36" s="94"/>
      <c r="N36" s="112"/>
      <c r="O36" s="26"/>
      <c r="P36" s="27"/>
      <c r="Q36" s="63"/>
      <c r="R36" s="28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29"/>
      <c r="AD36" s="28"/>
      <c r="AE36" s="63"/>
      <c r="AF36" s="30"/>
      <c r="AG36" s="27"/>
      <c r="AH36" s="28"/>
      <c r="AI36" s="63"/>
      <c r="AJ36" s="63"/>
      <c r="AK36" s="63"/>
      <c r="AL36" s="63"/>
      <c r="AM36" s="63"/>
      <c r="AN36" s="63"/>
      <c r="AO36" s="63"/>
      <c r="AP36" s="63"/>
      <c r="AQ36" s="27"/>
      <c r="AR36" s="31"/>
      <c r="AS36" s="31"/>
    </row>
    <row r="37" spans="1:45" ht="39.75" customHeight="1" x14ac:dyDescent="0.2">
      <c r="A37" s="185" t="s">
        <v>336</v>
      </c>
      <c r="B37" s="186" t="s">
        <v>337</v>
      </c>
      <c r="C37" s="115" t="s">
        <v>86</v>
      </c>
      <c r="D37" s="116" t="s">
        <v>37</v>
      </c>
      <c r="E37" s="115" t="s">
        <v>41</v>
      </c>
      <c r="F37" s="117" t="s">
        <v>38</v>
      </c>
      <c r="G37" s="117"/>
      <c r="H37" s="117"/>
      <c r="I37" s="117"/>
      <c r="J37" s="115" t="s">
        <v>39</v>
      </c>
      <c r="K37" s="119">
        <f>SUM(L37)</f>
        <v>372400</v>
      </c>
      <c r="L37" s="119">
        <v>372400</v>
      </c>
      <c r="M37" s="115"/>
      <c r="N37" s="120" t="s">
        <v>338</v>
      </c>
      <c r="O37" s="26"/>
      <c r="P37" s="27"/>
      <c r="Q37" s="63"/>
      <c r="R37" s="28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29"/>
      <c r="AD37" s="28"/>
      <c r="AE37" s="63"/>
      <c r="AF37" s="30"/>
      <c r="AG37" s="27"/>
      <c r="AH37" s="28"/>
      <c r="AI37" s="63"/>
      <c r="AJ37" s="63"/>
      <c r="AK37" s="63"/>
      <c r="AL37" s="63"/>
      <c r="AM37" s="63"/>
      <c r="AN37" s="63"/>
      <c r="AO37" s="63"/>
      <c r="AP37" s="63"/>
      <c r="AQ37" s="27"/>
      <c r="AR37" s="31"/>
      <c r="AS37" s="31"/>
    </row>
    <row r="38" spans="1:45" ht="39.75" customHeight="1" x14ac:dyDescent="0.2">
      <c r="A38" s="187" t="s">
        <v>238</v>
      </c>
      <c r="B38" s="188" t="s">
        <v>340</v>
      </c>
      <c r="C38" s="33" t="s">
        <v>135</v>
      </c>
      <c r="D38" s="36" t="s">
        <v>37</v>
      </c>
      <c r="E38" s="33" t="s">
        <v>41</v>
      </c>
      <c r="F38" s="81" t="s">
        <v>38</v>
      </c>
      <c r="G38" s="81"/>
      <c r="H38" s="81"/>
      <c r="I38" s="81"/>
      <c r="J38" s="33" t="s">
        <v>39</v>
      </c>
      <c r="K38" s="40">
        <f>SUM(L38)</f>
        <v>248700</v>
      </c>
      <c r="L38" s="40">
        <v>248700</v>
      </c>
      <c r="M38" s="33"/>
      <c r="N38" s="48" t="s">
        <v>341</v>
      </c>
      <c r="O38" s="26"/>
      <c r="P38" s="27"/>
      <c r="Q38" s="63"/>
      <c r="R38" s="28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29"/>
      <c r="AD38" s="28"/>
      <c r="AE38" s="63"/>
      <c r="AF38" s="30"/>
      <c r="AG38" s="27"/>
      <c r="AH38" s="28"/>
      <c r="AI38" s="63"/>
      <c r="AJ38" s="63"/>
      <c r="AK38" s="63"/>
      <c r="AL38" s="63"/>
      <c r="AM38" s="63"/>
      <c r="AN38" s="63"/>
      <c r="AO38" s="63"/>
      <c r="AP38" s="63"/>
      <c r="AQ38" s="27"/>
      <c r="AR38" s="31"/>
      <c r="AS38" s="31"/>
    </row>
    <row r="39" spans="1:45" ht="39.75" customHeight="1" x14ac:dyDescent="0.2">
      <c r="A39" s="187" t="s">
        <v>238</v>
      </c>
      <c r="B39" s="188" t="s">
        <v>342</v>
      </c>
      <c r="C39" s="33" t="s">
        <v>197</v>
      </c>
      <c r="D39" s="36" t="s">
        <v>37</v>
      </c>
      <c r="E39" s="33" t="s">
        <v>41</v>
      </c>
      <c r="F39" s="81" t="s">
        <v>38</v>
      </c>
      <c r="G39" s="81"/>
      <c r="H39" s="81"/>
      <c r="I39" s="81"/>
      <c r="J39" s="33" t="s">
        <v>39</v>
      </c>
      <c r="K39" s="40">
        <f>SUM(L39)</f>
        <v>37100</v>
      </c>
      <c r="L39" s="40">
        <v>37100</v>
      </c>
      <c r="M39" s="33"/>
      <c r="N39" s="48" t="s">
        <v>343</v>
      </c>
      <c r="O39" s="26"/>
      <c r="P39" s="27"/>
      <c r="Q39" s="63"/>
      <c r="R39" s="28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29"/>
      <c r="AD39" s="28"/>
      <c r="AE39" s="63"/>
      <c r="AF39" s="30"/>
      <c r="AG39" s="27"/>
      <c r="AH39" s="28"/>
      <c r="AI39" s="63"/>
      <c r="AJ39" s="63"/>
      <c r="AK39" s="63"/>
      <c r="AL39" s="63"/>
      <c r="AM39" s="63"/>
      <c r="AN39" s="63"/>
      <c r="AO39" s="63"/>
      <c r="AP39" s="63"/>
      <c r="AQ39" s="27"/>
      <c r="AR39" s="31"/>
      <c r="AS39" s="31"/>
    </row>
    <row r="40" spans="1:45" ht="39.75" customHeight="1" x14ac:dyDescent="0.2">
      <c r="A40" s="187" t="s">
        <v>236</v>
      </c>
      <c r="B40" s="188" t="s">
        <v>128</v>
      </c>
      <c r="C40" s="33" t="s">
        <v>93</v>
      </c>
      <c r="D40" s="36" t="s">
        <v>37</v>
      </c>
      <c r="E40" s="33" t="s">
        <v>41</v>
      </c>
      <c r="F40" s="81" t="s">
        <v>38</v>
      </c>
      <c r="G40" s="81"/>
      <c r="H40" s="81"/>
      <c r="I40" s="81"/>
      <c r="J40" s="33" t="s">
        <v>39</v>
      </c>
      <c r="K40" s="40">
        <f>SUM(L40)</f>
        <v>440000</v>
      </c>
      <c r="L40" s="40">
        <v>440000</v>
      </c>
      <c r="M40" s="33"/>
      <c r="N40" s="48" t="s">
        <v>344</v>
      </c>
      <c r="O40" s="26"/>
      <c r="P40" s="27"/>
      <c r="Q40" s="63"/>
      <c r="R40" s="28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29"/>
      <c r="AD40" s="28"/>
      <c r="AE40" s="63"/>
      <c r="AF40" s="30"/>
      <c r="AG40" s="27"/>
      <c r="AH40" s="28"/>
      <c r="AI40" s="63"/>
      <c r="AJ40" s="63"/>
      <c r="AK40" s="63"/>
      <c r="AL40" s="63"/>
      <c r="AM40" s="63"/>
      <c r="AN40" s="63"/>
      <c r="AO40" s="63"/>
      <c r="AP40" s="63"/>
      <c r="AQ40" s="27"/>
      <c r="AR40" s="31"/>
      <c r="AS40" s="31"/>
    </row>
    <row r="41" spans="1:45" ht="39.75" customHeight="1" thickBot="1" x14ac:dyDescent="0.25">
      <c r="A41" s="189" t="s">
        <v>345</v>
      </c>
      <c r="B41" s="190" t="s">
        <v>348</v>
      </c>
      <c r="C41" s="84" t="s">
        <v>85</v>
      </c>
      <c r="D41" s="99" t="s">
        <v>37</v>
      </c>
      <c r="E41" s="84" t="s">
        <v>41</v>
      </c>
      <c r="F41" s="104" t="s">
        <v>38</v>
      </c>
      <c r="G41" s="104"/>
      <c r="H41" s="104"/>
      <c r="I41" s="104"/>
      <c r="J41" s="84" t="s">
        <v>39</v>
      </c>
      <c r="K41" s="173">
        <f>SUM(L41)</f>
        <v>210000</v>
      </c>
      <c r="L41" s="173">
        <v>210000</v>
      </c>
      <c r="M41" s="84"/>
      <c r="N41" s="100" t="s">
        <v>349</v>
      </c>
      <c r="O41" s="26"/>
      <c r="P41" s="27"/>
      <c r="Q41" s="63"/>
      <c r="R41" s="28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29"/>
      <c r="AD41" s="28"/>
      <c r="AE41" s="63"/>
      <c r="AF41" s="30"/>
      <c r="AG41" s="27"/>
      <c r="AH41" s="28"/>
      <c r="AI41" s="63"/>
      <c r="AJ41" s="63"/>
      <c r="AK41" s="63"/>
      <c r="AL41" s="63"/>
      <c r="AM41" s="63"/>
      <c r="AN41" s="63"/>
      <c r="AO41" s="63"/>
      <c r="AP41" s="63"/>
      <c r="AQ41" s="27"/>
      <c r="AR41" s="31"/>
      <c r="AS41" s="31"/>
    </row>
    <row r="42" spans="1:45" ht="20.100000000000001" customHeight="1" thickBot="1" x14ac:dyDescent="0.25">
      <c r="A42" s="179" t="s">
        <v>216</v>
      </c>
      <c r="B42" s="180"/>
      <c r="C42" s="180"/>
      <c r="D42" s="180"/>
      <c r="E42" s="180"/>
      <c r="F42" s="180"/>
      <c r="G42" s="180"/>
      <c r="H42" s="180"/>
      <c r="I42" s="180"/>
      <c r="J42" s="94"/>
      <c r="K42" s="96"/>
      <c r="L42" s="96"/>
      <c r="M42" s="94"/>
      <c r="N42" s="112"/>
      <c r="O42" s="26"/>
      <c r="P42" s="27"/>
      <c r="Q42" s="63"/>
      <c r="R42" s="28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29"/>
      <c r="AD42" s="28"/>
      <c r="AE42" s="63"/>
      <c r="AF42" s="30"/>
      <c r="AG42" s="27"/>
      <c r="AH42" s="28"/>
      <c r="AI42" s="63"/>
      <c r="AJ42" s="63"/>
      <c r="AK42" s="63"/>
      <c r="AL42" s="63"/>
      <c r="AM42" s="63"/>
      <c r="AN42" s="63"/>
      <c r="AO42" s="63"/>
      <c r="AP42" s="63"/>
      <c r="AQ42" s="27"/>
      <c r="AR42" s="31"/>
      <c r="AS42" s="31"/>
    </row>
    <row r="43" spans="1:45" ht="39.75" customHeight="1" x14ac:dyDescent="0.2">
      <c r="A43" s="113" t="s">
        <v>40</v>
      </c>
      <c r="B43" s="114" t="s">
        <v>42</v>
      </c>
      <c r="C43" s="115" t="s">
        <v>161</v>
      </c>
      <c r="D43" s="116" t="s">
        <v>37</v>
      </c>
      <c r="E43" s="115" t="s">
        <v>41</v>
      </c>
      <c r="F43" s="117" t="s">
        <v>38</v>
      </c>
      <c r="G43" s="117"/>
      <c r="H43" s="117"/>
      <c r="I43" s="117"/>
      <c r="J43" s="115" t="s">
        <v>39</v>
      </c>
      <c r="K43" s="118">
        <f t="shared" ref="K43:K58" si="5">SUM(L43)</f>
        <v>2983808</v>
      </c>
      <c r="L43" s="119">
        <v>2983808</v>
      </c>
      <c r="M43" s="115"/>
      <c r="N43" s="120" t="s">
        <v>43</v>
      </c>
      <c r="O43" s="26"/>
      <c r="P43" s="10"/>
      <c r="Q43" s="6"/>
      <c r="R43" s="11"/>
      <c r="S43" s="6"/>
      <c r="T43" s="6"/>
      <c r="U43" s="6"/>
      <c r="V43" s="6"/>
      <c r="W43" s="6"/>
      <c r="X43" s="6"/>
      <c r="Y43" s="6"/>
      <c r="Z43" s="6"/>
      <c r="AA43" s="6"/>
      <c r="AB43" s="6"/>
      <c r="AC43" s="12"/>
      <c r="AD43" s="11"/>
      <c r="AE43" s="6"/>
      <c r="AF43" s="13"/>
      <c r="AG43" s="10"/>
      <c r="AH43" s="11"/>
      <c r="AI43" s="6"/>
      <c r="AJ43" s="6"/>
      <c r="AK43" s="6"/>
      <c r="AL43" s="6"/>
      <c r="AM43" s="6"/>
      <c r="AN43" s="6"/>
      <c r="AO43" s="6"/>
      <c r="AP43" s="6"/>
      <c r="AQ43" s="10"/>
      <c r="AR43" s="3"/>
      <c r="AS43" s="3"/>
    </row>
    <row r="44" spans="1:45" ht="39.75" customHeight="1" x14ac:dyDescent="0.2">
      <c r="A44" s="46" t="s">
        <v>40</v>
      </c>
      <c r="B44" s="39" t="s">
        <v>44</v>
      </c>
      <c r="C44" s="33" t="s">
        <v>161</v>
      </c>
      <c r="D44" s="36" t="s">
        <v>37</v>
      </c>
      <c r="E44" s="33" t="s">
        <v>41</v>
      </c>
      <c r="F44" s="81" t="s">
        <v>38</v>
      </c>
      <c r="G44" s="81"/>
      <c r="H44" s="81"/>
      <c r="I44" s="81"/>
      <c r="J44" s="33" t="s">
        <v>39</v>
      </c>
      <c r="K44" s="34">
        <f t="shared" si="5"/>
        <v>1533459</v>
      </c>
      <c r="L44" s="40">
        <v>1533459</v>
      </c>
      <c r="M44" s="33"/>
      <c r="N44" s="48" t="s">
        <v>45</v>
      </c>
      <c r="O44" s="26"/>
      <c r="P44" s="10"/>
      <c r="Q44" s="6"/>
      <c r="R44" s="11"/>
      <c r="S44" s="6"/>
      <c r="T44" s="6"/>
      <c r="U44" s="6"/>
      <c r="V44" s="6"/>
      <c r="W44" s="6"/>
      <c r="X44" s="6"/>
      <c r="Y44" s="6"/>
      <c r="Z44" s="6"/>
      <c r="AA44" s="6"/>
      <c r="AB44" s="6"/>
      <c r="AC44" s="12"/>
      <c r="AD44" s="11"/>
      <c r="AE44" s="6"/>
      <c r="AF44" s="13"/>
      <c r="AG44" s="10"/>
      <c r="AH44" s="11"/>
      <c r="AI44" s="6"/>
      <c r="AJ44" s="6"/>
      <c r="AK44" s="6"/>
      <c r="AL44" s="6"/>
      <c r="AM44" s="6"/>
      <c r="AN44" s="6"/>
      <c r="AO44" s="6"/>
      <c r="AP44" s="6"/>
      <c r="AQ44" s="10"/>
      <c r="AR44" s="3"/>
      <c r="AS44" s="3"/>
    </row>
    <row r="45" spans="1:45" ht="39.75" customHeight="1" x14ac:dyDescent="0.2">
      <c r="A45" s="46" t="s">
        <v>40</v>
      </c>
      <c r="B45" s="39" t="s">
        <v>46</v>
      </c>
      <c r="C45" s="33" t="s">
        <v>161</v>
      </c>
      <c r="D45" s="36" t="s">
        <v>37</v>
      </c>
      <c r="E45" s="33" t="s">
        <v>41</v>
      </c>
      <c r="F45" s="81" t="s">
        <v>38</v>
      </c>
      <c r="G45" s="81"/>
      <c r="H45" s="81"/>
      <c r="I45" s="81"/>
      <c r="J45" s="33" t="s">
        <v>39</v>
      </c>
      <c r="K45" s="34">
        <f t="shared" si="5"/>
        <v>1444265.22</v>
      </c>
      <c r="L45" s="40">
        <v>1444265.22</v>
      </c>
      <c r="M45" s="38"/>
      <c r="N45" s="48" t="s">
        <v>47</v>
      </c>
      <c r="O45" s="26"/>
      <c r="P45" s="10"/>
      <c r="Q45" s="6"/>
      <c r="R45" s="11"/>
      <c r="S45" s="6"/>
      <c r="T45" s="6"/>
      <c r="U45" s="6"/>
      <c r="V45" s="6"/>
      <c r="W45" s="6"/>
      <c r="X45" s="6"/>
      <c r="Y45" s="6"/>
      <c r="Z45" s="6"/>
      <c r="AA45" s="6"/>
      <c r="AB45" s="6"/>
      <c r="AC45" s="12"/>
      <c r="AD45" s="11"/>
      <c r="AE45" s="6"/>
      <c r="AF45" s="13"/>
      <c r="AG45" s="10"/>
      <c r="AH45" s="11"/>
      <c r="AI45" s="6"/>
      <c r="AJ45" s="6"/>
      <c r="AK45" s="6"/>
      <c r="AL45" s="6"/>
      <c r="AM45" s="6"/>
      <c r="AN45" s="6"/>
      <c r="AO45" s="6"/>
      <c r="AP45" s="6"/>
      <c r="AQ45" s="10"/>
      <c r="AR45" s="3"/>
      <c r="AS45" s="3"/>
    </row>
    <row r="46" spans="1:45" ht="39.75" customHeight="1" x14ac:dyDescent="0.2">
      <c r="A46" s="46" t="s">
        <v>40</v>
      </c>
      <c r="B46" s="39" t="s">
        <v>48</v>
      </c>
      <c r="C46" s="33" t="s">
        <v>49</v>
      </c>
      <c r="D46" s="36" t="s">
        <v>37</v>
      </c>
      <c r="E46" s="33" t="s">
        <v>41</v>
      </c>
      <c r="F46" s="81" t="s">
        <v>38</v>
      </c>
      <c r="G46" s="81"/>
      <c r="H46" s="81"/>
      <c r="I46" s="81"/>
      <c r="J46" s="33" t="s">
        <v>39</v>
      </c>
      <c r="K46" s="34">
        <f t="shared" si="5"/>
        <v>297000</v>
      </c>
      <c r="L46" s="40">
        <v>297000</v>
      </c>
      <c r="M46" s="33"/>
      <c r="N46" s="48" t="s">
        <v>50</v>
      </c>
      <c r="O46" s="26"/>
      <c r="P46" s="10"/>
      <c r="Q46" s="6"/>
      <c r="R46" s="11"/>
      <c r="S46" s="6"/>
      <c r="T46" s="6"/>
      <c r="U46" s="6"/>
      <c r="V46" s="6"/>
      <c r="W46" s="6"/>
      <c r="X46" s="6"/>
      <c r="Y46" s="6"/>
      <c r="Z46" s="6"/>
      <c r="AA46" s="6"/>
      <c r="AB46" s="6"/>
      <c r="AC46" s="12"/>
      <c r="AD46" s="11"/>
      <c r="AE46" s="6"/>
      <c r="AF46" s="13"/>
      <c r="AG46" s="10"/>
      <c r="AH46" s="11"/>
      <c r="AI46" s="6"/>
      <c r="AJ46" s="6"/>
      <c r="AK46" s="6"/>
      <c r="AL46" s="6"/>
      <c r="AM46" s="6"/>
      <c r="AN46" s="6"/>
      <c r="AO46" s="6"/>
      <c r="AP46" s="6"/>
      <c r="AQ46" s="10"/>
      <c r="AR46" s="3"/>
      <c r="AS46" s="3"/>
    </row>
    <row r="47" spans="1:45" ht="39.75" customHeight="1" x14ac:dyDescent="0.2">
      <c r="A47" s="46" t="s">
        <v>40</v>
      </c>
      <c r="B47" s="39" t="s">
        <v>51</v>
      </c>
      <c r="C47" s="33" t="s">
        <v>52</v>
      </c>
      <c r="D47" s="36" t="s">
        <v>37</v>
      </c>
      <c r="E47" s="33" t="s">
        <v>41</v>
      </c>
      <c r="F47" s="81" t="s">
        <v>38</v>
      </c>
      <c r="G47" s="81"/>
      <c r="H47" s="81"/>
      <c r="I47" s="81"/>
      <c r="J47" s="33" t="s">
        <v>39</v>
      </c>
      <c r="K47" s="34">
        <f t="shared" si="5"/>
        <v>125860</v>
      </c>
      <c r="L47" s="40">
        <v>125860</v>
      </c>
      <c r="M47" s="33"/>
      <c r="N47" s="48" t="s">
        <v>53</v>
      </c>
      <c r="O47" s="26"/>
      <c r="P47" s="10"/>
      <c r="Q47" s="6"/>
      <c r="R47" s="11"/>
      <c r="S47" s="6"/>
      <c r="T47" s="6"/>
      <c r="U47" s="6"/>
      <c r="V47" s="6"/>
      <c r="W47" s="6"/>
      <c r="X47" s="6"/>
      <c r="Y47" s="6"/>
      <c r="Z47" s="6"/>
      <c r="AA47" s="6"/>
      <c r="AB47" s="6"/>
      <c r="AC47" s="12"/>
      <c r="AD47" s="11"/>
      <c r="AE47" s="6"/>
      <c r="AF47" s="13"/>
      <c r="AG47" s="10"/>
      <c r="AH47" s="11"/>
      <c r="AI47" s="6"/>
      <c r="AJ47" s="6"/>
      <c r="AK47" s="6"/>
      <c r="AL47" s="6"/>
      <c r="AM47" s="6"/>
      <c r="AN47" s="6"/>
      <c r="AO47" s="6"/>
      <c r="AP47" s="6"/>
      <c r="AQ47" s="10"/>
      <c r="AR47" s="3"/>
      <c r="AS47" s="3"/>
    </row>
    <row r="48" spans="1:45" ht="39.75" customHeight="1" x14ac:dyDescent="0.2">
      <c r="A48" s="46" t="s">
        <v>40</v>
      </c>
      <c r="B48" s="39" t="s">
        <v>54</v>
      </c>
      <c r="C48" s="33" t="s">
        <v>49</v>
      </c>
      <c r="D48" s="36" t="s">
        <v>37</v>
      </c>
      <c r="E48" s="33" t="s">
        <v>41</v>
      </c>
      <c r="F48" s="81" t="s">
        <v>38</v>
      </c>
      <c r="G48" s="81"/>
      <c r="H48" s="81"/>
      <c r="I48" s="81"/>
      <c r="J48" s="33" t="s">
        <v>39</v>
      </c>
      <c r="K48" s="34">
        <f t="shared" si="5"/>
        <v>88630</v>
      </c>
      <c r="L48" s="40">
        <v>88630</v>
      </c>
      <c r="M48" s="33"/>
      <c r="N48" s="48" t="s">
        <v>366</v>
      </c>
      <c r="O48" s="26"/>
      <c r="P48" s="10"/>
      <c r="Q48" s="6"/>
      <c r="R48" s="11"/>
      <c r="S48" s="6"/>
      <c r="T48" s="6"/>
      <c r="U48" s="6"/>
      <c r="V48" s="6"/>
      <c r="W48" s="6"/>
      <c r="X48" s="6"/>
      <c r="Y48" s="6"/>
      <c r="Z48" s="6"/>
      <c r="AA48" s="6"/>
      <c r="AB48" s="6"/>
      <c r="AC48" s="12"/>
      <c r="AD48" s="11"/>
      <c r="AE48" s="6"/>
      <c r="AF48" s="13"/>
      <c r="AG48" s="10"/>
      <c r="AH48" s="11"/>
      <c r="AI48" s="6"/>
      <c r="AJ48" s="6"/>
      <c r="AK48" s="6"/>
      <c r="AL48" s="6"/>
      <c r="AM48" s="6"/>
      <c r="AN48" s="6"/>
      <c r="AO48" s="6"/>
      <c r="AP48" s="6"/>
      <c r="AQ48" s="10"/>
      <c r="AR48" s="3"/>
      <c r="AS48" s="3"/>
    </row>
    <row r="49" spans="1:45" ht="39.75" customHeight="1" x14ac:dyDescent="0.2">
      <c r="A49" s="46" t="s">
        <v>40</v>
      </c>
      <c r="B49" s="39" t="s">
        <v>55</v>
      </c>
      <c r="C49" s="33" t="s">
        <v>56</v>
      </c>
      <c r="D49" s="36" t="s">
        <v>37</v>
      </c>
      <c r="E49" s="33" t="s">
        <v>41</v>
      </c>
      <c r="F49" s="81" t="s">
        <v>38</v>
      </c>
      <c r="G49" s="81"/>
      <c r="H49" s="81"/>
      <c r="I49" s="81"/>
      <c r="J49" s="33" t="s">
        <v>39</v>
      </c>
      <c r="K49" s="34">
        <f t="shared" si="5"/>
        <v>123800</v>
      </c>
      <c r="L49" s="40">
        <v>123800</v>
      </c>
      <c r="M49" s="33"/>
      <c r="N49" s="48" t="s">
        <v>57</v>
      </c>
      <c r="O49" s="26"/>
      <c r="P49" s="10"/>
      <c r="Q49" s="6"/>
      <c r="R49" s="11"/>
      <c r="S49" s="6"/>
      <c r="T49" s="6"/>
      <c r="U49" s="6"/>
      <c r="V49" s="6"/>
      <c r="W49" s="6"/>
      <c r="X49" s="6"/>
      <c r="Y49" s="6"/>
      <c r="Z49" s="6"/>
      <c r="AA49" s="6"/>
      <c r="AB49" s="6"/>
      <c r="AC49" s="12"/>
      <c r="AD49" s="11"/>
      <c r="AE49" s="6"/>
      <c r="AF49" s="13"/>
      <c r="AG49" s="10"/>
      <c r="AH49" s="11"/>
      <c r="AI49" s="6"/>
      <c r="AJ49" s="6"/>
      <c r="AK49" s="6"/>
      <c r="AL49" s="6"/>
      <c r="AM49" s="6"/>
      <c r="AN49" s="6"/>
      <c r="AO49" s="6"/>
      <c r="AP49" s="6"/>
      <c r="AQ49" s="10"/>
      <c r="AR49" s="3"/>
      <c r="AS49" s="3"/>
    </row>
    <row r="50" spans="1:45" ht="39.75" customHeight="1" x14ac:dyDescent="0.2">
      <c r="A50" s="46" t="s">
        <v>40</v>
      </c>
      <c r="B50" s="39" t="s">
        <v>58</v>
      </c>
      <c r="C50" s="33" t="s">
        <v>49</v>
      </c>
      <c r="D50" s="36" t="s">
        <v>37</v>
      </c>
      <c r="E50" s="33" t="s">
        <v>41</v>
      </c>
      <c r="F50" s="81" t="s">
        <v>38</v>
      </c>
      <c r="G50" s="81"/>
      <c r="H50" s="81"/>
      <c r="I50" s="81"/>
      <c r="J50" s="33" t="s">
        <v>39</v>
      </c>
      <c r="K50" s="34">
        <f t="shared" si="5"/>
        <v>88630</v>
      </c>
      <c r="L50" s="40">
        <v>88630</v>
      </c>
      <c r="M50" s="33"/>
      <c r="N50" s="48" t="s">
        <v>59</v>
      </c>
      <c r="O50" s="26"/>
      <c r="P50" s="10"/>
      <c r="Q50" s="6"/>
      <c r="R50" s="11"/>
      <c r="S50" s="6"/>
      <c r="T50" s="6"/>
      <c r="U50" s="6"/>
      <c r="V50" s="6"/>
      <c r="W50" s="6"/>
      <c r="X50" s="6"/>
      <c r="Y50" s="6"/>
      <c r="Z50" s="6"/>
      <c r="AA50" s="6"/>
      <c r="AB50" s="6"/>
      <c r="AC50" s="12"/>
      <c r="AD50" s="11"/>
      <c r="AE50" s="6"/>
      <c r="AF50" s="13"/>
      <c r="AG50" s="10"/>
      <c r="AH50" s="11"/>
      <c r="AI50" s="6"/>
      <c r="AJ50" s="6"/>
      <c r="AK50" s="6"/>
      <c r="AL50" s="6"/>
      <c r="AM50" s="6"/>
      <c r="AN50" s="6"/>
      <c r="AO50" s="6"/>
      <c r="AP50" s="6"/>
      <c r="AQ50" s="10"/>
      <c r="AR50" s="3"/>
      <c r="AS50" s="3"/>
    </row>
    <row r="51" spans="1:45" ht="39.75" customHeight="1" x14ac:dyDescent="0.2">
      <c r="A51" s="46" t="s">
        <v>40</v>
      </c>
      <c r="B51" s="39" t="s">
        <v>60</v>
      </c>
      <c r="C51" s="33" t="s">
        <v>161</v>
      </c>
      <c r="D51" s="36" t="s">
        <v>37</v>
      </c>
      <c r="E51" s="33" t="s">
        <v>41</v>
      </c>
      <c r="F51" s="81" t="s">
        <v>38</v>
      </c>
      <c r="G51" s="81"/>
      <c r="H51" s="81"/>
      <c r="I51" s="81"/>
      <c r="J51" s="33" t="s">
        <v>39</v>
      </c>
      <c r="K51" s="34">
        <f t="shared" si="5"/>
        <v>747140</v>
      </c>
      <c r="L51" s="40">
        <v>747140</v>
      </c>
      <c r="M51" s="33"/>
      <c r="N51" s="48" t="s">
        <v>61</v>
      </c>
      <c r="O51" s="26"/>
      <c r="P51" s="10"/>
      <c r="Q51" s="6"/>
      <c r="R51" s="11"/>
      <c r="S51" s="6"/>
      <c r="T51" s="6"/>
      <c r="U51" s="6"/>
      <c r="V51" s="6"/>
      <c r="W51" s="6"/>
      <c r="X51" s="6"/>
      <c r="Y51" s="6"/>
      <c r="Z51" s="6"/>
      <c r="AA51" s="6"/>
      <c r="AB51" s="6"/>
      <c r="AC51" s="12"/>
      <c r="AD51" s="11"/>
      <c r="AE51" s="6"/>
      <c r="AF51" s="13"/>
      <c r="AG51" s="10"/>
      <c r="AH51" s="11"/>
      <c r="AI51" s="6"/>
      <c r="AJ51" s="6"/>
      <c r="AK51" s="6"/>
      <c r="AL51" s="6"/>
      <c r="AM51" s="6"/>
      <c r="AN51" s="6"/>
      <c r="AO51" s="6"/>
      <c r="AP51" s="6"/>
      <c r="AQ51" s="10"/>
      <c r="AR51" s="3"/>
      <c r="AS51" s="3"/>
    </row>
    <row r="52" spans="1:45" ht="39.75" customHeight="1" x14ac:dyDescent="0.2">
      <c r="A52" s="46" t="s">
        <v>40</v>
      </c>
      <c r="B52" s="39" t="s">
        <v>62</v>
      </c>
      <c r="C52" s="33" t="s">
        <v>49</v>
      </c>
      <c r="D52" s="36" t="s">
        <v>37</v>
      </c>
      <c r="E52" s="33" t="s">
        <v>41</v>
      </c>
      <c r="F52" s="81" t="s">
        <v>38</v>
      </c>
      <c r="G52" s="81"/>
      <c r="H52" s="81"/>
      <c r="I52" s="81"/>
      <c r="J52" s="33" t="s">
        <v>39</v>
      </c>
      <c r="K52" s="34">
        <f t="shared" si="5"/>
        <v>266600</v>
      </c>
      <c r="L52" s="40">
        <v>266600</v>
      </c>
      <c r="M52" s="33"/>
      <c r="N52" s="48" t="s">
        <v>59</v>
      </c>
      <c r="O52" s="26"/>
      <c r="P52" s="10"/>
      <c r="Q52" s="6"/>
      <c r="R52" s="11"/>
      <c r="S52" s="6"/>
      <c r="T52" s="6"/>
      <c r="U52" s="6"/>
      <c r="V52" s="6"/>
      <c r="W52" s="6"/>
      <c r="X52" s="6"/>
      <c r="Y52" s="6"/>
      <c r="Z52" s="6"/>
      <c r="AA52" s="6"/>
      <c r="AB52" s="6"/>
      <c r="AC52" s="12"/>
      <c r="AD52" s="11"/>
      <c r="AE52" s="6"/>
      <c r="AF52" s="13"/>
      <c r="AG52" s="10"/>
      <c r="AH52" s="11"/>
      <c r="AI52" s="6"/>
      <c r="AJ52" s="6"/>
      <c r="AK52" s="6"/>
      <c r="AL52" s="6"/>
      <c r="AM52" s="6"/>
      <c r="AN52" s="6"/>
      <c r="AO52" s="6"/>
      <c r="AP52" s="6"/>
      <c r="AQ52" s="10"/>
      <c r="AR52" s="3"/>
      <c r="AS52" s="3"/>
    </row>
    <row r="53" spans="1:45" ht="39.75" customHeight="1" x14ac:dyDescent="0.2">
      <c r="A53" s="46" t="s">
        <v>40</v>
      </c>
      <c r="B53" s="39" t="s">
        <v>63</v>
      </c>
      <c r="C53" s="33" t="s">
        <v>49</v>
      </c>
      <c r="D53" s="36" t="s">
        <v>37</v>
      </c>
      <c r="E53" s="33" t="s">
        <v>41</v>
      </c>
      <c r="F53" s="81" t="s">
        <v>38</v>
      </c>
      <c r="G53" s="81"/>
      <c r="H53" s="81"/>
      <c r="I53" s="81"/>
      <c r="J53" s="33" t="s">
        <v>39</v>
      </c>
      <c r="K53" s="34">
        <f t="shared" si="5"/>
        <v>37550</v>
      </c>
      <c r="L53" s="40">
        <v>37550</v>
      </c>
      <c r="M53" s="33"/>
      <c r="N53" s="48" t="s">
        <v>59</v>
      </c>
      <c r="O53" s="26"/>
      <c r="P53" s="10"/>
      <c r="Q53" s="6"/>
      <c r="R53" s="11"/>
      <c r="S53" s="6"/>
      <c r="T53" s="6"/>
      <c r="U53" s="6"/>
      <c r="V53" s="6"/>
      <c r="W53" s="6"/>
      <c r="X53" s="6"/>
      <c r="Y53" s="6"/>
      <c r="Z53" s="6"/>
      <c r="AA53" s="6"/>
      <c r="AB53" s="6"/>
      <c r="AC53" s="12"/>
      <c r="AD53" s="11"/>
      <c r="AE53" s="6"/>
      <c r="AF53" s="13"/>
      <c r="AG53" s="10"/>
      <c r="AH53" s="11"/>
      <c r="AI53" s="6"/>
      <c r="AJ53" s="6"/>
      <c r="AK53" s="6"/>
      <c r="AL53" s="6"/>
      <c r="AM53" s="6"/>
      <c r="AN53" s="6"/>
      <c r="AO53" s="6"/>
      <c r="AP53" s="6"/>
      <c r="AQ53" s="10"/>
      <c r="AR53" s="3"/>
      <c r="AS53" s="3"/>
    </row>
    <row r="54" spans="1:45" ht="39.75" customHeight="1" x14ac:dyDescent="0.2">
      <c r="A54" s="46" t="s">
        <v>40</v>
      </c>
      <c r="B54" s="39" t="s">
        <v>64</v>
      </c>
      <c r="C54" s="33" t="s">
        <v>49</v>
      </c>
      <c r="D54" s="36" t="s">
        <v>37</v>
      </c>
      <c r="E54" s="33" t="s">
        <v>41</v>
      </c>
      <c r="F54" s="66" t="s">
        <v>38</v>
      </c>
      <c r="G54" s="67"/>
      <c r="H54" s="67"/>
      <c r="I54" s="68"/>
      <c r="J54" s="33" t="s">
        <v>39</v>
      </c>
      <c r="K54" s="34">
        <f t="shared" si="5"/>
        <v>120000</v>
      </c>
      <c r="L54" s="40">
        <v>120000</v>
      </c>
      <c r="M54" s="33"/>
      <c r="N54" s="48" t="s">
        <v>65</v>
      </c>
      <c r="O54" s="26"/>
      <c r="P54" s="10"/>
      <c r="Q54" s="6"/>
      <c r="R54" s="11"/>
      <c r="S54" s="6"/>
      <c r="T54" s="6"/>
      <c r="U54" s="6"/>
      <c r="V54" s="6"/>
      <c r="W54" s="6"/>
      <c r="X54" s="6"/>
      <c r="Y54" s="6"/>
      <c r="Z54" s="6"/>
      <c r="AA54" s="6"/>
      <c r="AB54" s="6"/>
      <c r="AC54" s="12"/>
      <c r="AD54" s="11"/>
      <c r="AE54" s="6"/>
      <c r="AF54" s="13"/>
      <c r="AG54" s="10"/>
      <c r="AH54" s="11"/>
      <c r="AI54" s="6"/>
      <c r="AJ54" s="6"/>
      <c r="AK54" s="6"/>
      <c r="AL54" s="6"/>
      <c r="AM54" s="6"/>
      <c r="AN54" s="6"/>
      <c r="AO54" s="6"/>
      <c r="AP54" s="6"/>
      <c r="AQ54" s="10"/>
      <c r="AR54" s="3"/>
      <c r="AS54" s="3"/>
    </row>
    <row r="55" spans="1:45" ht="45.75" customHeight="1" x14ac:dyDescent="0.2">
      <c r="A55" s="46" t="s">
        <v>40</v>
      </c>
      <c r="B55" s="39" t="s">
        <v>73</v>
      </c>
      <c r="C55" s="33" t="s">
        <v>161</v>
      </c>
      <c r="D55" s="36" t="s">
        <v>37</v>
      </c>
      <c r="E55" s="33" t="s">
        <v>41</v>
      </c>
      <c r="F55" s="81" t="s">
        <v>38</v>
      </c>
      <c r="G55" s="81"/>
      <c r="H55" s="81"/>
      <c r="I55" s="81"/>
      <c r="J55" s="33" t="s">
        <v>39</v>
      </c>
      <c r="K55" s="34">
        <f t="shared" si="5"/>
        <v>75747.199999999997</v>
      </c>
      <c r="L55" s="34">
        <v>75747.199999999997</v>
      </c>
      <c r="M55" s="33"/>
      <c r="N55" s="48" t="s">
        <v>201</v>
      </c>
      <c r="O55" s="26"/>
      <c r="P55" s="10"/>
      <c r="Q55" s="6"/>
      <c r="R55" s="11"/>
      <c r="S55" s="6"/>
      <c r="T55" s="6"/>
      <c r="U55" s="6"/>
      <c r="V55" s="6"/>
      <c r="W55" s="6"/>
      <c r="X55" s="6"/>
      <c r="Y55" s="6"/>
      <c r="Z55" s="6"/>
      <c r="AA55" s="6"/>
      <c r="AB55" s="6"/>
      <c r="AC55" s="12"/>
      <c r="AD55" s="11"/>
      <c r="AE55" s="6"/>
      <c r="AF55" s="13"/>
      <c r="AG55" s="10"/>
      <c r="AH55" s="11"/>
      <c r="AI55" s="6"/>
      <c r="AJ55" s="6"/>
      <c r="AK55" s="6"/>
      <c r="AL55" s="6"/>
      <c r="AM55" s="6"/>
      <c r="AN55" s="6"/>
      <c r="AO55" s="6"/>
      <c r="AP55" s="6"/>
      <c r="AQ55" s="10"/>
      <c r="AR55" s="3"/>
      <c r="AS55" s="3"/>
    </row>
    <row r="56" spans="1:45" ht="46.5" customHeight="1" x14ac:dyDescent="0.2">
      <c r="A56" s="46" t="s">
        <v>40</v>
      </c>
      <c r="B56" s="39" t="s">
        <v>75</v>
      </c>
      <c r="C56" s="33" t="s">
        <v>161</v>
      </c>
      <c r="D56" s="36" t="s">
        <v>37</v>
      </c>
      <c r="E56" s="33" t="s">
        <v>41</v>
      </c>
      <c r="F56" s="81" t="s">
        <v>38</v>
      </c>
      <c r="G56" s="81"/>
      <c r="H56" s="81"/>
      <c r="I56" s="81"/>
      <c r="J56" s="33" t="s">
        <v>39</v>
      </c>
      <c r="K56" s="34">
        <f t="shared" si="5"/>
        <v>357165</v>
      </c>
      <c r="L56" s="34">
        <v>357165</v>
      </c>
      <c r="M56" s="33"/>
      <c r="N56" s="48" t="s">
        <v>201</v>
      </c>
      <c r="O56" s="26"/>
      <c r="P56" s="10"/>
      <c r="Q56" s="6"/>
      <c r="R56" s="11"/>
      <c r="S56" s="6"/>
      <c r="T56" s="6"/>
      <c r="U56" s="6"/>
      <c r="V56" s="6"/>
      <c r="W56" s="6"/>
      <c r="X56" s="6"/>
      <c r="Y56" s="6"/>
      <c r="Z56" s="6"/>
      <c r="AA56" s="6"/>
      <c r="AB56" s="6"/>
      <c r="AC56" s="12"/>
      <c r="AD56" s="11"/>
      <c r="AE56" s="6"/>
      <c r="AF56" s="13"/>
      <c r="AG56" s="10"/>
      <c r="AH56" s="11"/>
      <c r="AI56" s="6"/>
      <c r="AJ56" s="6"/>
      <c r="AK56" s="6"/>
      <c r="AL56" s="6"/>
      <c r="AM56" s="6"/>
      <c r="AN56" s="6"/>
      <c r="AO56" s="6"/>
      <c r="AP56" s="6"/>
      <c r="AQ56" s="10"/>
      <c r="AR56" s="3"/>
      <c r="AS56" s="3"/>
    </row>
    <row r="57" spans="1:45" ht="30.75" customHeight="1" x14ac:dyDescent="0.2">
      <c r="A57" s="46" t="s">
        <v>40</v>
      </c>
      <c r="B57" s="39" t="s">
        <v>79</v>
      </c>
      <c r="C57" s="33" t="s">
        <v>161</v>
      </c>
      <c r="D57" s="36" t="s">
        <v>37</v>
      </c>
      <c r="E57" s="33" t="s">
        <v>41</v>
      </c>
      <c r="F57" s="81" t="s">
        <v>38</v>
      </c>
      <c r="G57" s="81"/>
      <c r="H57" s="81"/>
      <c r="I57" s="81"/>
      <c r="J57" s="33" t="s">
        <v>39</v>
      </c>
      <c r="K57" s="34">
        <f t="shared" si="5"/>
        <v>336940</v>
      </c>
      <c r="L57" s="34">
        <v>336940</v>
      </c>
      <c r="M57" s="33"/>
      <c r="N57" s="48" t="s">
        <v>80</v>
      </c>
      <c r="O57" s="26"/>
      <c r="P57" s="10"/>
      <c r="Q57" s="6"/>
      <c r="R57" s="11"/>
      <c r="S57" s="6"/>
      <c r="T57" s="6"/>
      <c r="U57" s="6"/>
      <c r="V57" s="6"/>
      <c r="W57" s="6"/>
      <c r="X57" s="6"/>
      <c r="Y57" s="6"/>
      <c r="Z57" s="6"/>
      <c r="AA57" s="6"/>
      <c r="AB57" s="6"/>
      <c r="AC57" s="12"/>
      <c r="AD57" s="11"/>
      <c r="AE57" s="6"/>
      <c r="AF57" s="13"/>
      <c r="AG57" s="10"/>
      <c r="AH57" s="11"/>
      <c r="AI57" s="6"/>
      <c r="AJ57" s="6"/>
      <c r="AK57" s="6"/>
      <c r="AL57" s="6"/>
      <c r="AM57" s="6"/>
      <c r="AN57" s="6"/>
      <c r="AO57" s="6"/>
      <c r="AP57" s="6"/>
      <c r="AQ57" s="10"/>
      <c r="AR57" s="3"/>
      <c r="AS57" s="3"/>
    </row>
    <row r="58" spans="1:45" ht="29.25" customHeight="1" thickBot="1" x14ac:dyDescent="0.25">
      <c r="A58" s="46" t="s">
        <v>40</v>
      </c>
      <c r="B58" s="39" t="s">
        <v>81</v>
      </c>
      <c r="C58" s="33" t="s">
        <v>161</v>
      </c>
      <c r="D58" s="36" t="s">
        <v>37</v>
      </c>
      <c r="E58" s="33" t="s">
        <v>41</v>
      </c>
      <c r="F58" s="81" t="s">
        <v>38</v>
      </c>
      <c r="G58" s="81"/>
      <c r="H58" s="81"/>
      <c r="I58" s="81"/>
      <c r="J58" s="33" t="s">
        <v>39</v>
      </c>
      <c r="K58" s="34">
        <f t="shared" si="5"/>
        <v>313800</v>
      </c>
      <c r="L58" s="34">
        <v>313800</v>
      </c>
      <c r="M58" s="33"/>
      <c r="N58" s="48" t="s">
        <v>80</v>
      </c>
      <c r="O58" s="26"/>
      <c r="P58" s="10"/>
      <c r="Q58" s="6"/>
      <c r="R58" s="11"/>
      <c r="S58" s="6"/>
      <c r="T58" s="6"/>
      <c r="U58" s="6"/>
      <c r="V58" s="6"/>
      <c r="W58" s="6"/>
      <c r="X58" s="6"/>
      <c r="Y58" s="6"/>
      <c r="Z58" s="6"/>
      <c r="AA58" s="6"/>
      <c r="AB58" s="6"/>
      <c r="AC58" s="12"/>
      <c r="AD58" s="11"/>
      <c r="AE58" s="6"/>
      <c r="AF58" s="13"/>
      <c r="AG58" s="10"/>
      <c r="AH58" s="11"/>
      <c r="AI58" s="6"/>
      <c r="AJ58" s="6"/>
      <c r="AK58" s="6"/>
      <c r="AL58" s="6"/>
      <c r="AM58" s="6"/>
      <c r="AN58" s="6"/>
      <c r="AO58" s="6"/>
      <c r="AP58" s="6"/>
      <c r="AQ58" s="10"/>
      <c r="AR58" s="3"/>
      <c r="AS58" s="3"/>
    </row>
    <row r="59" spans="1:45" ht="20.100000000000001" customHeight="1" thickBot="1" x14ac:dyDescent="0.25">
      <c r="A59" s="179" t="s">
        <v>368</v>
      </c>
      <c r="B59" s="180"/>
      <c r="C59" s="180"/>
      <c r="D59" s="180"/>
      <c r="E59" s="180"/>
      <c r="F59" s="180"/>
      <c r="G59" s="180"/>
      <c r="H59" s="180"/>
      <c r="I59" s="180"/>
      <c r="J59" s="94"/>
      <c r="K59" s="96"/>
      <c r="L59" s="96"/>
      <c r="M59" s="94"/>
      <c r="N59" s="112"/>
      <c r="O59" s="26"/>
      <c r="P59" s="27"/>
      <c r="Q59" s="63"/>
      <c r="R59" s="28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29"/>
      <c r="AD59" s="28"/>
      <c r="AE59" s="63"/>
      <c r="AF59" s="30"/>
      <c r="AG59" s="27"/>
      <c r="AH59" s="28"/>
      <c r="AI59" s="63"/>
      <c r="AJ59" s="63"/>
      <c r="AK59" s="63"/>
      <c r="AL59" s="63"/>
      <c r="AM59" s="63"/>
      <c r="AN59" s="63"/>
      <c r="AO59" s="63"/>
      <c r="AP59" s="63"/>
      <c r="AQ59" s="27"/>
      <c r="AR59" s="31"/>
      <c r="AS59" s="31"/>
    </row>
    <row r="60" spans="1:45" ht="69.95" customHeight="1" x14ac:dyDescent="0.2">
      <c r="A60" s="46" t="s">
        <v>222</v>
      </c>
      <c r="B60" s="39" t="s">
        <v>66</v>
      </c>
      <c r="C60" s="33" t="s">
        <v>67</v>
      </c>
      <c r="D60" s="36" t="s">
        <v>37</v>
      </c>
      <c r="E60" s="33" t="s">
        <v>41</v>
      </c>
      <c r="F60" s="81" t="s">
        <v>38</v>
      </c>
      <c r="G60" s="81"/>
      <c r="H60" s="81"/>
      <c r="I60" s="81"/>
      <c r="J60" s="33" t="s">
        <v>39</v>
      </c>
      <c r="K60" s="34">
        <f>SUM(L60)</f>
        <v>222190</v>
      </c>
      <c r="L60" s="40">
        <v>222190</v>
      </c>
      <c r="M60" s="33"/>
      <c r="N60" s="48" t="s">
        <v>68</v>
      </c>
      <c r="O60" s="26"/>
      <c r="P60" s="10"/>
      <c r="Q60" s="6"/>
      <c r="R60" s="11"/>
      <c r="S60" s="6"/>
      <c r="T60" s="6"/>
      <c r="U60" s="6"/>
      <c r="V60" s="6"/>
      <c r="W60" s="6"/>
      <c r="X60" s="6"/>
      <c r="Y60" s="6"/>
      <c r="Z60" s="6"/>
      <c r="AA60" s="6"/>
      <c r="AB60" s="6"/>
      <c r="AC60" s="12"/>
      <c r="AD60" s="11"/>
      <c r="AE60" s="6"/>
      <c r="AF60" s="13"/>
      <c r="AG60" s="10"/>
      <c r="AH60" s="11"/>
      <c r="AI60" s="6"/>
      <c r="AJ60" s="6"/>
      <c r="AK60" s="6"/>
      <c r="AL60" s="6"/>
      <c r="AM60" s="6"/>
      <c r="AN60" s="6"/>
      <c r="AO60" s="6"/>
      <c r="AP60" s="6"/>
      <c r="AQ60" s="10"/>
      <c r="AR60" s="3"/>
      <c r="AS60" s="3"/>
    </row>
    <row r="61" spans="1:45" ht="69.95" customHeight="1" x14ac:dyDescent="0.2">
      <c r="A61" s="46" t="s">
        <v>222</v>
      </c>
      <c r="B61" s="39" t="s">
        <v>69</v>
      </c>
      <c r="C61" s="33" t="s">
        <v>67</v>
      </c>
      <c r="D61" s="36" t="s">
        <v>37</v>
      </c>
      <c r="E61" s="33" t="s">
        <v>41</v>
      </c>
      <c r="F61" s="81" t="s">
        <v>38</v>
      </c>
      <c r="G61" s="81"/>
      <c r="H61" s="81"/>
      <c r="I61" s="81"/>
      <c r="J61" s="33" t="s">
        <v>39</v>
      </c>
      <c r="K61" s="34">
        <f t="shared" ref="K61:K69" si="6">SUM(L61)</f>
        <v>462000</v>
      </c>
      <c r="L61" s="34">
        <v>462000</v>
      </c>
      <c r="M61" s="33"/>
      <c r="N61" s="48" t="s">
        <v>68</v>
      </c>
      <c r="O61" s="26"/>
      <c r="P61" s="10"/>
      <c r="Q61" s="6"/>
      <c r="R61" s="11"/>
      <c r="S61" s="6"/>
      <c r="T61" s="6"/>
      <c r="U61" s="6"/>
      <c r="V61" s="6"/>
      <c r="W61" s="6"/>
      <c r="X61" s="6"/>
      <c r="Y61" s="6"/>
      <c r="Z61" s="6"/>
      <c r="AA61" s="6"/>
      <c r="AB61" s="6"/>
      <c r="AC61" s="12"/>
      <c r="AD61" s="11"/>
      <c r="AE61" s="6"/>
      <c r="AF61" s="13"/>
      <c r="AG61" s="10"/>
      <c r="AH61" s="11"/>
      <c r="AI61" s="6"/>
      <c r="AJ61" s="6"/>
      <c r="AK61" s="6"/>
      <c r="AL61" s="6"/>
      <c r="AM61" s="6"/>
      <c r="AN61" s="6"/>
      <c r="AO61" s="6"/>
      <c r="AP61" s="6"/>
      <c r="AQ61" s="10"/>
      <c r="AR61" s="3"/>
      <c r="AS61" s="3"/>
    </row>
    <row r="62" spans="1:45" ht="69.95" customHeight="1" x14ac:dyDescent="0.2">
      <c r="A62" s="46" t="s">
        <v>222</v>
      </c>
      <c r="B62" s="39" t="s">
        <v>70</v>
      </c>
      <c r="C62" s="33" t="s">
        <v>67</v>
      </c>
      <c r="D62" s="36" t="s">
        <v>37</v>
      </c>
      <c r="E62" s="33" t="s">
        <v>41</v>
      </c>
      <c r="F62" s="81" t="s">
        <v>38</v>
      </c>
      <c r="G62" s="81"/>
      <c r="H62" s="81"/>
      <c r="I62" s="81"/>
      <c r="J62" s="33" t="s">
        <v>39</v>
      </c>
      <c r="K62" s="34">
        <f t="shared" si="6"/>
        <v>516795.6</v>
      </c>
      <c r="L62" s="34">
        <v>516795.6</v>
      </c>
      <c r="M62" s="33"/>
      <c r="N62" s="48" t="s">
        <v>68</v>
      </c>
      <c r="O62" s="26"/>
      <c r="P62" s="10"/>
      <c r="Q62" s="6"/>
      <c r="R62" s="11"/>
      <c r="S62" s="6"/>
      <c r="T62" s="6"/>
      <c r="U62" s="6"/>
      <c r="V62" s="6"/>
      <c r="W62" s="6"/>
      <c r="X62" s="6"/>
      <c r="Y62" s="6"/>
      <c r="Z62" s="6"/>
      <c r="AA62" s="6"/>
      <c r="AB62" s="6"/>
      <c r="AC62" s="12"/>
      <c r="AD62" s="11"/>
      <c r="AE62" s="6"/>
      <c r="AF62" s="13"/>
      <c r="AG62" s="10"/>
      <c r="AH62" s="11"/>
      <c r="AI62" s="6"/>
      <c r="AJ62" s="6"/>
      <c r="AK62" s="6"/>
      <c r="AL62" s="6"/>
      <c r="AM62" s="6"/>
      <c r="AN62" s="6"/>
      <c r="AO62" s="6"/>
      <c r="AP62" s="6"/>
      <c r="AQ62" s="10"/>
      <c r="AR62" s="3"/>
      <c r="AS62" s="3"/>
    </row>
    <row r="63" spans="1:45" ht="69.95" customHeight="1" x14ac:dyDescent="0.2">
      <c r="A63" s="46" t="s">
        <v>222</v>
      </c>
      <c r="B63" s="39" t="s">
        <v>71</v>
      </c>
      <c r="C63" s="33" t="s">
        <v>67</v>
      </c>
      <c r="D63" s="36" t="s">
        <v>37</v>
      </c>
      <c r="E63" s="33" t="s">
        <v>41</v>
      </c>
      <c r="F63" s="81" t="s">
        <v>38</v>
      </c>
      <c r="G63" s="81"/>
      <c r="H63" s="81"/>
      <c r="I63" s="81"/>
      <c r="J63" s="33" t="s">
        <v>39</v>
      </c>
      <c r="K63" s="34">
        <f t="shared" si="6"/>
        <v>1386512</v>
      </c>
      <c r="L63" s="34">
        <v>1386512</v>
      </c>
      <c r="M63" s="33"/>
      <c r="N63" s="48" t="s">
        <v>68</v>
      </c>
      <c r="O63" s="26"/>
      <c r="P63" s="10"/>
      <c r="Q63" s="6"/>
      <c r="R63" s="11"/>
      <c r="S63" s="6"/>
      <c r="T63" s="6"/>
      <c r="U63" s="6"/>
      <c r="V63" s="6"/>
      <c r="W63" s="6"/>
      <c r="X63" s="6"/>
      <c r="Y63" s="6"/>
      <c r="Z63" s="6"/>
      <c r="AA63" s="6"/>
      <c r="AB63" s="6"/>
      <c r="AC63" s="12"/>
      <c r="AD63" s="11"/>
      <c r="AE63" s="6"/>
      <c r="AF63" s="13"/>
      <c r="AG63" s="10"/>
      <c r="AH63" s="11"/>
      <c r="AI63" s="6"/>
      <c r="AJ63" s="6"/>
      <c r="AK63" s="6"/>
      <c r="AL63" s="6"/>
      <c r="AM63" s="6"/>
      <c r="AN63" s="6"/>
      <c r="AO63" s="6"/>
      <c r="AP63" s="6"/>
      <c r="AQ63" s="10"/>
      <c r="AR63" s="3"/>
      <c r="AS63" s="3"/>
    </row>
    <row r="64" spans="1:45" ht="69.95" customHeight="1" x14ac:dyDescent="0.2">
      <c r="A64" s="46" t="s">
        <v>222</v>
      </c>
      <c r="B64" s="39" t="s">
        <v>72</v>
      </c>
      <c r="C64" s="33" t="s">
        <v>67</v>
      </c>
      <c r="D64" s="36" t="s">
        <v>37</v>
      </c>
      <c r="E64" s="33" t="s">
        <v>41</v>
      </c>
      <c r="F64" s="81" t="s">
        <v>38</v>
      </c>
      <c r="G64" s="81"/>
      <c r="H64" s="81"/>
      <c r="I64" s="81"/>
      <c r="J64" s="33" t="s">
        <v>39</v>
      </c>
      <c r="K64" s="34">
        <f t="shared" si="6"/>
        <v>591578</v>
      </c>
      <c r="L64" s="34">
        <v>591578</v>
      </c>
      <c r="M64" s="33"/>
      <c r="N64" s="48" t="s">
        <v>202</v>
      </c>
      <c r="O64" s="26"/>
      <c r="P64" s="10"/>
      <c r="Q64" s="6"/>
      <c r="R64" s="11"/>
      <c r="S64" s="6"/>
      <c r="T64" s="6"/>
      <c r="U64" s="6"/>
      <c r="V64" s="6"/>
      <c r="W64" s="6"/>
      <c r="X64" s="6"/>
      <c r="Y64" s="6"/>
      <c r="Z64" s="6"/>
      <c r="AA64" s="6"/>
      <c r="AB64" s="6"/>
      <c r="AC64" s="12"/>
      <c r="AD64" s="11"/>
      <c r="AE64" s="6"/>
      <c r="AF64" s="13"/>
      <c r="AG64" s="10"/>
      <c r="AH64" s="11"/>
      <c r="AI64" s="6"/>
      <c r="AJ64" s="6"/>
      <c r="AK64" s="6"/>
      <c r="AL64" s="6"/>
      <c r="AM64" s="6"/>
      <c r="AN64" s="6"/>
      <c r="AO64" s="6"/>
      <c r="AP64" s="6"/>
      <c r="AQ64" s="10"/>
      <c r="AR64" s="3"/>
      <c r="AS64" s="3"/>
    </row>
    <row r="65" spans="1:45" ht="69.95" customHeight="1" x14ac:dyDescent="0.2">
      <c r="A65" s="46" t="s">
        <v>222</v>
      </c>
      <c r="B65" s="39" t="s">
        <v>74</v>
      </c>
      <c r="C65" s="33" t="s">
        <v>67</v>
      </c>
      <c r="D65" s="36" t="s">
        <v>37</v>
      </c>
      <c r="E65" s="33" t="s">
        <v>41</v>
      </c>
      <c r="F65" s="81" t="s">
        <v>38</v>
      </c>
      <c r="G65" s="81"/>
      <c r="H65" s="81"/>
      <c r="I65" s="81"/>
      <c r="J65" s="33" t="s">
        <v>39</v>
      </c>
      <c r="K65" s="34">
        <f t="shared" si="6"/>
        <v>437560</v>
      </c>
      <c r="L65" s="34">
        <v>437560</v>
      </c>
      <c r="M65" s="33"/>
      <c r="N65" s="48" t="s">
        <v>202</v>
      </c>
      <c r="O65" s="26"/>
      <c r="P65" s="10"/>
      <c r="Q65" s="6"/>
      <c r="R65" s="11"/>
      <c r="S65" s="6"/>
      <c r="T65" s="6"/>
      <c r="U65" s="6"/>
      <c r="V65" s="6"/>
      <c r="W65" s="6"/>
      <c r="X65" s="6"/>
      <c r="Y65" s="6"/>
      <c r="Z65" s="6"/>
      <c r="AA65" s="6"/>
      <c r="AB65" s="6"/>
      <c r="AC65" s="12"/>
      <c r="AD65" s="11"/>
      <c r="AE65" s="6"/>
      <c r="AF65" s="13"/>
      <c r="AG65" s="10"/>
      <c r="AH65" s="11"/>
      <c r="AI65" s="6"/>
      <c r="AJ65" s="6"/>
      <c r="AK65" s="6"/>
      <c r="AL65" s="6"/>
      <c r="AM65" s="6"/>
      <c r="AN65" s="6"/>
      <c r="AO65" s="6"/>
      <c r="AP65" s="6"/>
      <c r="AQ65" s="10"/>
      <c r="AR65" s="3"/>
      <c r="AS65" s="3"/>
    </row>
    <row r="66" spans="1:45" ht="69.95" customHeight="1" x14ac:dyDescent="0.2">
      <c r="A66" s="46" t="s">
        <v>222</v>
      </c>
      <c r="B66" s="39" t="s">
        <v>76</v>
      </c>
      <c r="C66" s="33" t="s">
        <v>67</v>
      </c>
      <c r="D66" s="36" t="s">
        <v>37</v>
      </c>
      <c r="E66" s="33" t="s">
        <v>41</v>
      </c>
      <c r="F66" s="81" t="s">
        <v>38</v>
      </c>
      <c r="G66" s="81"/>
      <c r="H66" s="81"/>
      <c r="I66" s="81"/>
      <c r="J66" s="33" t="s">
        <v>39</v>
      </c>
      <c r="K66" s="34">
        <f t="shared" si="6"/>
        <v>277400</v>
      </c>
      <c r="L66" s="34">
        <v>277400</v>
      </c>
      <c r="M66" s="33"/>
      <c r="N66" s="48" t="s">
        <v>202</v>
      </c>
      <c r="O66" s="26"/>
      <c r="P66" s="10"/>
      <c r="Q66" s="6"/>
      <c r="R66" s="11"/>
      <c r="S66" s="6"/>
      <c r="T66" s="6"/>
      <c r="U66" s="6"/>
      <c r="V66" s="6"/>
      <c r="W66" s="6"/>
      <c r="X66" s="6"/>
      <c r="Y66" s="6"/>
      <c r="Z66" s="6"/>
      <c r="AA66" s="6"/>
      <c r="AB66" s="6"/>
      <c r="AC66" s="12"/>
      <c r="AD66" s="11"/>
      <c r="AE66" s="6"/>
      <c r="AF66" s="13"/>
      <c r="AG66" s="10"/>
      <c r="AH66" s="11"/>
      <c r="AI66" s="6"/>
      <c r="AJ66" s="6"/>
      <c r="AK66" s="6"/>
      <c r="AL66" s="6"/>
      <c r="AM66" s="6"/>
      <c r="AN66" s="6"/>
      <c r="AO66" s="6"/>
      <c r="AP66" s="6"/>
      <c r="AQ66" s="10"/>
      <c r="AR66" s="3"/>
      <c r="AS66" s="3"/>
    </row>
    <row r="67" spans="1:45" ht="69.95" customHeight="1" x14ac:dyDescent="0.2">
      <c r="A67" s="46" t="s">
        <v>222</v>
      </c>
      <c r="B67" s="39" t="s">
        <v>77</v>
      </c>
      <c r="C67" s="33" t="s">
        <v>67</v>
      </c>
      <c r="D67" s="36" t="s">
        <v>37</v>
      </c>
      <c r="E67" s="33" t="s">
        <v>41</v>
      </c>
      <c r="F67" s="81" t="s">
        <v>38</v>
      </c>
      <c r="G67" s="81"/>
      <c r="H67" s="81"/>
      <c r="I67" s="81"/>
      <c r="J67" s="33" t="s">
        <v>39</v>
      </c>
      <c r="K67" s="34">
        <f t="shared" si="6"/>
        <v>250840</v>
      </c>
      <c r="L67" s="34">
        <v>250840</v>
      </c>
      <c r="M67" s="33"/>
      <c r="N67" s="48" t="s">
        <v>202</v>
      </c>
      <c r="O67" s="26"/>
      <c r="P67" s="10"/>
      <c r="Q67" s="6"/>
      <c r="R67" s="11"/>
      <c r="S67" s="6"/>
      <c r="T67" s="6"/>
      <c r="U67" s="6"/>
      <c r="V67" s="6"/>
      <c r="W67" s="6"/>
      <c r="X67" s="6"/>
      <c r="Y67" s="6"/>
      <c r="Z67" s="6"/>
      <c r="AA67" s="6"/>
      <c r="AB67" s="6"/>
      <c r="AC67" s="12"/>
      <c r="AD67" s="11"/>
      <c r="AE67" s="6"/>
      <c r="AF67" s="13"/>
      <c r="AG67" s="10"/>
      <c r="AH67" s="11"/>
      <c r="AI67" s="6"/>
      <c r="AJ67" s="6"/>
      <c r="AK67" s="6"/>
      <c r="AL67" s="6"/>
      <c r="AM67" s="6"/>
      <c r="AN67" s="6"/>
      <c r="AO67" s="6"/>
      <c r="AP67" s="6"/>
      <c r="AQ67" s="10"/>
      <c r="AR67" s="3"/>
      <c r="AS67" s="3"/>
    </row>
    <row r="68" spans="1:45" ht="69.95" customHeight="1" x14ac:dyDescent="0.2">
      <c r="A68" s="46" t="s">
        <v>222</v>
      </c>
      <c r="B68" s="39" t="s">
        <v>78</v>
      </c>
      <c r="C68" s="33" t="s">
        <v>67</v>
      </c>
      <c r="D68" s="36" t="s">
        <v>37</v>
      </c>
      <c r="E68" s="33" t="s">
        <v>41</v>
      </c>
      <c r="F68" s="81" t="s">
        <v>38</v>
      </c>
      <c r="G68" s="81"/>
      <c r="H68" s="81"/>
      <c r="I68" s="81"/>
      <c r="J68" s="33" t="s">
        <v>39</v>
      </c>
      <c r="K68" s="34">
        <f t="shared" si="6"/>
        <v>3637660</v>
      </c>
      <c r="L68" s="34">
        <v>3637660</v>
      </c>
      <c r="M68" s="33"/>
      <c r="N68" s="48" t="s">
        <v>202</v>
      </c>
      <c r="O68" s="26"/>
      <c r="P68" s="10"/>
      <c r="Q68" s="6"/>
      <c r="R68" s="11"/>
      <c r="S68" s="6"/>
      <c r="T68" s="6"/>
      <c r="U68" s="6"/>
      <c r="V68" s="6"/>
      <c r="W68" s="6"/>
      <c r="X68" s="6"/>
      <c r="Y68" s="6"/>
      <c r="Z68" s="6"/>
      <c r="AA68" s="6"/>
      <c r="AB68" s="6"/>
      <c r="AC68" s="12"/>
      <c r="AD68" s="11"/>
      <c r="AE68" s="6"/>
      <c r="AF68" s="13"/>
      <c r="AG68" s="10"/>
      <c r="AH68" s="11"/>
      <c r="AI68" s="6"/>
      <c r="AJ68" s="6"/>
      <c r="AK68" s="6"/>
      <c r="AL68" s="6"/>
      <c r="AM68" s="6"/>
      <c r="AN68" s="6"/>
      <c r="AO68" s="6"/>
      <c r="AP68" s="6"/>
      <c r="AQ68" s="10"/>
      <c r="AR68" s="3"/>
      <c r="AS68" s="3"/>
    </row>
    <row r="69" spans="1:45" ht="52.5" customHeight="1" thickBot="1" x14ac:dyDescent="0.25">
      <c r="A69" s="46" t="s">
        <v>114</v>
      </c>
      <c r="B69" s="39" t="s">
        <v>369</v>
      </c>
      <c r="C69" s="33" t="s">
        <v>103</v>
      </c>
      <c r="D69" s="36" t="s">
        <v>37</v>
      </c>
      <c r="E69" s="33" t="s">
        <v>370</v>
      </c>
      <c r="F69" s="81" t="s">
        <v>38</v>
      </c>
      <c r="G69" s="81"/>
      <c r="H69" s="81"/>
      <c r="I69" s="81"/>
      <c r="J69" s="33" t="s">
        <v>39</v>
      </c>
      <c r="K69" s="34">
        <f t="shared" si="6"/>
        <v>2140000</v>
      </c>
      <c r="L69" s="34">
        <v>2140000</v>
      </c>
      <c r="M69" s="33"/>
      <c r="N69" s="48" t="s">
        <v>371</v>
      </c>
      <c r="O69" s="26"/>
      <c r="P69" s="27"/>
      <c r="Q69" s="63"/>
      <c r="R69" s="28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29"/>
      <c r="AD69" s="28"/>
      <c r="AE69" s="63"/>
      <c r="AF69" s="30"/>
      <c r="AG69" s="27"/>
      <c r="AH69" s="28"/>
      <c r="AI69" s="63"/>
      <c r="AJ69" s="63"/>
      <c r="AK69" s="63"/>
      <c r="AL69" s="63"/>
      <c r="AM69" s="63"/>
      <c r="AN69" s="63"/>
      <c r="AO69" s="63"/>
      <c r="AP69" s="63"/>
      <c r="AQ69" s="27"/>
      <c r="AR69" s="31"/>
      <c r="AS69" s="31"/>
    </row>
    <row r="70" spans="1:45" ht="20.100000000000001" customHeight="1" thickBot="1" x14ac:dyDescent="0.25">
      <c r="A70" s="179" t="s">
        <v>350</v>
      </c>
      <c r="B70" s="180"/>
      <c r="C70" s="180"/>
      <c r="D70" s="180"/>
      <c r="E70" s="180"/>
      <c r="F70" s="180"/>
      <c r="G70" s="180"/>
      <c r="H70" s="180"/>
      <c r="I70" s="180"/>
      <c r="J70" s="94"/>
      <c r="K70" s="96"/>
      <c r="L70" s="96"/>
      <c r="M70" s="94"/>
      <c r="N70" s="112"/>
      <c r="O70" s="26"/>
      <c r="P70" s="27"/>
      <c r="Q70" s="63"/>
      <c r="R70" s="28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29"/>
      <c r="AD70" s="28"/>
      <c r="AE70" s="63"/>
      <c r="AF70" s="30"/>
      <c r="AG70" s="27"/>
      <c r="AH70" s="28"/>
      <c r="AI70" s="63"/>
      <c r="AJ70" s="63"/>
      <c r="AK70" s="63"/>
      <c r="AL70" s="63"/>
      <c r="AM70" s="63"/>
      <c r="AN70" s="63"/>
      <c r="AO70" s="63"/>
      <c r="AP70" s="63"/>
      <c r="AQ70" s="27"/>
      <c r="AR70" s="31"/>
      <c r="AS70" s="31"/>
    </row>
    <row r="71" spans="1:45" ht="39.75" customHeight="1" thickBot="1" x14ac:dyDescent="0.25">
      <c r="A71" s="105" t="s">
        <v>345</v>
      </c>
      <c r="B71" s="106" t="s">
        <v>351</v>
      </c>
      <c r="C71" s="107" t="s">
        <v>85</v>
      </c>
      <c r="D71" s="108" t="s">
        <v>37</v>
      </c>
      <c r="E71" s="107" t="s">
        <v>323</v>
      </c>
      <c r="F71" s="109" t="s">
        <v>38</v>
      </c>
      <c r="G71" s="109"/>
      <c r="H71" s="109"/>
      <c r="I71" s="109"/>
      <c r="J71" s="107" t="s">
        <v>39</v>
      </c>
      <c r="K71" s="110">
        <f>SUM(L71)</f>
        <v>7920000</v>
      </c>
      <c r="L71" s="110">
        <v>7920000</v>
      </c>
      <c r="M71" s="107"/>
      <c r="N71" s="111" t="s">
        <v>352</v>
      </c>
      <c r="O71" s="26"/>
      <c r="P71" s="10"/>
      <c r="Q71" s="6"/>
      <c r="R71" s="11"/>
      <c r="S71" s="6"/>
      <c r="T71" s="6"/>
      <c r="U71" s="6"/>
      <c r="V71" s="6"/>
      <c r="W71" s="6"/>
      <c r="X71" s="6"/>
      <c r="Y71" s="6"/>
      <c r="Z71" s="6"/>
      <c r="AA71" s="6"/>
      <c r="AB71" s="6"/>
      <c r="AC71" s="12"/>
      <c r="AD71" s="11"/>
      <c r="AE71" s="6"/>
      <c r="AF71" s="13"/>
      <c r="AG71" s="10"/>
      <c r="AH71" s="11"/>
      <c r="AI71" s="6"/>
      <c r="AJ71" s="6"/>
      <c r="AK71" s="6"/>
      <c r="AL71" s="6"/>
      <c r="AM71" s="6"/>
      <c r="AN71" s="6"/>
      <c r="AO71" s="6"/>
      <c r="AP71" s="6"/>
      <c r="AQ71" s="10"/>
      <c r="AR71" s="3"/>
      <c r="AS71" s="3"/>
    </row>
    <row r="72" spans="1:45" ht="20.100000000000001" customHeight="1" thickBot="1" x14ac:dyDescent="0.25">
      <c r="A72" s="101" t="s">
        <v>82</v>
      </c>
      <c r="B72" s="102"/>
      <c r="C72" s="102"/>
      <c r="D72" s="102"/>
      <c r="E72" s="102"/>
      <c r="F72" s="102"/>
      <c r="G72" s="102"/>
      <c r="H72" s="102"/>
      <c r="I72" s="102"/>
      <c r="J72" s="94"/>
      <c r="K72" s="95"/>
      <c r="L72" s="96"/>
      <c r="M72" s="94"/>
      <c r="N72" s="103"/>
      <c r="O72" s="26"/>
      <c r="P72" s="10"/>
      <c r="Q72" s="6"/>
      <c r="R72" s="11"/>
      <c r="S72" s="6"/>
      <c r="T72" s="6"/>
      <c r="U72" s="6"/>
      <c r="V72" s="6"/>
      <c r="W72" s="6"/>
      <c r="X72" s="6"/>
      <c r="Y72" s="6"/>
      <c r="Z72" s="6"/>
      <c r="AA72" s="6"/>
      <c r="AB72" s="6"/>
      <c r="AC72" s="12"/>
      <c r="AD72" s="11"/>
      <c r="AE72" s="6"/>
      <c r="AF72" s="13"/>
      <c r="AG72" s="10"/>
      <c r="AH72" s="11"/>
      <c r="AI72" s="6"/>
      <c r="AJ72" s="6"/>
      <c r="AK72" s="6"/>
      <c r="AL72" s="6"/>
      <c r="AM72" s="6"/>
      <c r="AN72" s="6"/>
      <c r="AO72" s="6"/>
      <c r="AP72" s="6"/>
      <c r="AQ72" s="10"/>
      <c r="AR72" s="3"/>
      <c r="AS72" s="3"/>
    </row>
    <row r="73" spans="1:45" ht="56.25" customHeight="1" x14ac:dyDescent="0.2">
      <c r="A73" s="191" t="s">
        <v>236</v>
      </c>
      <c r="B73" s="192" t="s">
        <v>227</v>
      </c>
      <c r="C73" s="115" t="s">
        <v>93</v>
      </c>
      <c r="D73" s="116" t="s">
        <v>37</v>
      </c>
      <c r="E73" s="115" t="s">
        <v>83</v>
      </c>
      <c r="F73" s="193" t="s">
        <v>228</v>
      </c>
      <c r="G73" s="193"/>
      <c r="H73" s="193"/>
      <c r="I73" s="193"/>
      <c r="J73" s="115" t="s">
        <v>39</v>
      </c>
      <c r="K73" s="118">
        <f t="shared" ref="K73" si="7">SUM(L73)</f>
        <v>4423150</v>
      </c>
      <c r="L73" s="119">
        <v>4423150</v>
      </c>
      <c r="M73" s="115"/>
      <c r="N73" s="194" t="s">
        <v>229</v>
      </c>
      <c r="O73" s="26"/>
      <c r="P73" s="10"/>
      <c r="Q73" s="6"/>
      <c r="R73" s="11"/>
      <c r="S73" s="6"/>
      <c r="T73" s="6"/>
      <c r="U73" s="6"/>
      <c r="V73" s="6"/>
      <c r="W73" s="6"/>
      <c r="X73" s="6"/>
      <c r="Y73" s="6"/>
      <c r="Z73" s="6"/>
      <c r="AA73" s="6"/>
      <c r="AB73" s="6"/>
      <c r="AC73" s="12"/>
      <c r="AD73" s="11"/>
      <c r="AE73" s="6"/>
      <c r="AF73" s="13"/>
      <c r="AG73" s="10"/>
      <c r="AH73" s="11"/>
      <c r="AI73" s="6"/>
      <c r="AJ73" s="6"/>
      <c r="AK73" s="6"/>
      <c r="AL73" s="6"/>
      <c r="AM73" s="6"/>
      <c r="AN73" s="6"/>
      <c r="AO73" s="6"/>
      <c r="AP73" s="6"/>
      <c r="AQ73" s="10"/>
      <c r="AR73" s="3"/>
      <c r="AS73" s="3"/>
    </row>
    <row r="74" spans="1:45" ht="49.5" customHeight="1" x14ac:dyDescent="0.2">
      <c r="A74" s="50" t="s">
        <v>198</v>
      </c>
      <c r="B74" s="195" t="s">
        <v>227</v>
      </c>
      <c r="C74" s="33" t="s">
        <v>91</v>
      </c>
      <c r="D74" s="36" t="s">
        <v>37</v>
      </c>
      <c r="E74" s="33" t="s">
        <v>83</v>
      </c>
      <c r="F74" s="196" t="s">
        <v>228</v>
      </c>
      <c r="G74" s="196"/>
      <c r="H74" s="196"/>
      <c r="I74" s="196"/>
      <c r="J74" s="33" t="s">
        <v>39</v>
      </c>
      <c r="K74" s="34">
        <f t="shared" ref="K74" si="8">SUM(L74)</f>
        <v>4423150</v>
      </c>
      <c r="L74" s="40">
        <v>4423150</v>
      </c>
      <c r="M74" s="33"/>
      <c r="N74" s="197" t="s">
        <v>241</v>
      </c>
      <c r="O74" s="31"/>
      <c r="P74" s="14"/>
      <c r="Q74" s="6"/>
      <c r="R74" s="11"/>
      <c r="S74" s="6"/>
      <c r="T74" s="6"/>
      <c r="U74" s="6"/>
      <c r="V74" s="6"/>
      <c r="W74" s="6"/>
      <c r="X74" s="6"/>
      <c r="Y74" s="6"/>
      <c r="Z74" s="6"/>
      <c r="AA74" s="6"/>
      <c r="AB74" s="6"/>
      <c r="AC74" s="15"/>
      <c r="AD74" s="11"/>
      <c r="AE74" s="6"/>
      <c r="AF74" s="13"/>
      <c r="AG74" s="14"/>
      <c r="AH74" s="11"/>
      <c r="AI74" s="6"/>
      <c r="AJ74" s="6"/>
      <c r="AK74" s="6"/>
      <c r="AL74" s="6"/>
      <c r="AM74" s="6"/>
      <c r="AN74" s="6"/>
      <c r="AO74" s="6"/>
      <c r="AP74" s="6"/>
      <c r="AQ74" s="10"/>
      <c r="AR74" s="3"/>
      <c r="AS74" s="3"/>
    </row>
    <row r="75" spans="1:45" ht="51" customHeight="1" x14ac:dyDescent="0.2">
      <c r="A75" s="50" t="s">
        <v>111</v>
      </c>
      <c r="B75" s="195" t="s">
        <v>227</v>
      </c>
      <c r="C75" s="33" t="s">
        <v>110</v>
      </c>
      <c r="D75" s="36" t="s">
        <v>37</v>
      </c>
      <c r="E75" s="33" t="s">
        <v>83</v>
      </c>
      <c r="F75" s="196" t="s">
        <v>228</v>
      </c>
      <c r="G75" s="196"/>
      <c r="H75" s="196"/>
      <c r="I75" s="196"/>
      <c r="J75" s="33" t="s">
        <v>39</v>
      </c>
      <c r="K75" s="34">
        <f t="shared" ref="K75" si="9">SUM(L75)</f>
        <v>2829000</v>
      </c>
      <c r="L75" s="40">
        <v>2829000</v>
      </c>
      <c r="M75" s="33"/>
      <c r="N75" s="197" t="s">
        <v>242</v>
      </c>
      <c r="O75" s="31"/>
      <c r="P75" s="14"/>
      <c r="Q75" s="6"/>
      <c r="R75" s="11"/>
      <c r="S75" s="6"/>
      <c r="T75" s="6"/>
      <c r="U75" s="6"/>
      <c r="V75" s="6"/>
      <c r="W75" s="6"/>
      <c r="X75" s="6"/>
      <c r="Y75" s="6"/>
      <c r="Z75" s="6"/>
      <c r="AA75" s="6"/>
      <c r="AB75" s="6"/>
      <c r="AC75" s="15"/>
      <c r="AD75" s="11"/>
      <c r="AE75" s="6"/>
      <c r="AF75" s="13"/>
      <c r="AG75" s="14"/>
      <c r="AH75" s="11"/>
      <c r="AI75" s="6"/>
      <c r="AJ75" s="6"/>
      <c r="AK75" s="6"/>
      <c r="AL75" s="6"/>
      <c r="AM75" s="6"/>
      <c r="AN75" s="6"/>
      <c r="AO75" s="6"/>
      <c r="AP75" s="6"/>
      <c r="AQ75" s="10"/>
      <c r="AR75" s="3"/>
      <c r="AS75" s="3"/>
    </row>
    <row r="76" spans="1:45" ht="51" customHeight="1" x14ac:dyDescent="0.2">
      <c r="A76" s="50" t="s">
        <v>226</v>
      </c>
      <c r="B76" s="195" t="s">
        <v>227</v>
      </c>
      <c r="C76" s="126" t="s">
        <v>101</v>
      </c>
      <c r="D76" s="36" t="s">
        <v>37</v>
      </c>
      <c r="E76" s="33" t="s">
        <v>83</v>
      </c>
      <c r="F76" s="196" t="s">
        <v>228</v>
      </c>
      <c r="G76" s="196"/>
      <c r="H76" s="196"/>
      <c r="I76" s="196"/>
      <c r="J76" s="33" t="s">
        <v>39</v>
      </c>
      <c r="K76" s="34">
        <f t="shared" ref="K76" si="10">SUM(L76)</f>
        <v>45000</v>
      </c>
      <c r="L76" s="40">
        <v>45000</v>
      </c>
      <c r="M76" s="33"/>
      <c r="N76" s="197" t="s">
        <v>240</v>
      </c>
      <c r="O76" s="31"/>
      <c r="P76" s="14"/>
      <c r="Q76" s="6"/>
      <c r="R76" s="11"/>
      <c r="S76" s="6"/>
      <c r="T76" s="6"/>
      <c r="U76" s="6"/>
      <c r="V76" s="6"/>
      <c r="W76" s="6"/>
      <c r="X76" s="6"/>
      <c r="Y76" s="6"/>
      <c r="Z76" s="6"/>
      <c r="AA76" s="6"/>
      <c r="AB76" s="6"/>
      <c r="AC76" s="15"/>
      <c r="AD76" s="11"/>
      <c r="AE76" s="6"/>
      <c r="AF76" s="13"/>
      <c r="AG76" s="14"/>
      <c r="AH76" s="11"/>
      <c r="AI76" s="6"/>
      <c r="AJ76" s="6"/>
      <c r="AK76" s="6"/>
      <c r="AL76" s="6"/>
      <c r="AM76" s="6"/>
      <c r="AN76" s="6"/>
      <c r="AO76" s="6"/>
      <c r="AP76" s="6"/>
      <c r="AQ76" s="10"/>
      <c r="AR76" s="3"/>
      <c r="AS76" s="3"/>
    </row>
    <row r="77" spans="1:45" ht="51" customHeight="1" x14ac:dyDescent="0.2">
      <c r="A77" s="50" t="s">
        <v>237</v>
      </c>
      <c r="B77" s="195" t="s">
        <v>227</v>
      </c>
      <c r="C77" s="33" t="s">
        <v>89</v>
      </c>
      <c r="D77" s="36" t="s">
        <v>37</v>
      </c>
      <c r="E77" s="33" t="s">
        <v>83</v>
      </c>
      <c r="F77" s="196" t="s">
        <v>228</v>
      </c>
      <c r="G77" s="196"/>
      <c r="H77" s="196"/>
      <c r="I77" s="196"/>
      <c r="J77" s="33" t="s">
        <v>39</v>
      </c>
      <c r="K77" s="34">
        <f t="shared" ref="K77" si="11">SUM(L77)</f>
        <v>113600</v>
      </c>
      <c r="L77" s="40">
        <v>113600</v>
      </c>
      <c r="M77" s="33"/>
      <c r="N77" s="197" t="s">
        <v>243</v>
      </c>
      <c r="O77" s="31"/>
      <c r="P77" s="14"/>
      <c r="Q77" s="6"/>
      <c r="R77" s="11"/>
      <c r="S77" s="6"/>
      <c r="T77" s="6"/>
      <c r="U77" s="6"/>
      <c r="V77" s="6"/>
      <c r="W77" s="6"/>
      <c r="X77" s="6"/>
      <c r="Y77" s="6"/>
      <c r="Z77" s="6"/>
      <c r="AA77" s="6"/>
      <c r="AB77" s="6"/>
      <c r="AC77" s="15"/>
      <c r="AD77" s="11"/>
      <c r="AE77" s="6"/>
      <c r="AF77" s="13"/>
      <c r="AG77" s="14"/>
      <c r="AH77" s="11"/>
      <c r="AI77" s="6"/>
      <c r="AJ77" s="6"/>
      <c r="AK77" s="6"/>
      <c r="AL77" s="6"/>
      <c r="AM77" s="6"/>
      <c r="AN77" s="6"/>
      <c r="AO77" s="6"/>
      <c r="AP77" s="6"/>
      <c r="AQ77" s="10"/>
      <c r="AR77" s="3"/>
      <c r="AS77" s="3"/>
    </row>
    <row r="78" spans="1:45" ht="51" customHeight="1" x14ac:dyDescent="0.2">
      <c r="A78" s="50" t="s">
        <v>94</v>
      </c>
      <c r="B78" s="195" t="s">
        <v>227</v>
      </c>
      <c r="C78" s="33" t="s">
        <v>86</v>
      </c>
      <c r="D78" s="36" t="s">
        <v>37</v>
      </c>
      <c r="E78" s="33" t="s">
        <v>83</v>
      </c>
      <c r="F78" s="196" t="s">
        <v>228</v>
      </c>
      <c r="G78" s="196"/>
      <c r="H78" s="196"/>
      <c r="I78" s="196"/>
      <c r="J78" s="33" t="s">
        <v>39</v>
      </c>
      <c r="K78" s="34">
        <f t="shared" ref="K78" si="12">SUM(L78)</f>
        <v>1295000</v>
      </c>
      <c r="L78" s="40">
        <v>1295000</v>
      </c>
      <c r="M78" s="33"/>
      <c r="N78" s="197" t="s">
        <v>244</v>
      </c>
      <c r="O78" s="31"/>
      <c r="P78" s="14"/>
      <c r="Q78" s="6"/>
      <c r="R78" s="11"/>
      <c r="S78" s="6"/>
      <c r="T78" s="6"/>
      <c r="U78" s="6"/>
      <c r="V78" s="6"/>
      <c r="W78" s="6"/>
      <c r="X78" s="6"/>
      <c r="Y78" s="6"/>
      <c r="Z78" s="6"/>
      <c r="AA78" s="6"/>
      <c r="AB78" s="6"/>
      <c r="AC78" s="15"/>
      <c r="AD78" s="11"/>
      <c r="AE78" s="6"/>
      <c r="AF78" s="13"/>
      <c r="AG78" s="14"/>
      <c r="AH78" s="11"/>
      <c r="AI78" s="6"/>
      <c r="AJ78" s="6"/>
      <c r="AK78" s="6"/>
      <c r="AL78" s="6"/>
      <c r="AM78" s="6"/>
      <c r="AN78" s="6"/>
      <c r="AO78" s="6"/>
      <c r="AP78" s="6"/>
      <c r="AQ78" s="10"/>
      <c r="AR78" s="3"/>
      <c r="AS78" s="3"/>
    </row>
    <row r="79" spans="1:45" ht="51" customHeight="1" x14ac:dyDescent="0.2">
      <c r="A79" s="50" t="s">
        <v>238</v>
      </c>
      <c r="B79" s="195" t="s">
        <v>227</v>
      </c>
      <c r="C79" s="33" t="s">
        <v>84</v>
      </c>
      <c r="D79" s="36" t="s">
        <v>37</v>
      </c>
      <c r="E79" s="33" t="s">
        <v>83</v>
      </c>
      <c r="F79" s="196" t="s">
        <v>228</v>
      </c>
      <c r="G79" s="196"/>
      <c r="H79" s="196"/>
      <c r="I79" s="196"/>
      <c r="J79" s="33" t="s">
        <v>39</v>
      </c>
      <c r="K79" s="34">
        <f t="shared" ref="K79" si="13">SUM(L79)</f>
        <v>2648200</v>
      </c>
      <c r="L79" s="40">
        <v>2648200</v>
      </c>
      <c r="M79" s="33"/>
      <c r="N79" s="197" t="s">
        <v>245</v>
      </c>
      <c r="O79" s="31"/>
      <c r="P79" s="14"/>
      <c r="Q79" s="6"/>
      <c r="R79" s="11"/>
      <c r="S79" s="6"/>
      <c r="T79" s="6"/>
      <c r="U79" s="6"/>
      <c r="V79" s="6"/>
      <c r="W79" s="6"/>
      <c r="X79" s="6"/>
      <c r="Y79" s="6"/>
      <c r="Z79" s="6"/>
      <c r="AA79" s="6"/>
      <c r="AB79" s="6"/>
      <c r="AC79" s="15"/>
      <c r="AD79" s="11"/>
      <c r="AE79" s="6"/>
      <c r="AF79" s="13"/>
      <c r="AG79" s="14"/>
      <c r="AH79" s="11"/>
      <c r="AI79" s="6"/>
      <c r="AJ79" s="6"/>
      <c r="AK79" s="6"/>
      <c r="AL79" s="6"/>
      <c r="AM79" s="6"/>
      <c r="AN79" s="6"/>
      <c r="AO79" s="6"/>
      <c r="AP79" s="6"/>
      <c r="AQ79" s="10"/>
      <c r="AR79" s="3"/>
      <c r="AS79" s="3"/>
    </row>
    <row r="80" spans="1:45" ht="51" customHeight="1" x14ac:dyDescent="0.2">
      <c r="A80" s="50" t="s">
        <v>345</v>
      </c>
      <c r="B80" s="195" t="s">
        <v>227</v>
      </c>
      <c r="C80" s="33" t="s">
        <v>85</v>
      </c>
      <c r="D80" s="36" t="s">
        <v>37</v>
      </c>
      <c r="E80" s="33" t="s">
        <v>83</v>
      </c>
      <c r="F80" s="196" t="s">
        <v>228</v>
      </c>
      <c r="G80" s="196"/>
      <c r="H80" s="196"/>
      <c r="I80" s="196"/>
      <c r="J80" s="33" t="s">
        <v>39</v>
      </c>
      <c r="K80" s="34">
        <f t="shared" ref="K80:K120" si="14">SUM(L80)</f>
        <v>3954850</v>
      </c>
      <c r="L80" s="40">
        <v>3954850</v>
      </c>
      <c r="M80" s="33"/>
      <c r="N80" s="197" t="s">
        <v>346</v>
      </c>
      <c r="O80" s="31"/>
      <c r="P80" s="14"/>
      <c r="Q80" s="6"/>
      <c r="R80" s="11"/>
      <c r="S80" s="6"/>
      <c r="T80" s="6"/>
      <c r="U80" s="6"/>
      <c r="V80" s="6"/>
      <c r="W80" s="6"/>
      <c r="X80" s="6"/>
      <c r="Y80" s="6"/>
      <c r="Z80" s="6"/>
      <c r="AA80" s="6"/>
      <c r="AB80" s="6"/>
      <c r="AC80" s="15"/>
      <c r="AD80" s="11"/>
      <c r="AE80" s="6"/>
      <c r="AF80" s="13"/>
      <c r="AG80" s="14"/>
      <c r="AH80" s="11"/>
      <c r="AI80" s="6"/>
      <c r="AJ80" s="6"/>
      <c r="AK80" s="6"/>
      <c r="AL80" s="6"/>
      <c r="AM80" s="6"/>
      <c r="AN80" s="6"/>
      <c r="AO80" s="6"/>
      <c r="AP80" s="6"/>
      <c r="AQ80" s="10"/>
      <c r="AR80" s="3"/>
      <c r="AS80" s="3"/>
    </row>
    <row r="81" spans="1:45" ht="51" customHeight="1" x14ac:dyDescent="0.2">
      <c r="A81" s="50" t="s">
        <v>239</v>
      </c>
      <c r="B81" s="195" t="s">
        <v>227</v>
      </c>
      <c r="C81" s="33" t="s">
        <v>90</v>
      </c>
      <c r="D81" s="36" t="s">
        <v>37</v>
      </c>
      <c r="E81" s="33" t="s">
        <v>83</v>
      </c>
      <c r="F81" s="196" t="s">
        <v>228</v>
      </c>
      <c r="G81" s="196"/>
      <c r="H81" s="196"/>
      <c r="I81" s="196"/>
      <c r="J81" s="33" t="s">
        <v>39</v>
      </c>
      <c r="K81" s="34">
        <f t="shared" si="14"/>
        <v>393200</v>
      </c>
      <c r="L81" s="40">
        <v>393200</v>
      </c>
      <c r="M81" s="33"/>
      <c r="N81" s="197" t="s">
        <v>246</v>
      </c>
      <c r="O81" s="31"/>
      <c r="P81" s="14"/>
      <c r="Q81" s="6"/>
      <c r="R81" s="11"/>
      <c r="S81" s="6"/>
      <c r="T81" s="6"/>
      <c r="U81" s="6"/>
      <c r="V81" s="6"/>
      <c r="W81" s="6"/>
      <c r="X81" s="6"/>
      <c r="Y81" s="6"/>
      <c r="Z81" s="6"/>
      <c r="AA81" s="6"/>
      <c r="AB81" s="6"/>
      <c r="AC81" s="15"/>
      <c r="AD81" s="11"/>
      <c r="AE81" s="6"/>
      <c r="AF81" s="13"/>
      <c r="AG81" s="14"/>
      <c r="AH81" s="11"/>
      <c r="AI81" s="6"/>
      <c r="AJ81" s="6"/>
      <c r="AK81" s="6"/>
      <c r="AL81" s="6"/>
      <c r="AM81" s="6"/>
      <c r="AN81" s="6"/>
      <c r="AO81" s="6"/>
      <c r="AP81" s="6"/>
      <c r="AQ81" s="10"/>
      <c r="AR81" s="3"/>
      <c r="AS81" s="3"/>
    </row>
    <row r="82" spans="1:45" ht="51" customHeight="1" x14ac:dyDescent="0.2">
      <c r="A82" s="50" t="s">
        <v>307</v>
      </c>
      <c r="B82" s="195" t="s">
        <v>227</v>
      </c>
      <c r="C82" s="33" t="s">
        <v>232</v>
      </c>
      <c r="D82" s="36" t="s">
        <v>37</v>
      </c>
      <c r="E82" s="33" t="s">
        <v>83</v>
      </c>
      <c r="F82" s="196" t="s">
        <v>228</v>
      </c>
      <c r="G82" s="196"/>
      <c r="H82" s="196"/>
      <c r="I82" s="196"/>
      <c r="J82" s="33" t="s">
        <v>39</v>
      </c>
      <c r="K82" s="34">
        <f t="shared" si="14"/>
        <v>1156000</v>
      </c>
      <c r="L82" s="40">
        <v>1156000</v>
      </c>
      <c r="M82" s="33"/>
      <c r="N82" s="197" t="s">
        <v>247</v>
      </c>
      <c r="O82" s="31"/>
      <c r="P82" s="14"/>
      <c r="Q82" s="6"/>
      <c r="R82" s="11"/>
      <c r="S82" s="6"/>
      <c r="T82" s="6"/>
      <c r="U82" s="6"/>
      <c r="V82" s="6"/>
      <c r="W82" s="6"/>
      <c r="X82" s="6"/>
      <c r="Y82" s="6"/>
      <c r="Z82" s="6"/>
      <c r="AA82" s="6"/>
      <c r="AB82" s="6"/>
      <c r="AC82" s="15"/>
      <c r="AD82" s="11"/>
      <c r="AE82" s="6"/>
      <c r="AF82" s="13"/>
      <c r="AG82" s="14"/>
      <c r="AH82" s="11"/>
      <c r="AI82" s="6"/>
      <c r="AJ82" s="6"/>
      <c r="AK82" s="6"/>
      <c r="AL82" s="6"/>
      <c r="AM82" s="6"/>
      <c r="AN82" s="6"/>
      <c r="AO82" s="6"/>
      <c r="AP82" s="6"/>
      <c r="AQ82" s="10"/>
      <c r="AR82" s="3"/>
      <c r="AS82" s="3"/>
    </row>
    <row r="83" spans="1:45" ht="51" customHeight="1" x14ac:dyDescent="0.2">
      <c r="A83" s="50" t="s">
        <v>306</v>
      </c>
      <c r="B83" s="195" t="s">
        <v>227</v>
      </c>
      <c r="C83" s="33" t="s">
        <v>100</v>
      </c>
      <c r="D83" s="36" t="s">
        <v>37</v>
      </c>
      <c r="E83" s="33" t="s">
        <v>83</v>
      </c>
      <c r="F83" s="196" t="s">
        <v>228</v>
      </c>
      <c r="G83" s="196"/>
      <c r="H83" s="196"/>
      <c r="I83" s="196"/>
      <c r="J83" s="33" t="s">
        <v>39</v>
      </c>
      <c r="K83" s="34">
        <f t="shared" si="14"/>
        <v>56000</v>
      </c>
      <c r="L83" s="40">
        <v>56000</v>
      </c>
      <c r="M83" s="33"/>
      <c r="N83" s="197" t="s">
        <v>248</v>
      </c>
      <c r="O83" s="31"/>
      <c r="P83" s="14"/>
      <c r="Q83" s="6"/>
      <c r="R83" s="11"/>
      <c r="S83" s="6"/>
      <c r="T83" s="6"/>
      <c r="U83" s="6"/>
      <c r="V83" s="6"/>
      <c r="W83" s="6"/>
      <c r="X83" s="6"/>
      <c r="Y83" s="6"/>
      <c r="Z83" s="6"/>
      <c r="AA83" s="6"/>
      <c r="AB83" s="6"/>
      <c r="AC83" s="15"/>
      <c r="AD83" s="11"/>
      <c r="AE83" s="6"/>
      <c r="AF83" s="13"/>
      <c r="AG83" s="14"/>
      <c r="AH83" s="11"/>
      <c r="AI83" s="6"/>
      <c r="AJ83" s="6"/>
      <c r="AK83" s="6"/>
      <c r="AL83" s="6"/>
      <c r="AM83" s="6"/>
      <c r="AN83" s="6"/>
      <c r="AO83" s="6"/>
      <c r="AP83" s="6"/>
      <c r="AQ83" s="10"/>
      <c r="AR83" s="3"/>
      <c r="AS83" s="3"/>
    </row>
    <row r="84" spans="1:45" ht="51" customHeight="1" x14ac:dyDescent="0.2">
      <c r="A84" s="50" t="s">
        <v>108</v>
      </c>
      <c r="B84" s="195" t="s">
        <v>227</v>
      </c>
      <c r="C84" s="33" t="s">
        <v>102</v>
      </c>
      <c r="D84" s="36" t="s">
        <v>37</v>
      </c>
      <c r="E84" s="33" t="s">
        <v>83</v>
      </c>
      <c r="F84" s="196" t="s">
        <v>228</v>
      </c>
      <c r="G84" s="196"/>
      <c r="H84" s="196"/>
      <c r="I84" s="196"/>
      <c r="J84" s="33" t="s">
        <v>39</v>
      </c>
      <c r="K84" s="34">
        <f t="shared" si="14"/>
        <v>3750150</v>
      </c>
      <c r="L84" s="40">
        <v>3750150</v>
      </c>
      <c r="M84" s="33"/>
      <c r="N84" s="197" t="s">
        <v>249</v>
      </c>
      <c r="O84" s="31"/>
      <c r="P84" s="14"/>
      <c r="Q84" s="6"/>
      <c r="R84" s="11"/>
      <c r="S84" s="6"/>
      <c r="T84" s="6"/>
      <c r="U84" s="6"/>
      <c r="V84" s="6"/>
      <c r="W84" s="6"/>
      <c r="X84" s="6"/>
      <c r="Y84" s="6"/>
      <c r="Z84" s="6"/>
      <c r="AA84" s="6"/>
      <c r="AB84" s="6"/>
      <c r="AC84" s="15"/>
      <c r="AD84" s="11"/>
      <c r="AE84" s="6"/>
      <c r="AF84" s="13"/>
      <c r="AG84" s="14"/>
      <c r="AH84" s="11"/>
      <c r="AI84" s="6"/>
      <c r="AJ84" s="6"/>
      <c r="AK84" s="6"/>
      <c r="AL84" s="6"/>
      <c r="AM84" s="6"/>
      <c r="AN84" s="6"/>
      <c r="AO84" s="6"/>
      <c r="AP84" s="6"/>
      <c r="AQ84" s="10"/>
      <c r="AR84" s="3"/>
      <c r="AS84" s="3"/>
    </row>
    <row r="85" spans="1:45" ht="51" customHeight="1" x14ac:dyDescent="0.2">
      <c r="A85" s="50" t="s">
        <v>108</v>
      </c>
      <c r="B85" s="195" t="s">
        <v>227</v>
      </c>
      <c r="C85" s="33" t="s">
        <v>56</v>
      </c>
      <c r="D85" s="36" t="s">
        <v>37</v>
      </c>
      <c r="E85" s="33" t="s">
        <v>83</v>
      </c>
      <c r="F85" s="196" t="s">
        <v>228</v>
      </c>
      <c r="G85" s="196"/>
      <c r="H85" s="196"/>
      <c r="I85" s="196"/>
      <c r="J85" s="33" t="s">
        <v>39</v>
      </c>
      <c r="K85" s="34">
        <f t="shared" si="14"/>
        <v>1136000</v>
      </c>
      <c r="L85" s="40">
        <v>1136000</v>
      </c>
      <c r="M85" s="33"/>
      <c r="N85" s="197" t="s">
        <v>281</v>
      </c>
      <c r="O85" s="31"/>
      <c r="P85" s="14"/>
      <c r="Q85" s="6"/>
      <c r="R85" s="11"/>
      <c r="S85" s="6"/>
      <c r="T85" s="6"/>
      <c r="U85" s="6"/>
      <c r="V85" s="6"/>
      <c r="W85" s="6"/>
      <c r="X85" s="6"/>
      <c r="Y85" s="6"/>
      <c r="Z85" s="6"/>
      <c r="AA85" s="6"/>
      <c r="AB85" s="6"/>
      <c r="AC85" s="15"/>
      <c r="AD85" s="11"/>
      <c r="AE85" s="6"/>
      <c r="AF85" s="13"/>
      <c r="AG85" s="14"/>
      <c r="AH85" s="11"/>
      <c r="AI85" s="6"/>
      <c r="AJ85" s="6"/>
      <c r="AK85" s="6"/>
      <c r="AL85" s="6"/>
      <c r="AM85" s="6"/>
      <c r="AN85" s="6"/>
      <c r="AO85" s="6"/>
      <c r="AP85" s="6"/>
      <c r="AQ85" s="10"/>
      <c r="AR85" s="3"/>
      <c r="AS85" s="3"/>
    </row>
    <row r="86" spans="1:45" ht="51" customHeight="1" x14ac:dyDescent="0.2">
      <c r="A86" s="50" t="s">
        <v>108</v>
      </c>
      <c r="B86" s="195" t="s">
        <v>227</v>
      </c>
      <c r="C86" s="33" t="s">
        <v>99</v>
      </c>
      <c r="D86" s="36" t="s">
        <v>37</v>
      </c>
      <c r="E86" s="33" t="s">
        <v>83</v>
      </c>
      <c r="F86" s="196" t="s">
        <v>228</v>
      </c>
      <c r="G86" s="196"/>
      <c r="H86" s="196"/>
      <c r="I86" s="196"/>
      <c r="J86" s="33" t="s">
        <v>39</v>
      </c>
      <c r="K86" s="34">
        <f t="shared" si="14"/>
        <v>1403400</v>
      </c>
      <c r="L86" s="40">
        <v>1403400</v>
      </c>
      <c r="M86" s="33"/>
      <c r="N86" s="197" t="s">
        <v>283</v>
      </c>
      <c r="O86" s="31"/>
      <c r="P86" s="14"/>
      <c r="Q86" s="6"/>
      <c r="R86" s="11"/>
      <c r="S86" s="6"/>
      <c r="T86" s="6"/>
      <c r="U86" s="6"/>
      <c r="V86" s="6"/>
      <c r="W86" s="6"/>
      <c r="X86" s="6"/>
      <c r="Y86" s="6"/>
      <c r="Z86" s="6"/>
      <c r="AA86" s="6"/>
      <c r="AB86" s="6"/>
      <c r="AC86" s="15"/>
      <c r="AD86" s="11"/>
      <c r="AE86" s="6"/>
      <c r="AF86" s="13"/>
      <c r="AG86" s="14"/>
      <c r="AH86" s="11"/>
      <c r="AI86" s="6"/>
      <c r="AJ86" s="6"/>
      <c r="AK86" s="6"/>
      <c r="AL86" s="6"/>
      <c r="AM86" s="6"/>
      <c r="AN86" s="6"/>
      <c r="AO86" s="6"/>
      <c r="AP86" s="6"/>
      <c r="AQ86" s="10"/>
      <c r="AR86" s="3"/>
      <c r="AS86" s="3"/>
    </row>
    <row r="87" spans="1:45" ht="51" customHeight="1" x14ac:dyDescent="0.2">
      <c r="A87" s="50" t="s">
        <v>108</v>
      </c>
      <c r="B87" s="195" t="s">
        <v>227</v>
      </c>
      <c r="C87" s="33" t="s">
        <v>49</v>
      </c>
      <c r="D87" s="36" t="s">
        <v>37</v>
      </c>
      <c r="E87" s="33" t="s">
        <v>83</v>
      </c>
      <c r="F87" s="196" t="s">
        <v>228</v>
      </c>
      <c r="G87" s="196"/>
      <c r="H87" s="196"/>
      <c r="I87" s="196"/>
      <c r="J87" s="33" t="s">
        <v>39</v>
      </c>
      <c r="K87" s="34">
        <f t="shared" si="14"/>
        <v>1828000</v>
      </c>
      <c r="L87" s="40">
        <v>1828000</v>
      </c>
      <c r="M87" s="33"/>
      <c r="N87" s="197" t="s">
        <v>284</v>
      </c>
      <c r="O87" s="31"/>
      <c r="P87" s="14"/>
      <c r="Q87" s="6"/>
      <c r="R87" s="11"/>
      <c r="S87" s="6"/>
      <c r="T87" s="6"/>
      <c r="U87" s="6"/>
      <c r="V87" s="6"/>
      <c r="W87" s="6"/>
      <c r="X87" s="6"/>
      <c r="Y87" s="6"/>
      <c r="Z87" s="6"/>
      <c r="AA87" s="6"/>
      <c r="AB87" s="6"/>
      <c r="AC87" s="15"/>
      <c r="AD87" s="11"/>
      <c r="AE87" s="6"/>
      <c r="AF87" s="13"/>
      <c r="AG87" s="14"/>
      <c r="AH87" s="11"/>
      <c r="AI87" s="6"/>
      <c r="AJ87" s="6"/>
      <c r="AK87" s="6"/>
      <c r="AL87" s="6"/>
      <c r="AM87" s="6"/>
      <c r="AN87" s="6"/>
      <c r="AO87" s="6"/>
      <c r="AP87" s="6"/>
      <c r="AQ87" s="10"/>
      <c r="AR87" s="3"/>
      <c r="AS87" s="3"/>
    </row>
    <row r="88" spans="1:45" ht="51" customHeight="1" x14ac:dyDescent="0.2">
      <c r="A88" s="50" t="s">
        <v>306</v>
      </c>
      <c r="B88" s="195" t="s">
        <v>227</v>
      </c>
      <c r="C88" s="33" t="s">
        <v>296</v>
      </c>
      <c r="D88" s="36" t="s">
        <v>37</v>
      </c>
      <c r="E88" s="33" t="s">
        <v>83</v>
      </c>
      <c r="F88" s="196" t="s">
        <v>228</v>
      </c>
      <c r="G88" s="196"/>
      <c r="H88" s="196"/>
      <c r="I88" s="196"/>
      <c r="J88" s="33" t="s">
        <v>39</v>
      </c>
      <c r="K88" s="34">
        <f t="shared" si="14"/>
        <v>505300</v>
      </c>
      <c r="L88" s="40">
        <v>505300</v>
      </c>
      <c r="M88" s="33"/>
      <c r="N88" s="197" t="s">
        <v>297</v>
      </c>
      <c r="O88" s="31"/>
      <c r="P88" s="14"/>
      <c r="Q88" s="6"/>
      <c r="R88" s="11"/>
      <c r="S88" s="6"/>
      <c r="T88" s="6"/>
      <c r="U88" s="6"/>
      <c r="V88" s="6"/>
      <c r="W88" s="6"/>
      <c r="X88" s="6"/>
      <c r="Y88" s="6"/>
      <c r="Z88" s="6"/>
      <c r="AA88" s="6"/>
      <c r="AB88" s="6"/>
      <c r="AC88" s="15"/>
      <c r="AD88" s="11"/>
      <c r="AE88" s="6"/>
      <c r="AF88" s="13"/>
      <c r="AG88" s="14"/>
      <c r="AH88" s="11"/>
      <c r="AI88" s="6"/>
      <c r="AJ88" s="6"/>
      <c r="AK88" s="6"/>
      <c r="AL88" s="6"/>
      <c r="AM88" s="6"/>
      <c r="AN88" s="6"/>
      <c r="AO88" s="6"/>
      <c r="AP88" s="6"/>
      <c r="AQ88" s="10"/>
      <c r="AR88" s="3"/>
      <c r="AS88" s="3"/>
    </row>
    <row r="89" spans="1:45" ht="51" customHeight="1" thickBot="1" x14ac:dyDescent="0.25">
      <c r="A89" s="122" t="s">
        <v>108</v>
      </c>
      <c r="B89" s="198" t="s">
        <v>227</v>
      </c>
      <c r="C89" s="84" t="s">
        <v>328</v>
      </c>
      <c r="D89" s="99" t="s">
        <v>37</v>
      </c>
      <c r="E89" s="84" t="s">
        <v>83</v>
      </c>
      <c r="F89" s="199" t="s">
        <v>318</v>
      </c>
      <c r="G89" s="199">
        <v>45717</v>
      </c>
      <c r="H89" s="199">
        <v>45717</v>
      </c>
      <c r="I89" s="199">
        <v>45717</v>
      </c>
      <c r="J89" s="84" t="s">
        <v>39</v>
      </c>
      <c r="K89" s="34">
        <f t="shared" si="14"/>
        <v>207450</v>
      </c>
      <c r="L89" s="173">
        <v>207450</v>
      </c>
      <c r="M89" s="84"/>
      <c r="N89" s="200" t="s">
        <v>329</v>
      </c>
      <c r="O89" s="31"/>
      <c r="P89" s="14"/>
      <c r="Q89" s="6"/>
      <c r="R89" s="11"/>
      <c r="S89" s="6"/>
      <c r="T89" s="6"/>
      <c r="U89" s="6"/>
      <c r="V89" s="6"/>
      <c r="W89" s="6"/>
      <c r="X89" s="6"/>
      <c r="Y89" s="6"/>
      <c r="Z89" s="6"/>
      <c r="AA89" s="6"/>
      <c r="AB89" s="6"/>
      <c r="AC89" s="15"/>
      <c r="AD89" s="11"/>
      <c r="AE89" s="6"/>
      <c r="AF89" s="13"/>
      <c r="AG89" s="14"/>
      <c r="AH89" s="11"/>
      <c r="AI89" s="6"/>
      <c r="AJ89" s="6"/>
      <c r="AK89" s="6"/>
      <c r="AL89" s="6"/>
      <c r="AM89" s="6"/>
      <c r="AN89" s="6"/>
      <c r="AO89" s="6"/>
      <c r="AP89" s="6"/>
      <c r="AQ89" s="10"/>
      <c r="AR89" s="3"/>
      <c r="AS89" s="3"/>
    </row>
    <row r="90" spans="1:45" ht="20.100000000000001" customHeight="1" thickBot="1" x14ac:dyDescent="0.25">
      <c r="A90" s="91" t="s">
        <v>92</v>
      </c>
      <c r="B90" s="92"/>
      <c r="C90" s="92"/>
      <c r="D90" s="92"/>
      <c r="E90" s="92"/>
      <c r="F90" s="92"/>
      <c r="G90" s="92"/>
      <c r="H90" s="92"/>
      <c r="I90" s="93"/>
      <c r="J90" s="94"/>
      <c r="K90" s="95"/>
      <c r="L90" s="96"/>
      <c r="M90" s="94"/>
      <c r="N90" s="97"/>
      <c r="O90" s="26"/>
      <c r="P90" s="10"/>
      <c r="Q90" s="6"/>
      <c r="R90" s="11"/>
      <c r="S90" s="6"/>
      <c r="T90" s="6"/>
      <c r="U90" s="6"/>
      <c r="V90" s="6"/>
      <c r="W90" s="6"/>
      <c r="X90" s="6"/>
      <c r="Y90" s="6"/>
      <c r="Z90" s="6"/>
      <c r="AA90" s="6"/>
      <c r="AB90" s="6"/>
      <c r="AC90" s="12"/>
      <c r="AD90" s="11"/>
      <c r="AE90" s="6"/>
      <c r="AF90" s="13"/>
      <c r="AG90" s="10"/>
      <c r="AH90" s="11"/>
      <c r="AI90" s="6"/>
      <c r="AJ90" s="6"/>
      <c r="AK90" s="6"/>
      <c r="AL90" s="6"/>
      <c r="AM90" s="6"/>
      <c r="AN90" s="6"/>
      <c r="AO90" s="6"/>
      <c r="AP90" s="6"/>
      <c r="AQ90" s="10"/>
      <c r="AR90" s="3"/>
      <c r="AS90" s="3"/>
    </row>
    <row r="91" spans="1:45" ht="52.5" customHeight="1" x14ac:dyDescent="0.2">
      <c r="A91" s="191" t="s">
        <v>236</v>
      </c>
      <c r="B91" s="192" t="s">
        <v>230</v>
      </c>
      <c r="C91" s="115" t="s">
        <v>93</v>
      </c>
      <c r="D91" s="116" t="s">
        <v>37</v>
      </c>
      <c r="E91" s="115" t="s">
        <v>41</v>
      </c>
      <c r="F91" s="193" t="s">
        <v>228</v>
      </c>
      <c r="G91" s="193"/>
      <c r="H91" s="193"/>
      <c r="I91" s="193"/>
      <c r="J91" s="115" t="s">
        <v>39</v>
      </c>
      <c r="K91" s="34">
        <f t="shared" si="14"/>
        <v>404000</v>
      </c>
      <c r="L91" s="119">
        <v>404000</v>
      </c>
      <c r="M91" s="115"/>
      <c r="N91" s="201" t="s">
        <v>252</v>
      </c>
      <c r="O91" s="26"/>
      <c r="P91" s="10"/>
      <c r="Q91" s="6"/>
      <c r="R91" s="11"/>
      <c r="S91" s="6"/>
      <c r="T91" s="6"/>
      <c r="U91" s="6"/>
      <c r="V91" s="6"/>
      <c r="W91" s="6"/>
      <c r="X91" s="6"/>
      <c r="Y91" s="6"/>
      <c r="Z91" s="6"/>
      <c r="AA91" s="6"/>
      <c r="AB91" s="6"/>
      <c r="AC91" s="12"/>
      <c r="AD91" s="11"/>
      <c r="AE91" s="6"/>
      <c r="AF91" s="13"/>
      <c r="AG91" s="10"/>
      <c r="AH91" s="11"/>
      <c r="AI91" s="6"/>
      <c r="AJ91" s="6"/>
      <c r="AK91" s="6"/>
      <c r="AL91" s="6"/>
      <c r="AM91" s="6"/>
      <c r="AN91" s="6"/>
      <c r="AO91" s="6"/>
      <c r="AP91" s="6"/>
      <c r="AQ91" s="10"/>
      <c r="AR91" s="3"/>
      <c r="AS91" s="3"/>
    </row>
    <row r="92" spans="1:45" ht="52.5" customHeight="1" x14ac:dyDescent="0.2">
      <c r="A92" s="50" t="s">
        <v>198</v>
      </c>
      <c r="B92" s="195" t="s">
        <v>230</v>
      </c>
      <c r="C92" s="33" t="s">
        <v>91</v>
      </c>
      <c r="D92" s="36" t="s">
        <v>37</v>
      </c>
      <c r="E92" s="33" t="s">
        <v>41</v>
      </c>
      <c r="F92" s="196" t="s">
        <v>228</v>
      </c>
      <c r="G92" s="196"/>
      <c r="H92" s="196"/>
      <c r="I92" s="196"/>
      <c r="J92" s="33" t="s">
        <v>39</v>
      </c>
      <c r="K92" s="34">
        <f t="shared" si="14"/>
        <v>404000</v>
      </c>
      <c r="L92" s="40">
        <v>404000</v>
      </c>
      <c r="M92" s="33"/>
      <c r="N92" s="47" t="s">
        <v>253</v>
      </c>
      <c r="O92" s="26"/>
      <c r="P92" s="10"/>
      <c r="Q92" s="6"/>
      <c r="R92" s="11"/>
      <c r="S92" s="6"/>
      <c r="T92" s="6"/>
      <c r="U92" s="6"/>
      <c r="V92" s="6"/>
      <c r="W92" s="6"/>
      <c r="X92" s="6"/>
      <c r="Y92" s="6"/>
      <c r="Z92" s="6"/>
      <c r="AA92" s="6"/>
      <c r="AB92" s="6"/>
      <c r="AC92" s="12"/>
      <c r="AD92" s="11"/>
      <c r="AE92" s="6"/>
      <c r="AF92" s="13"/>
      <c r="AG92" s="10"/>
      <c r="AH92" s="11"/>
      <c r="AI92" s="6"/>
      <c r="AJ92" s="6"/>
      <c r="AK92" s="6"/>
      <c r="AL92" s="6"/>
      <c r="AM92" s="6"/>
      <c r="AN92" s="6"/>
      <c r="AO92" s="6"/>
      <c r="AP92" s="6"/>
      <c r="AQ92" s="10"/>
      <c r="AR92" s="3"/>
      <c r="AS92" s="3"/>
    </row>
    <row r="93" spans="1:45" ht="52.5" customHeight="1" x14ac:dyDescent="0.2">
      <c r="A93" s="50" t="s">
        <v>111</v>
      </c>
      <c r="B93" s="195" t="s">
        <v>230</v>
      </c>
      <c r="C93" s="33" t="s">
        <v>110</v>
      </c>
      <c r="D93" s="36" t="s">
        <v>37</v>
      </c>
      <c r="E93" s="33" t="s">
        <v>41</v>
      </c>
      <c r="F93" s="196" t="s">
        <v>228</v>
      </c>
      <c r="G93" s="196"/>
      <c r="H93" s="196"/>
      <c r="I93" s="196"/>
      <c r="J93" s="33" t="s">
        <v>39</v>
      </c>
      <c r="K93" s="34">
        <f t="shared" si="14"/>
        <v>605000</v>
      </c>
      <c r="L93" s="40">
        <v>605000</v>
      </c>
      <c r="M93" s="33"/>
      <c r="N93" s="47" t="s">
        <v>254</v>
      </c>
      <c r="O93" s="26"/>
      <c r="P93" s="10"/>
      <c r="Q93" s="6"/>
      <c r="R93" s="11"/>
      <c r="S93" s="6"/>
      <c r="T93" s="6"/>
      <c r="U93" s="6"/>
      <c r="V93" s="6"/>
      <c r="W93" s="6"/>
      <c r="X93" s="6"/>
      <c r="Y93" s="6"/>
      <c r="Z93" s="6"/>
      <c r="AA93" s="6"/>
      <c r="AB93" s="6"/>
      <c r="AC93" s="12"/>
      <c r="AD93" s="11"/>
      <c r="AE93" s="6"/>
      <c r="AF93" s="13"/>
      <c r="AG93" s="10"/>
      <c r="AH93" s="11"/>
      <c r="AI93" s="6"/>
      <c r="AJ93" s="6"/>
      <c r="AK93" s="6"/>
      <c r="AL93" s="6"/>
      <c r="AM93" s="6"/>
      <c r="AN93" s="6"/>
      <c r="AO93" s="6"/>
      <c r="AP93" s="6"/>
      <c r="AQ93" s="10"/>
      <c r="AR93" s="3"/>
      <c r="AS93" s="3"/>
    </row>
    <row r="94" spans="1:45" ht="52.5" customHeight="1" x14ac:dyDescent="0.2">
      <c r="A94" s="50" t="s">
        <v>250</v>
      </c>
      <c r="B94" s="195" t="s">
        <v>230</v>
      </c>
      <c r="C94" s="33" t="s">
        <v>231</v>
      </c>
      <c r="D94" s="36" t="s">
        <v>37</v>
      </c>
      <c r="E94" s="33" t="s">
        <v>41</v>
      </c>
      <c r="F94" s="196" t="s">
        <v>228</v>
      </c>
      <c r="G94" s="196"/>
      <c r="H94" s="196"/>
      <c r="I94" s="196"/>
      <c r="J94" s="33" t="s">
        <v>39</v>
      </c>
      <c r="K94" s="34">
        <f t="shared" si="14"/>
        <v>157400</v>
      </c>
      <c r="L94" s="40">
        <v>157400</v>
      </c>
      <c r="M94" s="33"/>
      <c r="N94" s="47" t="s">
        <v>255</v>
      </c>
      <c r="O94" s="26"/>
      <c r="P94" s="10"/>
      <c r="Q94" s="6"/>
      <c r="R94" s="11"/>
      <c r="S94" s="6"/>
      <c r="T94" s="6"/>
      <c r="U94" s="6"/>
      <c r="V94" s="6"/>
      <c r="W94" s="6"/>
      <c r="X94" s="6"/>
      <c r="Y94" s="6"/>
      <c r="Z94" s="6"/>
      <c r="AA94" s="6"/>
      <c r="AB94" s="6"/>
      <c r="AC94" s="12"/>
      <c r="AD94" s="11"/>
      <c r="AE94" s="6"/>
      <c r="AF94" s="13"/>
      <c r="AG94" s="10"/>
      <c r="AH94" s="11"/>
      <c r="AI94" s="6"/>
      <c r="AJ94" s="6"/>
      <c r="AK94" s="6"/>
      <c r="AL94" s="6"/>
      <c r="AM94" s="6"/>
      <c r="AN94" s="6"/>
      <c r="AO94" s="6"/>
      <c r="AP94" s="6"/>
      <c r="AQ94" s="10"/>
      <c r="AR94" s="3"/>
      <c r="AS94" s="3"/>
    </row>
    <row r="95" spans="1:45" ht="52.5" customHeight="1" x14ac:dyDescent="0.2">
      <c r="A95" s="50" t="s">
        <v>226</v>
      </c>
      <c r="B95" s="195" t="s">
        <v>230</v>
      </c>
      <c r="C95" s="126" t="s">
        <v>101</v>
      </c>
      <c r="D95" s="36" t="s">
        <v>37</v>
      </c>
      <c r="E95" s="33" t="s">
        <v>41</v>
      </c>
      <c r="F95" s="196" t="s">
        <v>228</v>
      </c>
      <c r="G95" s="196"/>
      <c r="H95" s="196"/>
      <c r="I95" s="196"/>
      <c r="J95" s="33" t="s">
        <v>39</v>
      </c>
      <c r="K95" s="34">
        <f t="shared" si="14"/>
        <v>43750</v>
      </c>
      <c r="L95" s="40">
        <v>43750</v>
      </c>
      <c r="M95" s="33"/>
      <c r="N95" s="47" t="s">
        <v>256</v>
      </c>
      <c r="O95" s="26"/>
      <c r="P95" s="10"/>
      <c r="Q95" s="6"/>
      <c r="R95" s="11"/>
      <c r="S95" s="6"/>
      <c r="T95" s="6"/>
      <c r="U95" s="6"/>
      <c r="V95" s="6"/>
      <c r="W95" s="6"/>
      <c r="X95" s="6"/>
      <c r="Y95" s="6"/>
      <c r="Z95" s="6"/>
      <c r="AA95" s="6"/>
      <c r="AB95" s="6"/>
      <c r="AC95" s="12"/>
      <c r="AD95" s="11"/>
      <c r="AE95" s="6"/>
      <c r="AF95" s="13"/>
      <c r="AG95" s="10"/>
      <c r="AH95" s="11"/>
      <c r="AI95" s="6"/>
      <c r="AJ95" s="6"/>
      <c r="AK95" s="6"/>
      <c r="AL95" s="6"/>
      <c r="AM95" s="6"/>
      <c r="AN95" s="6"/>
      <c r="AO95" s="6"/>
      <c r="AP95" s="6"/>
      <c r="AQ95" s="10"/>
      <c r="AR95" s="3"/>
      <c r="AS95" s="3"/>
    </row>
    <row r="96" spans="1:45" ht="52.5" customHeight="1" x14ac:dyDescent="0.2">
      <c r="A96" s="50" t="s">
        <v>237</v>
      </c>
      <c r="B96" s="195" t="s">
        <v>230</v>
      </c>
      <c r="C96" s="33" t="s">
        <v>89</v>
      </c>
      <c r="D96" s="36" t="s">
        <v>37</v>
      </c>
      <c r="E96" s="33" t="s">
        <v>41</v>
      </c>
      <c r="F96" s="196" t="s">
        <v>228</v>
      </c>
      <c r="G96" s="196"/>
      <c r="H96" s="196"/>
      <c r="I96" s="196"/>
      <c r="J96" s="33" t="s">
        <v>39</v>
      </c>
      <c r="K96" s="34">
        <f t="shared" si="14"/>
        <v>415000</v>
      </c>
      <c r="L96" s="40">
        <v>415000</v>
      </c>
      <c r="M96" s="33"/>
      <c r="N96" s="47" t="s">
        <v>257</v>
      </c>
      <c r="O96" s="26"/>
      <c r="P96" s="10"/>
      <c r="Q96" s="6"/>
      <c r="R96" s="11"/>
      <c r="S96" s="6"/>
      <c r="T96" s="6"/>
      <c r="U96" s="6"/>
      <c r="V96" s="6"/>
      <c r="W96" s="6"/>
      <c r="X96" s="6"/>
      <c r="Y96" s="6"/>
      <c r="Z96" s="6"/>
      <c r="AA96" s="6"/>
      <c r="AB96" s="6"/>
      <c r="AC96" s="12"/>
      <c r="AD96" s="11"/>
      <c r="AE96" s="6"/>
      <c r="AF96" s="13"/>
      <c r="AG96" s="10"/>
      <c r="AH96" s="11"/>
      <c r="AI96" s="6"/>
      <c r="AJ96" s="6"/>
      <c r="AK96" s="6"/>
      <c r="AL96" s="6"/>
      <c r="AM96" s="6"/>
      <c r="AN96" s="6"/>
      <c r="AO96" s="6"/>
      <c r="AP96" s="6"/>
      <c r="AQ96" s="10"/>
      <c r="AR96" s="3"/>
      <c r="AS96" s="3"/>
    </row>
    <row r="97" spans="1:45" ht="51" customHeight="1" x14ac:dyDescent="0.2">
      <c r="A97" s="50" t="s">
        <v>345</v>
      </c>
      <c r="B97" s="195" t="s">
        <v>230</v>
      </c>
      <c r="C97" s="33" t="s">
        <v>85</v>
      </c>
      <c r="D97" s="36" t="s">
        <v>37</v>
      </c>
      <c r="E97" s="33" t="s">
        <v>41</v>
      </c>
      <c r="F97" s="196" t="s">
        <v>228</v>
      </c>
      <c r="G97" s="196"/>
      <c r="H97" s="196"/>
      <c r="I97" s="196"/>
      <c r="J97" s="33" t="s">
        <v>39</v>
      </c>
      <c r="K97" s="34">
        <f t="shared" si="14"/>
        <v>1148900</v>
      </c>
      <c r="L97" s="40">
        <v>1148900</v>
      </c>
      <c r="M97" s="33"/>
      <c r="N97" s="197" t="s">
        <v>347</v>
      </c>
      <c r="O97" s="31"/>
      <c r="P97" s="14"/>
      <c r="Q97" s="6"/>
      <c r="R97" s="11"/>
      <c r="S97" s="6"/>
      <c r="T97" s="6"/>
      <c r="U97" s="6"/>
      <c r="V97" s="6"/>
      <c r="W97" s="6"/>
      <c r="X97" s="6"/>
      <c r="Y97" s="6"/>
      <c r="Z97" s="6"/>
      <c r="AA97" s="6"/>
      <c r="AB97" s="6"/>
      <c r="AC97" s="15"/>
      <c r="AD97" s="11"/>
      <c r="AE97" s="6"/>
      <c r="AF97" s="13"/>
      <c r="AG97" s="14"/>
      <c r="AH97" s="11"/>
      <c r="AI97" s="6"/>
      <c r="AJ97" s="6"/>
      <c r="AK97" s="6"/>
      <c r="AL97" s="6"/>
      <c r="AM97" s="6"/>
      <c r="AN97" s="6"/>
      <c r="AO97" s="6"/>
      <c r="AP97" s="6"/>
      <c r="AQ97" s="10"/>
      <c r="AR97" s="3"/>
      <c r="AS97" s="3"/>
    </row>
    <row r="98" spans="1:45" ht="52.5" customHeight="1" x14ac:dyDescent="0.2">
      <c r="A98" s="50" t="s">
        <v>94</v>
      </c>
      <c r="B98" s="195" t="s">
        <v>230</v>
      </c>
      <c r="C98" s="33" t="s">
        <v>86</v>
      </c>
      <c r="D98" s="36" t="s">
        <v>37</v>
      </c>
      <c r="E98" s="33" t="s">
        <v>41</v>
      </c>
      <c r="F98" s="196" t="s">
        <v>228</v>
      </c>
      <c r="G98" s="196"/>
      <c r="H98" s="196"/>
      <c r="I98" s="196"/>
      <c r="J98" s="33" t="s">
        <v>39</v>
      </c>
      <c r="K98" s="34">
        <f t="shared" si="14"/>
        <v>862000</v>
      </c>
      <c r="L98" s="40">
        <v>862000</v>
      </c>
      <c r="M98" s="33"/>
      <c r="N98" s="47" t="s">
        <v>258</v>
      </c>
      <c r="O98" s="26"/>
      <c r="P98" s="10"/>
      <c r="Q98" s="6"/>
      <c r="R98" s="11"/>
      <c r="S98" s="6"/>
      <c r="T98" s="6"/>
      <c r="U98" s="6"/>
      <c r="V98" s="6"/>
      <c r="W98" s="6"/>
      <c r="X98" s="6"/>
      <c r="Y98" s="6"/>
      <c r="Z98" s="6"/>
      <c r="AA98" s="6"/>
      <c r="AB98" s="6"/>
      <c r="AC98" s="12"/>
      <c r="AD98" s="11"/>
      <c r="AE98" s="6"/>
      <c r="AF98" s="13"/>
      <c r="AG98" s="10"/>
      <c r="AH98" s="11"/>
      <c r="AI98" s="6"/>
      <c r="AJ98" s="6"/>
      <c r="AK98" s="6"/>
      <c r="AL98" s="6"/>
      <c r="AM98" s="6"/>
      <c r="AN98" s="6"/>
      <c r="AO98" s="6"/>
      <c r="AP98" s="6"/>
      <c r="AQ98" s="10"/>
      <c r="AR98" s="3"/>
      <c r="AS98" s="3"/>
    </row>
    <row r="99" spans="1:45" ht="52.5" customHeight="1" x14ac:dyDescent="0.2">
      <c r="A99" s="50" t="s">
        <v>238</v>
      </c>
      <c r="B99" s="195" t="s">
        <v>230</v>
      </c>
      <c r="C99" s="33" t="s">
        <v>84</v>
      </c>
      <c r="D99" s="36" t="s">
        <v>37</v>
      </c>
      <c r="E99" s="33" t="s">
        <v>41</v>
      </c>
      <c r="F99" s="196" t="s">
        <v>228</v>
      </c>
      <c r="G99" s="196"/>
      <c r="H99" s="196"/>
      <c r="I99" s="196"/>
      <c r="J99" s="33" t="s">
        <v>39</v>
      </c>
      <c r="K99" s="34">
        <f t="shared" si="14"/>
        <v>160000</v>
      </c>
      <c r="L99" s="40">
        <v>160000</v>
      </c>
      <c r="M99" s="33"/>
      <c r="N99" s="47" t="s">
        <v>259</v>
      </c>
      <c r="O99" s="26"/>
      <c r="P99" s="10"/>
      <c r="Q99" s="6"/>
      <c r="R99" s="11"/>
      <c r="S99" s="6"/>
      <c r="T99" s="6"/>
      <c r="U99" s="6"/>
      <c r="V99" s="6"/>
      <c r="W99" s="6"/>
      <c r="X99" s="6"/>
      <c r="Y99" s="6"/>
      <c r="Z99" s="6"/>
      <c r="AA99" s="6"/>
      <c r="AB99" s="6"/>
      <c r="AC99" s="12"/>
      <c r="AD99" s="11"/>
      <c r="AE99" s="6"/>
      <c r="AF99" s="13"/>
      <c r="AG99" s="10"/>
      <c r="AH99" s="11"/>
      <c r="AI99" s="6"/>
      <c r="AJ99" s="6"/>
      <c r="AK99" s="6"/>
      <c r="AL99" s="6"/>
      <c r="AM99" s="6"/>
      <c r="AN99" s="6"/>
      <c r="AO99" s="6"/>
      <c r="AP99" s="6"/>
      <c r="AQ99" s="10"/>
      <c r="AR99" s="3"/>
      <c r="AS99" s="3"/>
    </row>
    <row r="100" spans="1:45" ht="52.5" customHeight="1" x14ac:dyDescent="0.2">
      <c r="A100" s="50" t="s">
        <v>239</v>
      </c>
      <c r="B100" s="195" t="s">
        <v>230</v>
      </c>
      <c r="C100" s="33" t="s">
        <v>90</v>
      </c>
      <c r="D100" s="36" t="s">
        <v>37</v>
      </c>
      <c r="E100" s="33" t="s">
        <v>41</v>
      </c>
      <c r="F100" s="196" t="s">
        <v>228</v>
      </c>
      <c r="G100" s="196"/>
      <c r="H100" s="196"/>
      <c r="I100" s="196"/>
      <c r="J100" s="33" t="s">
        <v>39</v>
      </c>
      <c r="K100" s="34">
        <f t="shared" si="14"/>
        <v>18000</v>
      </c>
      <c r="L100" s="40">
        <v>18000</v>
      </c>
      <c r="M100" s="33"/>
      <c r="N100" s="47" t="s">
        <v>260</v>
      </c>
      <c r="O100" s="26"/>
      <c r="P100" s="10"/>
      <c r="Q100" s="6"/>
      <c r="R100" s="11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2"/>
      <c r="AD100" s="11"/>
      <c r="AE100" s="6"/>
      <c r="AF100" s="13"/>
      <c r="AG100" s="10"/>
      <c r="AH100" s="11"/>
      <c r="AI100" s="6"/>
      <c r="AJ100" s="6"/>
      <c r="AK100" s="6"/>
      <c r="AL100" s="6"/>
      <c r="AM100" s="6"/>
      <c r="AN100" s="6"/>
      <c r="AO100" s="6"/>
      <c r="AP100" s="6"/>
      <c r="AQ100" s="10"/>
      <c r="AR100" s="3"/>
      <c r="AS100" s="3"/>
    </row>
    <row r="101" spans="1:45" ht="52.5" customHeight="1" x14ac:dyDescent="0.2">
      <c r="A101" s="50" t="s">
        <v>307</v>
      </c>
      <c r="B101" s="195" t="s">
        <v>230</v>
      </c>
      <c r="C101" s="33" t="s">
        <v>232</v>
      </c>
      <c r="D101" s="36" t="s">
        <v>37</v>
      </c>
      <c r="E101" s="33" t="s">
        <v>41</v>
      </c>
      <c r="F101" s="196" t="s">
        <v>228</v>
      </c>
      <c r="G101" s="196"/>
      <c r="H101" s="196"/>
      <c r="I101" s="196"/>
      <c r="J101" s="33" t="s">
        <v>39</v>
      </c>
      <c r="K101" s="34">
        <f t="shared" si="14"/>
        <v>1060900</v>
      </c>
      <c r="L101" s="40">
        <v>1060900</v>
      </c>
      <c r="M101" s="33"/>
      <c r="N101" s="47" t="s">
        <v>261</v>
      </c>
      <c r="O101" s="26"/>
      <c r="P101" s="10"/>
      <c r="Q101" s="6"/>
      <c r="R101" s="11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2"/>
      <c r="AD101" s="11"/>
      <c r="AE101" s="6"/>
      <c r="AF101" s="13"/>
      <c r="AG101" s="10"/>
      <c r="AH101" s="11"/>
      <c r="AI101" s="6"/>
      <c r="AJ101" s="6"/>
      <c r="AK101" s="6"/>
      <c r="AL101" s="6"/>
      <c r="AM101" s="6"/>
      <c r="AN101" s="6"/>
      <c r="AO101" s="6"/>
      <c r="AP101" s="6"/>
      <c r="AQ101" s="10"/>
      <c r="AR101" s="3"/>
      <c r="AS101" s="3"/>
    </row>
    <row r="102" spans="1:45" ht="52.5" customHeight="1" x14ac:dyDescent="0.2">
      <c r="A102" s="50" t="s">
        <v>94</v>
      </c>
      <c r="B102" s="195" t="s">
        <v>230</v>
      </c>
      <c r="C102" s="33" t="s">
        <v>233</v>
      </c>
      <c r="D102" s="36" t="s">
        <v>37</v>
      </c>
      <c r="E102" s="33" t="s">
        <v>41</v>
      </c>
      <c r="F102" s="196" t="s">
        <v>228</v>
      </c>
      <c r="G102" s="196"/>
      <c r="H102" s="196"/>
      <c r="I102" s="196"/>
      <c r="J102" s="33" t="s">
        <v>39</v>
      </c>
      <c r="K102" s="34">
        <f t="shared" si="14"/>
        <v>359750</v>
      </c>
      <c r="L102" s="40">
        <v>359750</v>
      </c>
      <c r="M102" s="33"/>
      <c r="N102" s="47" t="s">
        <v>262</v>
      </c>
      <c r="O102" s="26"/>
      <c r="P102" s="10"/>
      <c r="Q102" s="6"/>
      <c r="R102" s="11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2"/>
      <c r="AD102" s="11"/>
      <c r="AE102" s="6"/>
      <c r="AF102" s="13"/>
      <c r="AG102" s="10"/>
      <c r="AH102" s="11"/>
      <c r="AI102" s="6"/>
      <c r="AJ102" s="6"/>
      <c r="AK102" s="6"/>
      <c r="AL102" s="6"/>
      <c r="AM102" s="6"/>
      <c r="AN102" s="6"/>
      <c r="AO102" s="6"/>
      <c r="AP102" s="6"/>
      <c r="AQ102" s="10"/>
      <c r="AR102" s="3"/>
      <c r="AS102" s="3"/>
    </row>
    <row r="103" spans="1:45" ht="52.5" customHeight="1" x14ac:dyDescent="0.2">
      <c r="A103" s="50" t="s">
        <v>309</v>
      </c>
      <c r="B103" s="195" t="s">
        <v>230</v>
      </c>
      <c r="C103" s="33" t="s">
        <v>100</v>
      </c>
      <c r="D103" s="36" t="s">
        <v>37</v>
      </c>
      <c r="E103" s="33" t="s">
        <v>41</v>
      </c>
      <c r="F103" s="196" t="s">
        <v>228</v>
      </c>
      <c r="G103" s="196"/>
      <c r="H103" s="196"/>
      <c r="I103" s="196"/>
      <c r="J103" s="33" t="s">
        <v>39</v>
      </c>
      <c r="K103" s="34">
        <f t="shared" si="14"/>
        <v>208800</v>
      </c>
      <c r="L103" s="40">
        <v>208800</v>
      </c>
      <c r="M103" s="33"/>
      <c r="N103" s="47" t="s">
        <v>263</v>
      </c>
      <c r="O103" s="26"/>
      <c r="P103" s="10"/>
      <c r="Q103" s="6"/>
      <c r="R103" s="11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2"/>
      <c r="AD103" s="11"/>
      <c r="AE103" s="6"/>
      <c r="AF103" s="13"/>
      <c r="AG103" s="10"/>
      <c r="AH103" s="11"/>
      <c r="AI103" s="6"/>
      <c r="AJ103" s="6"/>
      <c r="AK103" s="6"/>
      <c r="AL103" s="6"/>
      <c r="AM103" s="6"/>
      <c r="AN103" s="6"/>
      <c r="AO103" s="6"/>
      <c r="AP103" s="6"/>
      <c r="AQ103" s="10"/>
      <c r="AR103" s="3"/>
      <c r="AS103" s="3"/>
    </row>
    <row r="104" spans="1:45" ht="52.5" customHeight="1" x14ac:dyDescent="0.2">
      <c r="A104" s="50" t="s">
        <v>111</v>
      </c>
      <c r="B104" s="195" t="s">
        <v>230</v>
      </c>
      <c r="C104" s="126" t="s">
        <v>105</v>
      </c>
      <c r="D104" s="36" t="s">
        <v>37</v>
      </c>
      <c r="E104" s="33" t="s">
        <v>41</v>
      </c>
      <c r="F104" s="196" t="s">
        <v>228</v>
      </c>
      <c r="G104" s="196"/>
      <c r="H104" s="196"/>
      <c r="I104" s="196"/>
      <c r="J104" s="33" t="s">
        <v>39</v>
      </c>
      <c r="K104" s="34">
        <f t="shared" si="14"/>
        <v>67000</v>
      </c>
      <c r="L104" s="40">
        <v>67000</v>
      </c>
      <c r="M104" s="33"/>
      <c r="N104" s="47" t="s">
        <v>264</v>
      </c>
      <c r="O104" s="26"/>
      <c r="P104" s="10"/>
      <c r="Q104" s="6"/>
      <c r="R104" s="11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2"/>
      <c r="AD104" s="11"/>
      <c r="AE104" s="6"/>
      <c r="AF104" s="13"/>
      <c r="AG104" s="10"/>
      <c r="AH104" s="11"/>
      <c r="AI104" s="6"/>
      <c r="AJ104" s="6"/>
      <c r="AK104" s="6"/>
      <c r="AL104" s="6"/>
      <c r="AM104" s="6"/>
      <c r="AN104" s="6"/>
      <c r="AO104" s="6"/>
      <c r="AP104" s="6"/>
      <c r="AQ104" s="10"/>
      <c r="AR104" s="3"/>
      <c r="AS104" s="3"/>
    </row>
    <row r="105" spans="1:45" ht="52.5" customHeight="1" x14ac:dyDescent="0.2">
      <c r="A105" s="50" t="s">
        <v>108</v>
      </c>
      <c r="B105" s="195" t="s">
        <v>230</v>
      </c>
      <c r="C105" s="33" t="s">
        <v>102</v>
      </c>
      <c r="D105" s="36" t="s">
        <v>37</v>
      </c>
      <c r="E105" s="33" t="s">
        <v>41</v>
      </c>
      <c r="F105" s="196" t="s">
        <v>228</v>
      </c>
      <c r="G105" s="196"/>
      <c r="H105" s="196"/>
      <c r="I105" s="196"/>
      <c r="J105" s="33" t="s">
        <v>39</v>
      </c>
      <c r="K105" s="34">
        <f t="shared" si="14"/>
        <v>1230600</v>
      </c>
      <c r="L105" s="40">
        <v>1230600</v>
      </c>
      <c r="M105" s="33"/>
      <c r="N105" s="47" t="s">
        <v>267</v>
      </c>
      <c r="O105" s="26"/>
      <c r="P105" s="10"/>
      <c r="Q105" s="6"/>
      <c r="R105" s="11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2"/>
      <c r="AD105" s="11"/>
      <c r="AE105" s="6"/>
      <c r="AF105" s="13"/>
      <c r="AG105" s="10"/>
      <c r="AH105" s="11"/>
      <c r="AI105" s="6"/>
      <c r="AJ105" s="6"/>
      <c r="AK105" s="6"/>
      <c r="AL105" s="6"/>
      <c r="AM105" s="6"/>
      <c r="AN105" s="6"/>
      <c r="AO105" s="6"/>
      <c r="AP105" s="6"/>
      <c r="AQ105" s="10"/>
      <c r="AR105" s="3"/>
      <c r="AS105" s="3"/>
    </row>
    <row r="106" spans="1:45" ht="52.5" customHeight="1" x14ac:dyDescent="0.2">
      <c r="A106" s="50" t="s">
        <v>224</v>
      </c>
      <c r="B106" s="195" t="s">
        <v>230</v>
      </c>
      <c r="C106" s="33" t="s">
        <v>96</v>
      </c>
      <c r="D106" s="36" t="s">
        <v>37</v>
      </c>
      <c r="E106" s="33" t="s">
        <v>41</v>
      </c>
      <c r="F106" s="196" t="s">
        <v>228</v>
      </c>
      <c r="G106" s="196"/>
      <c r="H106" s="196"/>
      <c r="I106" s="196"/>
      <c r="J106" s="33" t="s">
        <v>39</v>
      </c>
      <c r="K106" s="34">
        <f t="shared" si="14"/>
        <v>250000</v>
      </c>
      <c r="L106" s="40">
        <v>250000</v>
      </c>
      <c r="M106" s="33"/>
      <c r="N106" s="47" t="s">
        <v>268</v>
      </c>
      <c r="O106" s="26"/>
      <c r="P106" s="10"/>
      <c r="Q106" s="6"/>
      <c r="R106" s="11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2"/>
      <c r="AD106" s="11"/>
      <c r="AE106" s="6"/>
      <c r="AF106" s="13"/>
      <c r="AG106" s="10"/>
      <c r="AH106" s="11"/>
      <c r="AI106" s="6"/>
      <c r="AJ106" s="6"/>
      <c r="AK106" s="6"/>
      <c r="AL106" s="6"/>
      <c r="AM106" s="6"/>
      <c r="AN106" s="6"/>
      <c r="AO106" s="6"/>
      <c r="AP106" s="6"/>
      <c r="AQ106" s="10"/>
      <c r="AR106" s="3"/>
      <c r="AS106" s="3"/>
    </row>
    <row r="107" spans="1:45" ht="52.5" customHeight="1" x14ac:dyDescent="0.2">
      <c r="A107" s="50" t="s">
        <v>223</v>
      </c>
      <c r="B107" s="195" t="s">
        <v>230</v>
      </c>
      <c r="C107" s="33" t="s">
        <v>88</v>
      </c>
      <c r="D107" s="36" t="s">
        <v>37</v>
      </c>
      <c r="E107" s="33" t="s">
        <v>41</v>
      </c>
      <c r="F107" s="196" t="s">
        <v>228</v>
      </c>
      <c r="G107" s="196"/>
      <c r="H107" s="196"/>
      <c r="I107" s="196"/>
      <c r="J107" s="33" t="s">
        <v>39</v>
      </c>
      <c r="K107" s="34">
        <f t="shared" si="14"/>
        <v>97000</v>
      </c>
      <c r="L107" s="40">
        <v>97000</v>
      </c>
      <c r="M107" s="33"/>
      <c r="N107" s="47" t="s">
        <v>269</v>
      </c>
      <c r="O107" s="26"/>
      <c r="P107" s="10"/>
      <c r="Q107" s="6"/>
      <c r="R107" s="11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2"/>
      <c r="AD107" s="11"/>
      <c r="AE107" s="6"/>
      <c r="AF107" s="13"/>
      <c r="AG107" s="10"/>
      <c r="AH107" s="11"/>
      <c r="AI107" s="6"/>
      <c r="AJ107" s="6"/>
      <c r="AK107" s="6"/>
      <c r="AL107" s="6"/>
      <c r="AM107" s="6"/>
      <c r="AN107" s="6"/>
      <c r="AO107" s="6"/>
      <c r="AP107" s="6"/>
      <c r="AQ107" s="10"/>
      <c r="AR107" s="3"/>
      <c r="AS107" s="3"/>
    </row>
    <row r="108" spans="1:45" ht="52.5" customHeight="1" x14ac:dyDescent="0.2">
      <c r="A108" s="50" t="s">
        <v>251</v>
      </c>
      <c r="B108" s="195" t="s">
        <v>230</v>
      </c>
      <c r="C108" s="33" t="s">
        <v>234</v>
      </c>
      <c r="D108" s="36" t="s">
        <v>37</v>
      </c>
      <c r="E108" s="33" t="s">
        <v>41</v>
      </c>
      <c r="F108" s="196" t="s">
        <v>228</v>
      </c>
      <c r="G108" s="196"/>
      <c r="H108" s="196"/>
      <c r="I108" s="196"/>
      <c r="J108" s="33" t="s">
        <v>39</v>
      </c>
      <c r="K108" s="34">
        <f t="shared" si="14"/>
        <v>100000</v>
      </c>
      <c r="L108" s="40">
        <v>100000</v>
      </c>
      <c r="M108" s="33"/>
      <c r="N108" s="47" t="s">
        <v>270</v>
      </c>
      <c r="O108" s="26"/>
      <c r="P108" s="10"/>
      <c r="Q108" s="6"/>
      <c r="R108" s="11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2"/>
      <c r="AD108" s="11"/>
      <c r="AE108" s="6"/>
      <c r="AF108" s="13"/>
      <c r="AG108" s="10"/>
      <c r="AH108" s="11"/>
      <c r="AI108" s="6"/>
      <c r="AJ108" s="6"/>
      <c r="AK108" s="6"/>
      <c r="AL108" s="6"/>
      <c r="AM108" s="6"/>
      <c r="AN108" s="6"/>
      <c r="AO108" s="6"/>
      <c r="AP108" s="6"/>
      <c r="AQ108" s="10"/>
      <c r="AR108" s="3"/>
      <c r="AS108" s="3"/>
    </row>
    <row r="109" spans="1:45" ht="52.5" customHeight="1" x14ac:dyDescent="0.2">
      <c r="A109" s="50" t="s">
        <v>225</v>
      </c>
      <c r="B109" s="195" t="s">
        <v>230</v>
      </c>
      <c r="C109" s="33" t="s">
        <v>98</v>
      </c>
      <c r="D109" s="36" t="s">
        <v>37</v>
      </c>
      <c r="E109" s="33" t="s">
        <v>41</v>
      </c>
      <c r="F109" s="196" t="s">
        <v>228</v>
      </c>
      <c r="G109" s="196"/>
      <c r="H109" s="196"/>
      <c r="I109" s="196"/>
      <c r="J109" s="33" t="s">
        <v>39</v>
      </c>
      <c r="K109" s="34">
        <f t="shared" si="14"/>
        <v>160000</v>
      </c>
      <c r="L109" s="40">
        <v>160000</v>
      </c>
      <c r="M109" s="33"/>
      <c r="N109" s="47" t="s">
        <v>271</v>
      </c>
      <c r="O109" s="26"/>
      <c r="P109" s="10"/>
      <c r="Q109" s="6"/>
      <c r="R109" s="11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2"/>
      <c r="AD109" s="11"/>
      <c r="AE109" s="6"/>
      <c r="AF109" s="13"/>
      <c r="AG109" s="10"/>
      <c r="AH109" s="11"/>
      <c r="AI109" s="6"/>
      <c r="AJ109" s="6"/>
      <c r="AK109" s="6"/>
      <c r="AL109" s="6"/>
      <c r="AM109" s="6"/>
      <c r="AN109" s="6"/>
      <c r="AO109" s="6"/>
      <c r="AP109" s="6"/>
      <c r="AQ109" s="10"/>
      <c r="AR109" s="3"/>
      <c r="AS109" s="3"/>
    </row>
    <row r="110" spans="1:45" ht="52.5" customHeight="1" x14ac:dyDescent="0.2">
      <c r="A110" s="50" t="s">
        <v>94</v>
      </c>
      <c r="B110" s="195" t="s">
        <v>230</v>
      </c>
      <c r="C110" s="33" t="s">
        <v>166</v>
      </c>
      <c r="D110" s="36" t="s">
        <v>37</v>
      </c>
      <c r="E110" s="33" t="s">
        <v>41</v>
      </c>
      <c r="F110" s="196" t="s">
        <v>228</v>
      </c>
      <c r="G110" s="196"/>
      <c r="H110" s="196"/>
      <c r="I110" s="196"/>
      <c r="J110" s="33" t="s">
        <v>39</v>
      </c>
      <c r="K110" s="34">
        <f t="shared" si="14"/>
        <v>50000</v>
      </c>
      <c r="L110" s="40">
        <v>50000</v>
      </c>
      <c r="M110" s="33"/>
      <c r="N110" s="47" t="s">
        <v>266</v>
      </c>
      <c r="O110" s="26"/>
      <c r="P110" s="10"/>
      <c r="Q110" s="6"/>
      <c r="R110" s="11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2"/>
      <c r="AD110" s="11"/>
      <c r="AE110" s="6"/>
      <c r="AF110" s="13"/>
      <c r="AG110" s="10"/>
      <c r="AH110" s="11"/>
      <c r="AI110" s="6"/>
      <c r="AJ110" s="6"/>
      <c r="AK110" s="6"/>
      <c r="AL110" s="6"/>
      <c r="AM110" s="6"/>
      <c r="AN110" s="6"/>
      <c r="AO110" s="6"/>
      <c r="AP110" s="6"/>
      <c r="AQ110" s="10"/>
      <c r="AR110" s="3"/>
      <c r="AS110" s="3"/>
    </row>
    <row r="111" spans="1:45" ht="52.5" customHeight="1" x14ac:dyDescent="0.2">
      <c r="A111" s="50" t="s">
        <v>94</v>
      </c>
      <c r="B111" s="195" t="s">
        <v>230</v>
      </c>
      <c r="C111" s="33" t="s">
        <v>235</v>
      </c>
      <c r="D111" s="36" t="s">
        <v>37</v>
      </c>
      <c r="E111" s="33" t="s">
        <v>41</v>
      </c>
      <c r="F111" s="196" t="s">
        <v>228</v>
      </c>
      <c r="G111" s="196"/>
      <c r="H111" s="196"/>
      <c r="I111" s="196"/>
      <c r="J111" s="33" t="s">
        <v>39</v>
      </c>
      <c r="K111" s="34">
        <f t="shared" si="14"/>
        <v>266000</v>
      </c>
      <c r="L111" s="40">
        <v>266000</v>
      </c>
      <c r="M111" s="33"/>
      <c r="N111" s="47" t="s">
        <v>272</v>
      </c>
      <c r="O111" s="26"/>
      <c r="P111" s="10"/>
      <c r="Q111" s="6"/>
      <c r="R111" s="11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2"/>
      <c r="AD111" s="11"/>
      <c r="AE111" s="6"/>
      <c r="AF111" s="13"/>
      <c r="AG111" s="10"/>
      <c r="AH111" s="11"/>
      <c r="AI111" s="6"/>
      <c r="AJ111" s="6"/>
      <c r="AK111" s="6"/>
      <c r="AL111" s="6"/>
      <c r="AM111" s="6"/>
      <c r="AN111" s="6"/>
      <c r="AO111" s="6"/>
      <c r="AP111" s="6"/>
      <c r="AQ111" s="10"/>
      <c r="AR111" s="3"/>
      <c r="AS111" s="3"/>
    </row>
    <row r="112" spans="1:45" ht="52.5" customHeight="1" x14ac:dyDescent="0.2">
      <c r="A112" s="50" t="s">
        <v>94</v>
      </c>
      <c r="B112" s="195" t="s">
        <v>230</v>
      </c>
      <c r="C112" s="33" t="s">
        <v>97</v>
      </c>
      <c r="D112" s="36" t="s">
        <v>37</v>
      </c>
      <c r="E112" s="33" t="s">
        <v>41</v>
      </c>
      <c r="F112" s="196" t="s">
        <v>228</v>
      </c>
      <c r="G112" s="196"/>
      <c r="H112" s="196"/>
      <c r="I112" s="196"/>
      <c r="J112" s="33" t="s">
        <v>39</v>
      </c>
      <c r="K112" s="34">
        <f t="shared" si="14"/>
        <v>337000</v>
      </c>
      <c r="L112" s="40">
        <v>337000</v>
      </c>
      <c r="M112" s="33"/>
      <c r="N112" s="47" t="s">
        <v>273</v>
      </c>
      <c r="O112" s="26"/>
      <c r="P112" s="10"/>
      <c r="Q112" s="6"/>
      <c r="R112" s="11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2"/>
      <c r="AD112" s="11"/>
      <c r="AE112" s="6"/>
      <c r="AF112" s="13"/>
      <c r="AG112" s="10"/>
      <c r="AH112" s="11"/>
      <c r="AI112" s="6"/>
      <c r="AJ112" s="6"/>
      <c r="AK112" s="6"/>
      <c r="AL112" s="6"/>
      <c r="AM112" s="6"/>
      <c r="AN112" s="6"/>
      <c r="AO112" s="6"/>
      <c r="AP112" s="6"/>
      <c r="AQ112" s="10"/>
      <c r="AR112" s="3"/>
      <c r="AS112" s="3"/>
    </row>
    <row r="113" spans="1:45" ht="52.5" customHeight="1" x14ac:dyDescent="0.2">
      <c r="A113" s="50" t="s">
        <v>94</v>
      </c>
      <c r="B113" s="195" t="s">
        <v>230</v>
      </c>
      <c r="C113" s="33" t="s">
        <v>95</v>
      </c>
      <c r="D113" s="36" t="s">
        <v>37</v>
      </c>
      <c r="E113" s="33" t="s">
        <v>41</v>
      </c>
      <c r="F113" s="196" t="s">
        <v>228</v>
      </c>
      <c r="G113" s="196"/>
      <c r="H113" s="196"/>
      <c r="I113" s="196"/>
      <c r="J113" s="33" t="s">
        <v>39</v>
      </c>
      <c r="K113" s="34">
        <f t="shared" si="14"/>
        <v>9000</v>
      </c>
      <c r="L113" s="40">
        <v>9000</v>
      </c>
      <c r="M113" s="33"/>
      <c r="N113" s="47" t="s">
        <v>274</v>
      </c>
      <c r="O113" s="26"/>
      <c r="P113" s="10"/>
      <c r="Q113" s="6"/>
      <c r="R113" s="11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2"/>
      <c r="AD113" s="11"/>
      <c r="AE113" s="6"/>
      <c r="AF113" s="13"/>
      <c r="AG113" s="10"/>
      <c r="AH113" s="11"/>
      <c r="AI113" s="6"/>
      <c r="AJ113" s="6"/>
      <c r="AK113" s="6"/>
      <c r="AL113" s="6"/>
      <c r="AM113" s="6"/>
      <c r="AN113" s="6"/>
      <c r="AO113" s="6"/>
      <c r="AP113" s="6"/>
      <c r="AQ113" s="10"/>
      <c r="AR113" s="3"/>
      <c r="AS113" s="3"/>
    </row>
    <row r="114" spans="1:45" ht="52.5" customHeight="1" x14ac:dyDescent="0.2">
      <c r="A114" s="50" t="s">
        <v>114</v>
      </c>
      <c r="B114" s="195" t="s">
        <v>230</v>
      </c>
      <c r="C114" s="33" t="s">
        <v>103</v>
      </c>
      <c r="D114" s="36" t="s">
        <v>37</v>
      </c>
      <c r="E114" s="33" t="s">
        <v>41</v>
      </c>
      <c r="F114" s="196" t="s">
        <v>228</v>
      </c>
      <c r="G114" s="196"/>
      <c r="H114" s="196"/>
      <c r="I114" s="196"/>
      <c r="J114" s="33" t="s">
        <v>39</v>
      </c>
      <c r="K114" s="34">
        <f t="shared" si="14"/>
        <v>166500</v>
      </c>
      <c r="L114" s="40">
        <v>166500</v>
      </c>
      <c r="M114" s="33"/>
      <c r="N114" s="47" t="s">
        <v>265</v>
      </c>
      <c r="O114" s="26"/>
      <c r="P114" s="10"/>
      <c r="Q114" s="6"/>
      <c r="R114" s="11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2"/>
      <c r="AD114" s="11"/>
      <c r="AE114" s="6"/>
      <c r="AF114" s="13"/>
      <c r="AG114" s="10"/>
      <c r="AH114" s="11"/>
      <c r="AI114" s="6"/>
      <c r="AJ114" s="6"/>
      <c r="AK114" s="6"/>
      <c r="AL114" s="6"/>
      <c r="AM114" s="6"/>
      <c r="AN114" s="6"/>
      <c r="AO114" s="6"/>
      <c r="AP114" s="6"/>
      <c r="AQ114" s="10"/>
      <c r="AR114" s="3"/>
      <c r="AS114" s="3"/>
    </row>
    <row r="115" spans="1:45" ht="52.5" customHeight="1" x14ac:dyDescent="0.2">
      <c r="A115" s="50" t="s">
        <v>114</v>
      </c>
      <c r="B115" s="195" t="s">
        <v>230</v>
      </c>
      <c r="C115" s="33" t="s">
        <v>56</v>
      </c>
      <c r="D115" s="36" t="s">
        <v>37</v>
      </c>
      <c r="E115" s="33" t="s">
        <v>41</v>
      </c>
      <c r="F115" s="196" t="s">
        <v>228</v>
      </c>
      <c r="G115" s="196"/>
      <c r="H115" s="196"/>
      <c r="I115" s="196"/>
      <c r="J115" s="33" t="s">
        <v>39</v>
      </c>
      <c r="K115" s="34">
        <f t="shared" si="14"/>
        <v>1329300</v>
      </c>
      <c r="L115" s="40">
        <v>1329300</v>
      </c>
      <c r="M115" s="33"/>
      <c r="N115" s="47" t="s">
        <v>282</v>
      </c>
      <c r="O115" s="26"/>
      <c r="P115" s="10"/>
      <c r="Q115" s="6"/>
      <c r="R115" s="11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2"/>
      <c r="AD115" s="11"/>
      <c r="AE115" s="6"/>
      <c r="AF115" s="13"/>
      <c r="AG115" s="10"/>
      <c r="AH115" s="11"/>
      <c r="AI115" s="6"/>
      <c r="AJ115" s="6"/>
      <c r="AK115" s="6"/>
      <c r="AL115" s="6"/>
      <c r="AM115" s="6"/>
      <c r="AN115" s="6"/>
      <c r="AO115" s="6"/>
      <c r="AP115" s="6"/>
      <c r="AQ115" s="10"/>
      <c r="AR115" s="3"/>
      <c r="AS115" s="3"/>
    </row>
    <row r="116" spans="1:45" ht="52.5" customHeight="1" x14ac:dyDescent="0.2">
      <c r="A116" s="50" t="s">
        <v>114</v>
      </c>
      <c r="B116" s="195" t="s">
        <v>230</v>
      </c>
      <c r="C116" s="33" t="s">
        <v>99</v>
      </c>
      <c r="D116" s="36" t="s">
        <v>37</v>
      </c>
      <c r="E116" s="33" t="s">
        <v>41</v>
      </c>
      <c r="F116" s="196" t="s">
        <v>228</v>
      </c>
      <c r="G116" s="196"/>
      <c r="H116" s="196"/>
      <c r="I116" s="196"/>
      <c r="J116" s="33" t="s">
        <v>39</v>
      </c>
      <c r="K116" s="34">
        <f t="shared" si="14"/>
        <v>1063000</v>
      </c>
      <c r="L116" s="40">
        <v>1063000</v>
      </c>
      <c r="M116" s="33"/>
      <c r="N116" s="47" t="s">
        <v>280</v>
      </c>
      <c r="O116" s="26"/>
      <c r="P116" s="10"/>
      <c r="Q116" s="6"/>
      <c r="R116" s="11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2"/>
      <c r="AD116" s="11"/>
      <c r="AE116" s="6"/>
      <c r="AF116" s="13"/>
      <c r="AG116" s="10"/>
      <c r="AH116" s="11"/>
      <c r="AI116" s="6"/>
      <c r="AJ116" s="6"/>
      <c r="AK116" s="6"/>
      <c r="AL116" s="6"/>
      <c r="AM116" s="6"/>
      <c r="AN116" s="6"/>
      <c r="AO116" s="6"/>
      <c r="AP116" s="6"/>
      <c r="AQ116" s="10"/>
      <c r="AR116" s="3"/>
      <c r="AS116" s="3"/>
    </row>
    <row r="117" spans="1:45" ht="52.5" customHeight="1" x14ac:dyDescent="0.2">
      <c r="A117" s="50" t="s">
        <v>114</v>
      </c>
      <c r="B117" s="195" t="s">
        <v>230</v>
      </c>
      <c r="C117" s="33" t="s">
        <v>49</v>
      </c>
      <c r="D117" s="36" t="s">
        <v>37</v>
      </c>
      <c r="E117" s="33" t="s">
        <v>41</v>
      </c>
      <c r="F117" s="196" t="s">
        <v>228</v>
      </c>
      <c r="G117" s="196"/>
      <c r="H117" s="196"/>
      <c r="I117" s="196"/>
      <c r="J117" s="33" t="s">
        <v>39</v>
      </c>
      <c r="K117" s="34">
        <f t="shared" si="14"/>
        <v>2079700</v>
      </c>
      <c r="L117" s="40">
        <v>2079700</v>
      </c>
      <c r="M117" s="33"/>
      <c r="N117" s="47" t="s">
        <v>285</v>
      </c>
      <c r="O117" s="26"/>
      <c r="P117" s="10"/>
      <c r="Q117" s="6"/>
      <c r="R117" s="11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2"/>
      <c r="AD117" s="11"/>
      <c r="AE117" s="6"/>
      <c r="AF117" s="13"/>
      <c r="AG117" s="10"/>
      <c r="AH117" s="11"/>
      <c r="AI117" s="6"/>
      <c r="AJ117" s="6"/>
      <c r="AK117" s="6"/>
      <c r="AL117" s="6"/>
      <c r="AM117" s="6"/>
      <c r="AN117" s="6"/>
      <c r="AO117" s="6"/>
      <c r="AP117" s="6"/>
      <c r="AQ117" s="10"/>
      <c r="AR117" s="3"/>
      <c r="AS117" s="3"/>
    </row>
    <row r="118" spans="1:45" ht="52.5" customHeight="1" x14ac:dyDescent="0.2">
      <c r="A118" s="50" t="s">
        <v>108</v>
      </c>
      <c r="B118" s="195" t="s">
        <v>230</v>
      </c>
      <c r="C118" s="33" t="s">
        <v>109</v>
      </c>
      <c r="D118" s="36" t="s">
        <v>37</v>
      </c>
      <c r="E118" s="33" t="s">
        <v>41</v>
      </c>
      <c r="F118" s="196" t="s">
        <v>228</v>
      </c>
      <c r="G118" s="196"/>
      <c r="H118" s="196"/>
      <c r="I118" s="196"/>
      <c r="J118" s="33" t="s">
        <v>39</v>
      </c>
      <c r="K118" s="34">
        <f t="shared" si="14"/>
        <v>16800</v>
      </c>
      <c r="L118" s="40">
        <v>16800</v>
      </c>
      <c r="M118" s="33"/>
      <c r="N118" s="47" t="s">
        <v>332</v>
      </c>
      <c r="O118" s="26"/>
      <c r="P118" s="27"/>
      <c r="Q118" s="63"/>
      <c r="R118" s="28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29"/>
      <c r="AD118" s="28"/>
      <c r="AE118" s="63"/>
      <c r="AF118" s="30"/>
      <c r="AG118" s="27"/>
      <c r="AH118" s="28"/>
      <c r="AI118" s="63"/>
      <c r="AJ118" s="63"/>
      <c r="AK118" s="63"/>
      <c r="AL118" s="63"/>
      <c r="AM118" s="63"/>
      <c r="AN118" s="63"/>
      <c r="AO118" s="63"/>
      <c r="AP118" s="63"/>
      <c r="AQ118" s="27"/>
      <c r="AR118" s="31"/>
      <c r="AS118" s="31"/>
    </row>
    <row r="119" spans="1:45" ht="52.5" customHeight="1" x14ac:dyDescent="0.2">
      <c r="A119" s="50" t="s">
        <v>108</v>
      </c>
      <c r="B119" s="195" t="s">
        <v>230</v>
      </c>
      <c r="C119" s="33" t="s">
        <v>330</v>
      </c>
      <c r="D119" s="36" t="s">
        <v>37</v>
      </c>
      <c r="E119" s="33" t="s">
        <v>41</v>
      </c>
      <c r="F119" s="196" t="s">
        <v>228</v>
      </c>
      <c r="G119" s="196"/>
      <c r="H119" s="196"/>
      <c r="I119" s="196"/>
      <c r="J119" s="33" t="s">
        <v>39</v>
      </c>
      <c r="K119" s="34">
        <f t="shared" si="14"/>
        <v>22400</v>
      </c>
      <c r="L119" s="40">
        <v>22400</v>
      </c>
      <c r="M119" s="33"/>
      <c r="N119" s="47" t="s">
        <v>331</v>
      </c>
      <c r="O119" s="26"/>
      <c r="P119" s="27"/>
      <c r="Q119" s="63"/>
      <c r="R119" s="28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29"/>
      <c r="AD119" s="28"/>
      <c r="AE119" s="63"/>
      <c r="AF119" s="30"/>
      <c r="AG119" s="27"/>
      <c r="AH119" s="28"/>
      <c r="AI119" s="63"/>
      <c r="AJ119" s="63"/>
      <c r="AK119" s="63"/>
      <c r="AL119" s="63"/>
      <c r="AM119" s="63"/>
      <c r="AN119" s="63"/>
      <c r="AO119" s="63"/>
      <c r="AP119" s="63"/>
      <c r="AQ119" s="27"/>
      <c r="AR119" s="31"/>
      <c r="AS119" s="31"/>
    </row>
    <row r="120" spans="1:45" ht="52.5" customHeight="1" x14ac:dyDescent="0.2">
      <c r="A120" s="50" t="s">
        <v>114</v>
      </c>
      <c r="B120" s="195" t="s">
        <v>230</v>
      </c>
      <c r="C120" s="33" t="s">
        <v>296</v>
      </c>
      <c r="D120" s="36" t="s">
        <v>37</v>
      </c>
      <c r="E120" s="33" t="s">
        <v>41</v>
      </c>
      <c r="F120" s="196" t="s">
        <v>228</v>
      </c>
      <c r="G120" s="196"/>
      <c r="H120" s="196"/>
      <c r="I120" s="196"/>
      <c r="J120" s="33" t="s">
        <v>39</v>
      </c>
      <c r="K120" s="34">
        <f t="shared" si="14"/>
        <v>91000</v>
      </c>
      <c r="L120" s="40">
        <v>91000</v>
      </c>
      <c r="M120" s="33"/>
      <c r="N120" s="47" t="s">
        <v>298</v>
      </c>
      <c r="O120" s="26"/>
      <c r="P120" s="10"/>
      <c r="Q120" s="6"/>
      <c r="R120" s="11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12"/>
      <c r="AD120" s="11"/>
      <c r="AE120" s="6"/>
      <c r="AF120" s="13"/>
      <c r="AG120" s="10"/>
      <c r="AH120" s="11"/>
      <c r="AI120" s="6"/>
      <c r="AJ120" s="6"/>
      <c r="AK120" s="6"/>
      <c r="AL120" s="6"/>
      <c r="AM120" s="6"/>
      <c r="AN120" s="6"/>
      <c r="AO120" s="6"/>
      <c r="AP120" s="6"/>
      <c r="AQ120" s="10"/>
      <c r="AR120" s="3"/>
      <c r="AS120" s="3"/>
    </row>
    <row r="121" spans="1:45" ht="20.100000000000001" customHeight="1" x14ac:dyDescent="0.2">
      <c r="A121" s="88" t="s">
        <v>203</v>
      </c>
      <c r="B121" s="89"/>
      <c r="C121" s="89"/>
      <c r="D121" s="89"/>
      <c r="E121" s="89"/>
      <c r="F121" s="89"/>
      <c r="G121" s="89"/>
      <c r="H121" s="89"/>
      <c r="I121" s="90"/>
      <c r="J121" s="33"/>
      <c r="K121" s="34"/>
      <c r="L121" s="40"/>
      <c r="M121" s="33"/>
      <c r="N121" s="55"/>
      <c r="O121" s="26"/>
      <c r="P121" s="10"/>
      <c r="Q121" s="6"/>
      <c r="R121" s="11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12"/>
      <c r="AD121" s="11"/>
      <c r="AE121" s="6"/>
      <c r="AF121" s="13"/>
      <c r="AG121" s="10"/>
      <c r="AH121" s="11"/>
      <c r="AI121" s="6"/>
      <c r="AJ121" s="6"/>
      <c r="AK121" s="6"/>
      <c r="AL121" s="6"/>
      <c r="AM121" s="6"/>
      <c r="AN121" s="6"/>
      <c r="AO121" s="6"/>
      <c r="AP121" s="6"/>
      <c r="AQ121" s="10"/>
      <c r="AR121" s="3"/>
      <c r="AS121" s="3"/>
    </row>
    <row r="122" spans="1:45" ht="58.5" customHeight="1" x14ac:dyDescent="0.2">
      <c r="A122" s="46" t="s">
        <v>108</v>
      </c>
      <c r="B122" s="35" t="s">
        <v>121</v>
      </c>
      <c r="C122" s="33" t="s">
        <v>119</v>
      </c>
      <c r="D122" s="36" t="s">
        <v>120</v>
      </c>
      <c r="E122" s="33" t="s">
        <v>115</v>
      </c>
      <c r="F122" s="82">
        <v>45566</v>
      </c>
      <c r="G122" s="82">
        <v>45597</v>
      </c>
      <c r="H122" s="82">
        <v>45658</v>
      </c>
      <c r="I122" s="82">
        <v>45658</v>
      </c>
      <c r="J122" s="33" t="s">
        <v>39</v>
      </c>
      <c r="K122" s="34">
        <f t="shared" ref="K122:K134" si="15">SUM(L122)</f>
        <v>2539192.3199999998</v>
      </c>
      <c r="L122" s="34">
        <v>2539192.3199999998</v>
      </c>
      <c r="M122" s="41"/>
      <c r="N122" s="51"/>
      <c r="O122" s="31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5"/>
      <c r="AD122" s="16"/>
      <c r="AE122" s="16"/>
      <c r="AF122" s="17"/>
      <c r="AG122" s="16"/>
      <c r="AH122" s="14"/>
      <c r="AI122" s="14"/>
      <c r="AJ122" s="14"/>
      <c r="AK122" s="14"/>
      <c r="AL122" s="14"/>
      <c r="AM122" s="14"/>
      <c r="AN122" s="14"/>
      <c r="AO122" s="14"/>
      <c r="AP122" s="15"/>
      <c r="AQ122" s="18"/>
      <c r="AR122" s="3"/>
      <c r="AS122" s="3"/>
    </row>
    <row r="123" spans="1:45" ht="53.25" customHeight="1" x14ac:dyDescent="0.2">
      <c r="A123" s="46" t="s">
        <v>108</v>
      </c>
      <c r="B123" s="37" t="s">
        <v>122</v>
      </c>
      <c r="C123" s="33" t="s">
        <v>119</v>
      </c>
      <c r="D123" s="36" t="s">
        <v>120</v>
      </c>
      <c r="E123" s="33" t="s">
        <v>115</v>
      </c>
      <c r="F123" s="82">
        <v>45566</v>
      </c>
      <c r="G123" s="82">
        <v>45597</v>
      </c>
      <c r="H123" s="82">
        <v>45658</v>
      </c>
      <c r="I123" s="82">
        <v>45658</v>
      </c>
      <c r="J123" s="33" t="s">
        <v>39</v>
      </c>
      <c r="K123" s="34">
        <f t="shared" si="15"/>
        <v>16943326.800000001</v>
      </c>
      <c r="L123" s="41">
        <v>16943326.800000001</v>
      </c>
      <c r="M123" s="41"/>
      <c r="N123" s="51"/>
      <c r="O123" s="31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5"/>
      <c r="AD123" s="16"/>
      <c r="AE123" s="16"/>
      <c r="AF123" s="17"/>
      <c r="AG123" s="16"/>
      <c r="AH123" s="14"/>
      <c r="AI123" s="14"/>
      <c r="AJ123" s="14"/>
      <c r="AK123" s="14"/>
      <c r="AL123" s="14"/>
      <c r="AM123" s="14"/>
      <c r="AN123" s="14"/>
      <c r="AO123" s="14"/>
      <c r="AP123" s="15"/>
      <c r="AQ123" s="18"/>
      <c r="AR123" s="3"/>
      <c r="AS123" s="3"/>
    </row>
    <row r="124" spans="1:45" ht="20.100000000000001" customHeight="1" x14ac:dyDescent="0.2">
      <c r="A124" s="88" t="s">
        <v>312</v>
      </c>
      <c r="B124" s="89"/>
      <c r="C124" s="89"/>
      <c r="D124" s="89"/>
      <c r="E124" s="89"/>
      <c r="F124" s="89"/>
      <c r="G124" s="89"/>
      <c r="H124" s="89"/>
      <c r="I124" s="90"/>
      <c r="J124" s="33"/>
      <c r="K124" s="34"/>
      <c r="L124" s="40"/>
      <c r="M124" s="33"/>
      <c r="N124" s="55"/>
      <c r="O124" s="26"/>
      <c r="P124" s="10"/>
      <c r="Q124" s="6"/>
      <c r="R124" s="11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12"/>
      <c r="AD124" s="11"/>
      <c r="AE124" s="6"/>
      <c r="AF124" s="13"/>
      <c r="AG124" s="10"/>
      <c r="AH124" s="11"/>
      <c r="AI124" s="6"/>
      <c r="AJ124" s="6"/>
      <c r="AK124" s="6"/>
      <c r="AL124" s="6"/>
      <c r="AM124" s="6"/>
      <c r="AN124" s="6"/>
      <c r="AO124" s="6"/>
      <c r="AP124" s="6"/>
      <c r="AQ124" s="10"/>
      <c r="AR124" s="3"/>
      <c r="AS124" s="3"/>
    </row>
    <row r="125" spans="1:45" ht="52.5" customHeight="1" x14ac:dyDescent="0.2">
      <c r="A125" s="46" t="s">
        <v>107</v>
      </c>
      <c r="B125" s="202" t="s">
        <v>286</v>
      </c>
      <c r="C125" s="33" t="s">
        <v>287</v>
      </c>
      <c r="D125" s="36" t="s">
        <v>37</v>
      </c>
      <c r="E125" s="33" t="s">
        <v>41</v>
      </c>
      <c r="F125" s="196" t="s">
        <v>228</v>
      </c>
      <c r="G125" s="196"/>
      <c r="H125" s="196"/>
      <c r="I125" s="196"/>
      <c r="J125" s="33" t="s">
        <v>39</v>
      </c>
      <c r="K125" s="34">
        <f t="shared" si="15"/>
        <v>688580</v>
      </c>
      <c r="L125" s="34">
        <v>688580</v>
      </c>
      <c r="M125" s="36"/>
      <c r="N125" s="203" t="s">
        <v>288</v>
      </c>
      <c r="O125" s="32"/>
      <c r="P125" s="16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7"/>
      <c r="AD125" s="16"/>
      <c r="AE125" s="16"/>
      <c r="AF125" s="17"/>
      <c r="AG125" s="14"/>
      <c r="AH125" s="14"/>
      <c r="AI125" s="14"/>
      <c r="AJ125" s="14"/>
      <c r="AK125" s="14"/>
      <c r="AL125" s="14"/>
      <c r="AM125" s="14"/>
      <c r="AN125" s="14"/>
      <c r="AO125" s="14"/>
      <c r="AP125" s="15"/>
      <c r="AQ125" s="18"/>
      <c r="AR125" s="3"/>
      <c r="AS125" s="3"/>
    </row>
    <row r="126" spans="1:45" ht="39.75" customHeight="1" x14ac:dyDescent="0.2">
      <c r="A126" s="74" t="s">
        <v>353</v>
      </c>
      <c r="B126" s="204"/>
      <c r="C126" s="33"/>
      <c r="D126" s="36"/>
      <c r="E126" s="33"/>
      <c r="F126" s="82"/>
      <c r="G126" s="82"/>
      <c r="H126" s="82"/>
      <c r="I126" s="82"/>
      <c r="J126" s="33"/>
      <c r="K126" s="34"/>
      <c r="L126" s="40"/>
      <c r="M126" s="33"/>
      <c r="N126" s="55"/>
      <c r="O126" s="26"/>
      <c r="P126" s="10"/>
      <c r="Q126" s="6"/>
      <c r="R126" s="11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12"/>
      <c r="AD126" s="11"/>
      <c r="AE126" s="6"/>
      <c r="AF126" s="13"/>
      <c r="AG126" s="10"/>
      <c r="AH126" s="11"/>
      <c r="AI126" s="6"/>
      <c r="AJ126" s="6"/>
      <c r="AK126" s="6"/>
      <c r="AL126" s="6"/>
      <c r="AM126" s="6"/>
      <c r="AN126" s="6"/>
      <c r="AO126" s="6"/>
      <c r="AP126" s="6"/>
      <c r="AQ126" s="10"/>
      <c r="AR126" s="3"/>
      <c r="AS126" s="3"/>
    </row>
    <row r="127" spans="1:45" ht="24.75" customHeight="1" x14ac:dyDescent="0.2">
      <c r="A127" s="49"/>
      <c r="B127" s="35" t="s">
        <v>124</v>
      </c>
      <c r="C127" s="33" t="s">
        <v>197</v>
      </c>
      <c r="D127" s="36" t="s">
        <v>37</v>
      </c>
      <c r="E127" s="33" t="s">
        <v>41</v>
      </c>
      <c r="F127" s="196" t="s">
        <v>228</v>
      </c>
      <c r="G127" s="196"/>
      <c r="H127" s="196"/>
      <c r="I127" s="196"/>
      <c r="J127" s="33" t="s">
        <v>39</v>
      </c>
      <c r="K127" s="34">
        <f t="shared" si="15"/>
        <v>30100</v>
      </c>
      <c r="L127" s="34">
        <v>30100</v>
      </c>
      <c r="M127" s="36"/>
      <c r="N127" s="47" t="s">
        <v>354</v>
      </c>
      <c r="O127" s="32"/>
      <c r="P127" s="16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7"/>
      <c r="AD127" s="16"/>
      <c r="AE127" s="16"/>
      <c r="AF127" s="17"/>
      <c r="AG127" s="14"/>
      <c r="AH127" s="14"/>
      <c r="AI127" s="14"/>
      <c r="AJ127" s="14"/>
      <c r="AK127" s="14"/>
      <c r="AL127" s="14"/>
      <c r="AM127" s="14"/>
      <c r="AN127" s="14"/>
      <c r="AO127" s="14"/>
      <c r="AP127" s="15"/>
      <c r="AQ127" s="18"/>
      <c r="AR127" s="3"/>
      <c r="AS127" s="3"/>
    </row>
    <row r="128" spans="1:45" ht="45" customHeight="1" x14ac:dyDescent="0.2">
      <c r="A128" s="49"/>
      <c r="B128" s="35" t="s">
        <v>355</v>
      </c>
      <c r="C128" s="33" t="s">
        <v>197</v>
      </c>
      <c r="D128" s="36" t="s">
        <v>37</v>
      </c>
      <c r="E128" s="33" t="s">
        <v>191</v>
      </c>
      <c r="F128" s="196" t="s">
        <v>228</v>
      </c>
      <c r="G128" s="196"/>
      <c r="H128" s="196"/>
      <c r="I128" s="196"/>
      <c r="J128" s="33" t="s">
        <v>39</v>
      </c>
      <c r="K128" s="34">
        <f t="shared" ref="K128:K129" si="16">SUM(L128)</f>
        <v>444650</v>
      </c>
      <c r="L128" s="34">
        <v>444650</v>
      </c>
      <c r="M128" s="36"/>
      <c r="N128" s="47" t="s">
        <v>357</v>
      </c>
      <c r="O128" s="32"/>
      <c r="P128" s="16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7"/>
      <c r="AD128" s="16"/>
      <c r="AE128" s="16"/>
      <c r="AF128" s="17"/>
      <c r="AG128" s="14"/>
      <c r="AH128" s="14"/>
      <c r="AI128" s="14"/>
      <c r="AJ128" s="14"/>
      <c r="AK128" s="14"/>
      <c r="AL128" s="14"/>
      <c r="AM128" s="14"/>
      <c r="AN128" s="14"/>
      <c r="AO128" s="14"/>
      <c r="AP128" s="15"/>
      <c r="AQ128" s="18"/>
      <c r="AR128" s="3"/>
      <c r="AS128" s="3"/>
    </row>
    <row r="129" spans="1:45" ht="42.6" customHeight="1" x14ac:dyDescent="0.2">
      <c r="A129" s="49"/>
      <c r="B129" s="35" t="s">
        <v>356</v>
      </c>
      <c r="C129" s="33" t="s">
        <v>197</v>
      </c>
      <c r="D129" s="36" t="s">
        <v>37</v>
      </c>
      <c r="E129" s="33" t="s">
        <v>41</v>
      </c>
      <c r="F129" s="196" t="s">
        <v>228</v>
      </c>
      <c r="G129" s="196"/>
      <c r="H129" s="196"/>
      <c r="I129" s="196"/>
      <c r="J129" s="33" t="s">
        <v>39</v>
      </c>
      <c r="K129" s="34">
        <f t="shared" si="16"/>
        <v>1098200</v>
      </c>
      <c r="L129" s="34">
        <v>1098200</v>
      </c>
      <c r="M129" s="36"/>
      <c r="N129" s="47" t="s">
        <v>358</v>
      </c>
      <c r="O129" s="32"/>
      <c r="P129" s="59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1"/>
      <c r="AD129" s="59"/>
      <c r="AE129" s="59"/>
      <c r="AF129" s="61"/>
      <c r="AG129" s="60"/>
      <c r="AH129" s="60"/>
      <c r="AI129" s="60"/>
      <c r="AJ129" s="60"/>
      <c r="AK129" s="60"/>
      <c r="AL129" s="60"/>
      <c r="AM129" s="60"/>
      <c r="AN129" s="60"/>
      <c r="AO129" s="60"/>
      <c r="AP129" s="62"/>
      <c r="AQ129" s="18"/>
      <c r="AR129" s="31"/>
      <c r="AS129" s="31"/>
    </row>
    <row r="130" spans="1:45" ht="69.75" customHeight="1" x14ac:dyDescent="0.2">
      <c r="A130" s="49"/>
      <c r="B130" s="35" t="s">
        <v>359</v>
      </c>
      <c r="C130" s="33" t="s">
        <v>197</v>
      </c>
      <c r="D130" s="36" t="s">
        <v>37</v>
      </c>
      <c r="E130" s="33" t="s">
        <v>41</v>
      </c>
      <c r="F130" s="196" t="s">
        <v>228</v>
      </c>
      <c r="G130" s="196"/>
      <c r="H130" s="196"/>
      <c r="I130" s="196"/>
      <c r="J130" s="33" t="s">
        <v>39</v>
      </c>
      <c r="K130" s="34">
        <f t="shared" ref="K130" si="17">SUM(L130)</f>
        <v>498500</v>
      </c>
      <c r="L130" s="34">
        <v>498500</v>
      </c>
      <c r="M130" s="36"/>
      <c r="N130" s="47" t="s">
        <v>363</v>
      </c>
      <c r="O130" s="32"/>
      <c r="P130" s="59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1"/>
      <c r="AD130" s="59"/>
      <c r="AE130" s="59"/>
      <c r="AF130" s="61"/>
      <c r="AG130" s="60"/>
      <c r="AH130" s="60"/>
      <c r="AI130" s="60"/>
      <c r="AJ130" s="60"/>
      <c r="AK130" s="60"/>
      <c r="AL130" s="60"/>
      <c r="AM130" s="60"/>
      <c r="AN130" s="60"/>
      <c r="AO130" s="60"/>
      <c r="AP130" s="62"/>
      <c r="AQ130" s="18"/>
      <c r="AR130" s="31"/>
      <c r="AS130" s="31"/>
    </row>
    <row r="131" spans="1:45" ht="53.45" customHeight="1" x14ac:dyDescent="0.2">
      <c r="A131" s="49"/>
      <c r="B131" s="35" t="s">
        <v>361</v>
      </c>
      <c r="C131" s="33" t="s">
        <v>197</v>
      </c>
      <c r="D131" s="36" t="s">
        <v>37</v>
      </c>
      <c r="E131" s="33" t="s">
        <v>41</v>
      </c>
      <c r="F131" s="196" t="s">
        <v>228</v>
      </c>
      <c r="G131" s="196"/>
      <c r="H131" s="196"/>
      <c r="I131" s="196"/>
      <c r="J131" s="33" t="s">
        <v>39</v>
      </c>
      <c r="K131" s="34">
        <f t="shared" ref="K131:K132" si="18">SUM(L131)</f>
        <v>498500</v>
      </c>
      <c r="L131" s="34">
        <v>498500</v>
      </c>
      <c r="M131" s="36"/>
      <c r="N131" s="47" t="s">
        <v>362</v>
      </c>
      <c r="O131" s="32"/>
      <c r="P131" s="59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1"/>
      <c r="AD131" s="59"/>
      <c r="AE131" s="59"/>
      <c r="AF131" s="61"/>
      <c r="AG131" s="60"/>
      <c r="AH131" s="60"/>
      <c r="AI131" s="60"/>
      <c r="AJ131" s="60"/>
      <c r="AK131" s="60"/>
      <c r="AL131" s="60"/>
      <c r="AM131" s="60"/>
      <c r="AN131" s="60"/>
      <c r="AO131" s="60"/>
      <c r="AP131" s="62"/>
      <c r="AQ131" s="18"/>
      <c r="AR131" s="31"/>
      <c r="AS131" s="31"/>
    </row>
    <row r="132" spans="1:45" ht="24.75" customHeight="1" x14ac:dyDescent="0.2">
      <c r="A132" s="50" t="s">
        <v>114</v>
      </c>
      <c r="B132" s="37" t="s">
        <v>364</v>
      </c>
      <c r="C132" s="33" t="s">
        <v>103</v>
      </c>
      <c r="D132" s="36" t="s">
        <v>37</v>
      </c>
      <c r="E132" s="33" t="s">
        <v>41</v>
      </c>
      <c r="F132" s="196" t="s">
        <v>228</v>
      </c>
      <c r="G132" s="196"/>
      <c r="H132" s="196"/>
      <c r="I132" s="196"/>
      <c r="J132" s="33" t="s">
        <v>39</v>
      </c>
      <c r="K132" s="34">
        <f t="shared" si="18"/>
        <v>572662.25</v>
      </c>
      <c r="L132" s="34">
        <v>572662.25</v>
      </c>
      <c r="M132" s="36"/>
      <c r="N132" s="51" t="s">
        <v>365</v>
      </c>
      <c r="O132" s="32"/>
      <c r="P132" s="16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7"/>
      <c r="AD132" s="16"/>
      <c r="AE132" s="16"/>
      <c r="AF132" s="17"/>
      <c r="AG132" s="14"/>
      <c r="AH132" s="14"/>
      <c r="AI132" s="14"/>
      <c r="AJ132" s="14"/>
      <c r="AK132" s="14"/>
      <c r="AL132" s="14"/>
      <c r="AM132" s="14"/>
      <c r="AN132" s="14"/>
      <c r="AO132" s="14"/>
      <c r="AP132" s="15"/>
      <c r="AQ132" s="18"/>
      <c r="AR132" s="3"/>
      <c r="AS132" s="3"/>
    </row>
    <row r="133" spans="1:45" ht="24.75" customHeight="1" x14ac:dyDescent="0.2">
      <c r="A133" s="49" t="str">
        <f>VLOOKUP(C133,Codes!$A$1:$B$71,2,FALSE)</f>
        <v>320101100001000</v>
      </c>
      <c r="B133" s="35" t="s">
        <v>125</v>
      </c>
      <c r="C133" s="33" t="s">
        <v>49</v>
      </c>
      <c r="D133" s="36" t="s">
        <v>37</v>
      </c>
      <c r="E133" s="33" t="s">
        <v>118</v>
      </c>
      <c r="F133" s="33" t="s">
        <v>123</v>
      </c>
      <c r="G133" s="33" t="s">
        <v>123</v>
      </c>
      <c r="H133" s="33" t="s">
        <v>87</v>
      </c>
      <c r="I133" s="33" t="s">
        <v>87</v>
      </c>
      <c r="J133" s="33" t="s">
        <v>39</v>
      </c>
      <c r="K133" s="34">
        <f t="shared" si="15"/>
        <v>69150</v>
      </c>
      <c r="L133" s="34">
        <v>69150</v>
      </c>
      <c r="M133" s="36"/>
      <c r="N133" s="51"/>
      <c r="O133" s="32"/>
      <c r="P133" s="16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7"/>
      <c r="AD133" s="16"/>
      <c r="AE133" s="16"/>
      <c r="AF133" s="17"/>
      <c r="AG133" s="14"/>
      <c r="AH133" s="14"/>
      <c r="AI133" s="14"/>
      <c r="AJ133" s="14"/>
      <c r="AK133" s="14"/>
      <c r="AL133" s="14"/>
      <c r="AM133" s="14"/>
      <c r="AN133" s="14"/>
      <c r="AO133" s="14"/>
      <c r="AP133" s="15"/>
      <c r="AQ133" s="18"/>
      <c r="AR133" s="3"/>
      <c r="AS133" s="3"/>
    </row>
    <row r="134" spans="1:45" ht="24.75" customHeight="1" x14ac:dyDescent="0.2">
      <c r="A134" s="50" t="s">
        <v>114</v>
      </c>
      <c r="B134" s="37" t="s">
        <v>360</v>
      </c>
      <c r="C134" s="33" t="s">
        <v>93</v>
      </c>
      <c r="D134" s="36" t="s">
        <v>37</v>
      </c>
      <c r="E134" s="33" t="s">
        <v>41</v>
      </c>
      <c r="F134" s="81" t="s">
        <v>38</v>
      </c>
      <c r="G134" s="81"/>
      <c r="H134" s="81"/>
      <c r="I134" s="81"/>
      <c r="J134" s="33" t="s">
        <v>39</v>
      </c>
      <c r="K134" s="34">
        <f t="shared" si="15"/>
        <v>330000</v>
      </c>
      <c r="L134" s="34">
        <v>330000</v>
      </c>
      <c r="M134" s="36"/>
      <c r="N134" s="51"/>
      <c r="O134" s="32"/>
      <c r="P134" s="16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7"/>
      <c r="AD134" s="16"/>
      <c r="AE134" s="16"/>
      <c r="AF134" s="17"/>
      <c r="AG134" s="14"/>
      <c r="AH134" s="14"/>
      <c r="AI134" s="14"/>
      <c r="AJ134" s="14"/>
      <c r="AK134" s="14"/>
      <c r="AL134" s="14"/>
      <c r="AM134" s="14"/>
      <c r="AN134" s="14"/>
      <c r="AO134" s="14"/>
      <c r="AP134" s="15"/>
      <c r="AQ134" s="18"/>
      <c r="AR134" s="3"/>
      <c r="AS134" s="3"/>
    </row>
    <row r="135" spans="1:45" ht="20.100000000000001" customHeight="1" x14ac:dyDescent="0.2">
      <c r="A135" s="74" t="s">
        <v>289</v>
      </c>
      <c r="B135" s="204"/>
      <c r="C135" s="33"/>
      <c r="D135" s="36"/>
      <c r="E135" s="33"/>
      <c r="F135" s="82"/>
      <c r="G135" s="82"/>
      <c r="H135" s="82"/>
      <c r="I135" s="82"/>
      <c r="J135" s="33"/>
      <c r="K135" s="34"/>
      <c r="L135" s="40"/>
      <c r="M135" s="33"/>
      <c r="N135" s="55"/>
      <c r="O135" s="26"/>
      <c r="P135" s="10"/>
      <c r="Q135" s="6"/>
      <c r="R135" s="11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12"/>
      <c r="AD135" s="11"/>
      <c r="AE135" s="6"/>
      <c r="AF135" s="13"/>
      <c r="AG135" s="10"/>
      <c r="AH135" s="11"/>
      <c r="AI135" s="6"/>
      <c r="AJ135" s="6"/>
      <c r="AK135" s="6"/>
      <c r="AL135" s="6"/>
      <c r="AM135" s="6"/>
      <c r="AN135" s="6"/>
      <c r="AO135" s="6"/>
      <c r="AP135" s="6"/>
      <c r="AQ135" s="10"/>
      <c r="AR135" s="3"/>
      <c r="AS135" s="3"/>
    </row>
    <row r="136" spans="1:45" ht="82.5" customHeight="1" x14ac:dyDescent="0.2">
      <c r="A136" s="49">
        <v>330100100001000</v>
      </c>
      <c r="B136" s="205" t="s">
        <v>291</v>
      </c>
      <c r="C136" s="33" t="s">
        <v>93</v>
      </c>
      <c r="D136" s="36" t="s">
        <v>37</v>
      </c>
      <c r="E136" s="33" t="s">
        <v>83</v>
      </c>
      <c r="F136" s="33" t="s">
        <v>87</v>
      </c>
      <c r="G136" s="33" t="s">
        <v>87</v>
      </c>
      <c r="H136" s="33" t="s">
        <v>87</v>
      </c>
      <c r="I136" s="33" t="s">
        <v>87</v>
      </c>
      <c r="J136" s="33" t="s">
        <v>39</v>
      </c>
      <c r="K136" s="34">
        <f t="shared" ref="K136" si="19">SUM(L136)</f>
        <v>3765000</v>
      </c>
      <c r="L136" s="34">
        <v>3765000</v>
      </c>
      <c r="M136" s="33"/>
      <c r="N136" s="206" t="s">
        <v>292</v>
      </c>
      <c r="O136" s="31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5"/>
      <c r="AD136" s="16"/>
      <c r="AE136" s="16"/>
      <c r="AF136" s="17"/>
      <c r="AG136" s="16"/>
      <c r="AH136" s="14"/>
      <c r="AI136" s="14"/>
      <c r="AJ136" s="14"/>
      <c r="AK136" s="14"/>
      <c r="AL136" s="14"/>
      <c r="AM136" s="14"/>
      <c r="AN136" s="14"/>
      <c r="AO136" s="14"/>
      <c r="AP136" s="15"/>
      <c r="AQ136" s="18"/>
      <c r="AR136" s="3"/>
      <c r="AS136" s="3"/>
    </row>
    <row r="137" spans="1:45" ht="51" x14ac:dyDescent="0.2">
      <c r="A137" s="207" t="s">
        <v>199</v>
      </c>
      <c r="B137" s="35" t="s">
        <v>138</v>
      </c>
      <c r="C137" s="33" t="s">
        <v>293</v>
      </c>
      <c r="D137" s="36" t="s">
        <v>37</v>
      </c>
      <c r="E137" s="33" t="s">
        <v>83</v>
      </c>
      <c r="F137" s="33" t="s">
        <v>87</v>
      </c>
      <c r="G137" s="33" t="s">
        <v>87</v>
      </c>
      <c r="H137" s="33" t="s">
        <v>87</v>
      </c>
      <c r="I137" s="33" t="s">
        <v>87</v>
      </c>
      <c r="J137" s="33" t="s">
        <v>39</v>
      </c>
      <c r="K137" s="34">
        <f>SUM(L137)</f>
        <v>1140000</v>
      </c>
      <c r="L137" s="34">
        <v>1140000</v>
      </c>
      <c r="M137" s="36"/>
      <c r="N137" s="206" t="s">
        <v>294</v>
      </c>
      <c r="O137" s="31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5"/>
      <c r="AD137" s="16"/>
      <c r="AE137" s="16"/>
      <c r="AF137" s="17"/>
      <c r="AG137" s="16"/>
      <c r="AH137" s="14"/>
      <c r="AI137" s="14"/>
      <c r="AJ137" s="14"/>
      <c r="AK137" s="14"/>
      <c r="AL137" s="14"/>
      <c r="AM137" s="14"/>
      <c r="AN137" s="14"/>
      <c r="AO137" s="14"/>
      <c r="AP137" s="15"/>
      <c r="AQ137" s="18"/>
      <c r="AR137" s="3"/>
      <c r="AS137" s="3"/>
    </row>
    <row r="138" spans="1:45" ht="20.100000000000001" customHeight="1" x14ac:dyDescent="0.2">
      <c r="A138" s="74" t="s">
        <v>290</v>
      </c>
      <c r="B138" s="204"/>
      <c r="C138" s="33"/>
      <c r="D138" s="36"/>
      <c r="E138" s="33"/>
      <c r="F138" s="82"/>
      <c r="G138" s="82"/>
      <c r="H138" s="82"/>
      <c r="I138" s="82"/>
      <c r="J138" s="33"/>
      <c r="K138" s="34"/>
      <c r="L138" s="40"/>
      <c r="M138" s="33"/>
      <c r="N138" s="55"/>
      <c r="O138" s="26"/>
      <c r="P138" s="10"/>
      <c r="Q138" s="6"/>
      <c r="R138" s="11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12"/>
      <c r="AD138" s="11"/>
      <c r="AE138" s="6"/>
      <c r="AF138" s="13"/>
      <c r="AG138" s="10"/>
      <c r="AH138" s="11"/>
      <c r="AI138" s="6"/>
      <c r="AJ138" s="6"/>
      <c r="AK138" s="6"/>
      <c r="AL138" s="6"/>
      <c r="AM138" s="6"/>
      <c r="AN138" s="6"/>
      <c r="AO138" s="6"/>
      <c r="AP138" s="6"/>
      <c r="AQ138" s="10"/>
      <c r="AR138" s="3"/>
      <c r="AS138" s="3"/>
    </row>
    <row r="139" spans="1:45" ht="25.5" x14ac:dyDescent="0.2">
      <c r="A139" s="49">
        <v>330100100001000</v>
      </c>
      <c r="B139" s="39" t="s">
        <v>139</v>
      </c>
      <c r="C139" s="33" t="s">
        <v>197</v>
      </c>
      <c r="D139" s="36" t="s">
        <v>37</v>
      </c>
      <c r="E139" s="33" t="s">
        <v>41</v>
      </c>
      <c r="F139" s="83" t="s">
        <v>228</v>
      </c>
      <c r="G139" s="83"/>
      <c r="H139" s="83"/>
      <c r="I139" s="83"/>
      <c r="J139" s="33" t="s">
        <v>39</v>
      </c>
      <c r="K139" s="34">
        <f>SUM(L139)</f>
        <v>4125460</v>
      </c>
      <c r="L139" s="34">
        <v>4125460</v>
      </c>
      <c r="M139" s="33"/>
      <c r="N139" s="47" t="s">
        <v>295</v>
      </c>
      <c r="O139" s="31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5"/>
      <c r="AD139" s="16"/>
      <c r="AE139" s="16"/>
      <c r="AF139" s="17"/>
      <c r="AG139" s="16"/>
      <c r="AH139" s="14"/>
      <c r="AI139" s="14"/>
      <c r="AJ139" s="14"/>
      <c r="AK139" s="14"/>
      <c r="AL139" s="14"/>
      <c r="AM139" s="14"/>
      <c r="AN139" s="14"/>
      <c r="AO139" s="14"/>
      <c r="AP139" s="15"/>
      <c r="AQ139" s="18"/>
      <c r="AR139" s="3"/>
      <c r="AS139" s="3"/>
    </row>
    <row r="140" spans="1:45" s="209" customFormat="1" ht="23.25" customHeight="1" thickBot="1" x14ac:dyDescent="0.25">
      <c r="A140" s="58"/>
      <c r="B140" s="52"/>
      <c r="C140" s="64"/>
      <c r="D140" s="52"/>
      <c r="E140" s="64"/>
      <c r="F140" s="64"/>
      <c r="G140" s="64"/>
      <c r="H140" s="64"/>
      <c r="I140" s="75" t="s">
        <v>147</v>
      </c>
      <c r="J140" s="208"/>
      <c r="K140" s="53">
        <f>SUM(K7:K139)</f>
        <v>159106178.55000001</v>
      </c>
      <c r="L140" s="53">
        <f>SUM(L7:L139)</f>
        <v>159106178.55000001</v>
      </c>
      <c r="M140" s="53"/>
      <c r="N140" s="54"/>
      <c r="O140" s="44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</row>
    <row r="141" spans="1:45" ht="12.75" customHeight="1" x14ac:dyDescent="0.2">
      <c r="A141" s="42"/>
      <c r="B141" s="3"/>
      <c r="C141" s="1"/>
      <c r="D141" s="3"/>
      <c r="E141" s="1"/>
      <c r="F141" s="1"/>
      <c r="G141" s="1"/>
      <c r="H141" s="1"/>
      <c r="I141" s="1"/>
      <c r="J141" s="1"/>
      <c r="K141" s="4"/>
      <c r="L141" s="4"/>
      <c r="M141" s="1"/>
      <c r="N141" s="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21.75" customHeight="1" x14ac:dyDescent="0.2">
      <c r="A142" s="43"/>
      <c r="B142" s="19" t="s">
        <v>148</v>
      </c>
      <c r="C142" s="6"/>
      <c r="D142" s="19"/>
      <c r="E142" s="6"/>
      <c r="F142" s="76" t="s">
        <v>149</v>
      </c>
      <c r="G142" s="210"/>
      <c r="H142" s="210"/>
      <c r="I142" s="211"/>
      <c r="J142" s="1"/>
      <c r="K142" s="20"/>
      <c r="L142" s="73" t="s">
        <v>150</v>
      </c>
      <c r="M142" s="212"/>
      <c r="N142" s="213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</row>
    <row r="143" spans="1:45" ht="15" customHeight="1" x14ac:dyDescent="0.2">
      <c r="A143" s="42"/>
      <c r="B143" s="3"/>
      <c r="C143" s="1"/>
      <c r="D143" s="3"/>
      <c r="E143" s="1"/>
      <c r="F143" s="214"/>
      <c r="G143" s="215"/>
      <c r="H143" s="215"/>
      <c r="I143" s="216"/>
      <c r="J143" s="1"/>
      <c r="K143" s="4"/>
      <c r="L143" s="1"/>
      <c r="M143" s="1"/>
      <c r="N143" s="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" customHeight="1" x14ac:dyDescent="0.2">
      <c r="A144" s="42"/>
      <c r="B144" s="3"/>
      <c r="C144" s="1"/>
      <c r="D144" s="3"/>
      <c r="E144" s="1"/>
      <c r="F144" s="1"/>
      <c r="G144" s="1"/>
      <c r="H144" s="1"/>
      <c r="I144" s="1"/>
      <c r="J144" s="1"/>
      <c r="K144" s="4"/>
      <c r="L144" s="1"/>
      <c r="M144" s="1"/>
      <c r="N144" s="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" customHeight="1" x14ac:dyDescent="0.2">
      <c r="A145" s="42"/>
      <c r="B145" s="3"/>
      <c r="C145" s="1"/>
      <c r="D145" s="3"/>
      <c r="E145" s="1"/>
      <c r="F145" s="1"/>
      <c r="G145" s="1"/>
      <c r="H145" s="1"/>
      <c r="I145" s="1"/>
      <c r="J145" s="1"/>
      <c r="K145" s="4"/>
      <c r="L145" s="1"/>
      <c r="M145" s="1"/>
      <c r="N145" s="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" customHeight="1" x14ac:dyDescent="0.2">
      <c r="A146" s="43"/>
      <c r="B146" s="19" t="s">
        <v>151</v>
      </c>
      <c r="C146" s="6"/>
      <c r="D146" s="19"/>
      <c r="E146" s="6"/>
      <c r="F146" s="73" t="s">
        <v>220</v>
      </c>
      <c r="G146" s="212"/>
      <c r="H146" s="212"/>
      <c r="I146" s="213"/>
      <c r="J146" s="1"/>
      <c r="K146" s="20"/>
      <c r="L146" s="73"/>
      <c r="M146" s="212"/>
      <c r="N146" s="213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</row>
    <row r="147" spans="1:45" ht="15" customHeight="1" x14ac:dyDescent="0.2">
      <c r="A147" s="43"/>
      <c r="B147" s="19" t="s">
        <v>152</v>
      </c>
      <c r="C147" s="6"/>
      <c r="D147" s="19"/>
      <c r="E147" s="6"/>
      <c r="F147" s="73" t="s">
        <v>221</v>
      </c>
      <c r="G147" s="212"/>
      <c r="H147" s="212"/>
      <c r="I147" s="213"/>
      <c r="J147" s="1"/>
      <c r="K147" s="20"/>
      <c r="L147" s="73"/>
      <c r="M147" s="212"/>
      <c r="N147" s="213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</row>
    <row r="148" spans="1:45" ht="21.75" customHeight="1" x14ac:dyDescent="0.2">
      <c r="A148" s="43"/>
      <c r="B148" s="19"/>
      <c r="C148" s="6"/>
      <c r="D148" s="19"/>
      <c r="E148" s="6"/>
      <c r="F148" s="6"/>
      <c r="G148" s="6"/>
      <c r="H148" s="6"/>
      <c r="I148" s="6"/>
      <c r="J148" s="6"/>
      <c r="K148" s="20"/>
      <c r="L148" s="6"/>
      <c r="M148" s="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</row>
    <row r="149" spans="1:45" ht="21.75" customHeight="1" x14ac:dyDescent="0.2">
      <c r="A149" s="43"/>
      <c r="B149" s="19"/>
      <c r="C149" s="6"/>
      <c r="D149" s="19"/>
      <c r="E149" s="6"/>
      <c r="F149" s="6"/>
      <c r="G149" s="6"/>
      <c r="H149" s="6"/>
      <c r="I149" s="6"/>
      <c r="J149" s="6"/>
      <c r="K149" s="20"/>
      <c r="L149" s="6"/>
      <c r="M149" s="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</row>
    <row r="150" spans="1:45" ht="21.75" customHeight="1" x14ac:dyDescent="0.2">
      <c r="A150" s="43"/>
      <c r="B150" s="19"/>
      <c r="C150" s="6"/>
      <c r="D150" s="19"/>
      <c r="E150" s="6"/>
      <c r="F150" s="6"/>
      <c r="G150" s="6"/>
      <c r="H150" s="6"/>
      <c r="I150" s="6"/>
      <c r="J150" s="6"/>
      <c r="K150" s="20"/>
      <c r="L150" s="6"/>
      <c r="M150" s="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</row>
    <row r="151" spans="1:45" ht="21.75" customHeight="1" x14ac:dyDescent="0.2">
      <c r="A151" s="43"/>
      <c r="B151" s="19"/>
      <c r="C151" s="6"/>
      <c r="D151" s="19"/>
      <c r="E151" s="6"/>
      <c r="F151" s="6"/>
      <c r="G151" s="6"/>
      <c r="H151" s="6"/>
      <c r="I151" s="6"/>
      <c r="J151" s="6"/>
      <c r="K151" s="20"/>
      <c r="L151" s="6"/>
      <c r="M151" s="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</row>
    <row r="152" spans="1:45" ht="21.75" customHeight="1" x14ac:dyDescent="0.2">
      <c r="A152" s="42"/>
      <c r="B152" s="3"/>
      <c r="C152" s="1"/>
      <c r="D152" s="3"/>
      <c r="E152" s="1"/>
      <c r="F152" s="1"/>
      <c r="G152" s="1"/>
      <c r="H152" s="1"/>
      <c r="I152" s="1"/>
      <c r="J152" s="1"/>
      <c r="K152" s="4"/>
      <c r="L152" s="1"/>
      <c r="M152" s="1"/>
      <c r="N152" s="5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21.75" customHeight="1" x14ac:dyDescent="0.2">
      <c r="A153" s="42"/>
      <c r="B153" s="3"/>
      <c r="C153" s="1"/>
      <c r="D153" s="3"/>
      <c r="E153" s="1"/>
      <c r="F153" s="1"/>
      <c r="G153" s="1"/>
      <c r="H153" s="1"/>
      <c r="I153" s="1"/>
      <c r="J153" s="1"/>
      <c r="K153" s="4"/>
      <c r="L153" s="1"/>
      <c r="M153" s="1"/>
      <c r="N153" s="5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21.75" customHeight="1" x14ac:dyDescent="0.2">
      <c r="A154" s="42"/>
      <c r="B154" s="3"/>
      <c r="C154" s="1"/>
      <c r="D154" s="3"/>
      <c r="E154" s="1"/>
      <c r="F154" s="1"/>
      <c r="G154" s="1"/>
      <c r="H154" s="1"/>
      <c r="I154" s="1"/>
      <c r="J154" s="1"/>
      <c r="K154" s="4"/>
      <c r="L154" s="1"/>
      <c r="M154" s="1"/>
      <c r="N154" s="5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21.75" customHeight="1" x14ac:dyDescent="0.2">
      <c r="A155" s="42"/>
      <c r="B155" s="3"/>
      <c r="C155" s="1"/>
      <c r="D155" s="3"/>
      <c r="E155" s="1"/>
      <c r="F155" s="1"/>
      <c r="G155" s="1"/>
      <c r="H155" s="1"/>
      <c r="I155" s="1"/>
      <c r="J155" s="1"/>
      <c r="K155" s="4"/>
      <c r="L155" s="1"/>
      <c r="M155" s="1"/>
      <c r="N155" s="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21.75" customHeight="1" x14ac:dyDescent="0.2">
      <c r="A156" s="42"/>
      <c r="B156" s="3"/>
      <c r="C156" s="1"/>
      <c r="D156" s="3"/>
      <c r="E156" s="1"/>
      <c r="F156" s="1"/>
      <c r="G156" s="1"/>
      <c r="H156" s="1"/>
      <c r="I156" s="1"/>
      <c r="J156" s="1"/>
      <c r="K156" s="4"/>
      <c r="L156" s="1"/>
      <c r="M156" s="1"/>
      <c r="N156" s="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21.75" customHeight="1" x14ac:dyDescent="0.2">
      <c r="A157" s="42"/>
      <c r="B157" s="3"/>
      <c r="C157" s="1"/>
      <c r="D157" s="3"/>
      <c r="E157" s="1"/>
      <c r="F157" s="1"/>
      <c r="G157" s="1"/>
      <c r="H157" s="1"/>
      <c r="I157" s="1"/>
      <c r="J157" s="1"/>
      <c r="K157" s="4"/>
      <c r="L157" s="1"/>
      <c r="M157" s="1"/>
      <c r="N157" s="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36.75" customHeight="1" x14ac:dyDescent="0.2">
      <c r="A158" s="42"/>
      <c r="B158" s="3"/>
      <c r="C158" s="1"/>
      <c r="D158" s="3"/>
      <c r="E158" s="1"/>
      <c r="F158" s="1"/>
      <c r="G158" s="1"/>
      <c r="H158" s="1"/>
      <c r="I158" s="1"/>
      <c r="J158" s="1"/>
      <c r="K158" s="4"/>
      <c r="L158" s="1"/>
      <c r="M158" s="1"/>
      <c r="N158" s="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36.75" customHeight="1" x14ac:dyDescent="0.2">
      <c r="A159" s="42"/>
      <c r="B159" s="3"/>
      <c r="C159" s="1"/>
      <c r="D159" s="3"/>
      <c r="E159" s="1"/>
      <c r="F159" s="1"/>
      <c r="G159" s="1"/>
      <c r="H159" s="1"/>
      <c r="I159" s="1"/>
      <c r="J159" s="1"/>
      <c r="K159" s="4"/>
      <c r="L159" s="1"/>
      <c r="M159" s="1"/>
      <c r="N159" s="5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36.75" customHeight="1" x14ac:dyDescent="0.2">
      <c r="A160" s="42"/>
      <c r="B160" s="3"/>
      <c r="C160" s="1"/>
      <c r="D160" s="3"/>
      <c r="E160" s="1"/>
      <c r="F160" s="1"/>
      <c r="G160" s="1"/>
      <c r="H160" s="1"/>
      <c r="I160" s="1"/>
      <c r="J160" s="1"/>
      <c r="K160" s="4"/>
      <c r="L160" s="1"/>
      <c r="M160" s="1"/>
      <c r="N160" s="5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36.75" customHeight="1" x14ac:dyDescent="0.2">
      <c r="A161" s="42"/>
      <c r="B161" s="3"/>
      <c r="C161" s="1"/>
      <c r="D161" s="3"/>
      <c r="E161" s="1"/>
      <c r="F161" s="1"/>
      <c r="G161" s="1"/>
      <c r="H161" s="1"/>
      <c r="I161" s="1"/>
      <c r="J161" s="1"/>
      <c r="K161" s="4"/>
      <c r="L161" s="1"/>
      <c r="M161" s="1"/>
      <c r="N161" s="5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36.75" customHeight="1" x14ac:dyDescent="0.2">
      <c r="A162" s="42"/>
      <c r="B162" s="3"/>
      <c r="C162" s="1"/>
      <c r="D162" s="3"/>
      <c r="E162" s="1"/>
      <c r="F162" s="1"/>
      <c r="G162" s="1"/>
      <c r="H162" s="1"/>
      <c r="I162" s="1"/>
      <c r="J162" s="1"/>
      <c r="K162" s="4"/>
      <c r="L162" s="1"/>
      <c r="M162" s="1"/>
      <c r="N162" s="5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36.75" customHeight="1" x14ac:dyDescent="0.2">
      <c r="A163" s="42"/>
      <c r="B163" s="3"/>
      <c r="C163" s="1"/>
      <c r="D163" s="3"/>
      <c r="E163" s="1"/>
      <c r="F163" s="1"/>
      <c r="G163" s="1"/>
      <c r="H163" s="1"/>
      <c r="I163" s="1"/>
      <c r="J163" s="1"/>
      <c r="K163" s="4"/>
      <c r="L163" s="1"/>
      <c r="M163" s="1"/>
      <c r="N163" s="5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36.75" customHeight="1" x14ac:dyDescent="0.2">
      <c r="A164" s="42"/>
      <c r="B164" s="3"/>
      <c r="C164" s="1"/>
      <c r="D164" s="3"/>
      <c r="E164" s="1"/>
      <c r="F164" s="1"/>
      <c r="G164" s="1"/>
      <c r="H164" s="1"/>
      <c r="I164" s="1"/>
      <c r="J164" s="1"/>
      <c r="K164" s="4"/>
      <c r="L164" s="1"/>
      <c r="M164" s="1"/>
      <c r="N164" s="5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36.75" customHeight="1" x14ac:dyDescent="0.2">
      <c r="A165" s="42"/>
      <c r="B165" s="3"/>
      <c r="C165" s="1"/>
      <c r="D165" s="3"/>
      <c r="E165" s="1"/>
      <c r="F165" s="1"/>
      <c r="G165" s="1"/>
      <c r="H165" s="1"/>
      <c r="I165" s="1"/>
      <c r="J165" s="1"/>
      <c r="K165" s="4"/>
      <c r="L165" s="1"/>
      <c r="M165" s="1"/>
      <c r="N165" s="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36.75" customHeight="1" x14ac:dyDescent="0.2">
      <c r="A166" s="42"/>
      <c r="B166" s="3"/>
      <c r="C166" s="1"/>
      <c r="D166" s="3"/>
      <c r="E166" s="1"/>
      <c r="F166" s="1"/>
      <c r="G166" s="1"/>
      <c r="H166" s="1"/>
      <c r="I166" s="1"/>
      <c r="J166" s="1"/>
      <c r="K166" s="4"/>
      <c r="L166" s="1"/>
      <c r="M166" s="1"/>
      <c r="N166" s="5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36.75" customHeight="1" x14ac:dyDescent="0.2">
      <c r="A167" s="42"/>
      <c r="B167" s="3"/>
      <c r="C167" s="1"/>
      <c r="D167" s="3"/>
      <c r="E167" s="1"/>
      <c r="F167" s="1"/>
      <c r="G167" s="1"/>
      <c r="H167" s="1"/>
      <c r="I167" s="1"/>
      <c r="J167" s="1"/>
      <c r="K167" s="4"/>
      <c r="L167" s="1"/>
      <c r="M167" s="1"/>
      <c r="N167" s="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36.75" customHeight="1" x14ac:dyDescent="0.2">
      <c r="A168" s="42"/>
      <c r="B168" s="3"/>
      <c r="C168" s="1"/>
      <c r="D168" s="3"/>
      <c r="E168" s="1"/>
      <c r="F168" s="1"/>
      <c r="G168" s="1"/>
      <c r="H168" s="1"/>
      <c r="I168" s="1"/>
      <c r="J168" s="1"/>
      <c r="K168" s="4"/>
      <c r="L168" s="1"/>
      <c r="M168" s="1"/>
      <c r="N168" s="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36.75" customHeight="1" x14ac:dyDescent="0.2">
      <c r="A169" s="42"/>
      <c r="B169" s="3"/>
      <c r="C169" s="1"/>
      <c r="D169" s="3"/>
      <c r="E169" s="1"/>
      <c r="F169" s="1"/>
      <c r="G169" s="1"/>
      <c r="H169" s="1"/>
      <c r="I169" s="1"/>
      <c r="J169" s="1"/>
      <c r="K169" s="4"/>
      <c r="L169" s="1"/>
      <c r="M169" s="1"/>
      <c r="N169" s="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36.75" customHeight="1" x14ac:dyDescent="0.2">
      <c r="A170" s="42"/>
      <c r="B170" s="3"/>
      <c r="C170" s="1"/>
      <c r="D170" s="3"/>
      <c r="E170" s="1"/>
      <c r="F170" s="1"/>
      <c r="G170" s="1"/>
      <c r="H170" s="1"/>
      <c r="I170" s="1"/>
      <c r="J170" s="1"/>
      <c r="K170" s="4"/>
      <c r="L170" s="1"/>
      <c r="M170" s="1"/>
      <c r="N170" s="5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36.75" customHeight="1" x14ac:dyDescent="0.2">
      <c r="A171" s="42"/>
      <c r="B171" s="3"/>
      <c r="C171" s="1"/>
      <c r="D171" s="3"/>
      <c r="E171" s="1"/>
      <c r="F171" s="1"/>
      <c r="G171" s="1"/>
      <c r="H171" s="1"/>
      <c r="I171" s="1"/>
      <c r="J171" s="1"/>
      <c r="K171" s="4"/>
      <c r="L171" s="1"/>
      <c r="M171" s="1"/>
      <c r="N171" s="5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36.75" customHeight="1" x14ac:dyDescent="0.2">
      <c r="A172" s="42"/>
      <c r="B172" s="3"/>
      <c r="C172" s="1"/>
      <c r="D172" s="3"/>
      <c r="E172" s="1"/>
      <c r="F172" s="1"/>
      <c r="G172" s="1"/>
      <c r="H172" s="1"/>
      <c r="I172" s="1"/>
      <c r="J172" s="1"/>
      <c r="K172" s="4"/>
      <c r="L172" s="1"/>
      <c r="M172" s="1"/>
      <c r="N172" s="5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36.75" customHeight="1" x14ac:dyDescent="0.2">
      <c r="A173" s="42"/>
      <c r="B173" s="3"/>
      <c r="C173" s="1"/>
      <c r="D173" s="3"/>
      <c r="E173" s="1"/>
      <c r="F173" s="1"/>
      <c r="G173" s="1"/>
      <c r="H173" s="1"/>
      <c r="I173" s="1"/>
      <c r="J173" s="1"/>
      <c r="K173" s="4"/>
      <c r="L173" s="1"/>
      <c r="M173" s="1"/>
      <c r="N173" s="5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36.75" customHeight="1" x14ac:dyDescent="0.2">
      <c r="A174" s="42"/>
      <c r="B174" s="3"/>
      <c r="C174" s="1"/>
      <c r="D174" s="3"/>
      <c r="E174" s="1"/>
      <c r="F174" s="1"/>
      <c r="G174" s="1"/>
      <c r="H174" s="1"/>
      <c r="I174" s="1"/>
      <c r="J174" s="1"/>
      <c r="K174" s="4"/>
      <c r="L174" s="1"/>
      <c r="M174" s="1"/>
      <c r="N174" s="5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36.75" customHeight="1" x14ac:dyDescent="0.2">
      <c r="A175" s="42"/>
      <c r="B175" s="3"/>
      <c r="C175" s="1"/>
      <c r="D175" s="3"/>
      <c r="E175" s="1"/>
      <c r="F175" s="1"/>
      <c r="G175" s="1"/>
      <c r="H175" s="1"/>
      <c r="I175" s="1"/>
      <c r="J175" s="1"/>
      <c r="K175" s="4"/>
      <c r="L175" s="1"/>
      <c r="M175" s="1"/>
      <c r="N175" s="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36.75" customHeight="1" x14ac:dyDescent="0.2">
      <c r="A176" s="42"/>
      <c r="B176" s="3"/>
      <c r="C176" s="1"/>
      <c r="D176" s="3"/>
      <c r="E176" s="1"/>
      <c r="F176" s="1"/>
      <c r="G176" s="1"/>
      <c r="H176" s="1"/>
      <c r="I176" s="1"/>
      <c r="J176" s="1"/>
      <c r="K176" s="4"/>
      <c r="L176" s="1"/>
      <c r="M176" s="1"/>
      <c r="N176" s="5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36.75" customHeight="1" x14ac:dyDescent="0.2">
      <c r="A177" s="42"/>
      <c r="B177" s="3"/>
      <c r="C177" s="1"/>
      <c r="D177" s="3"/>
      <c r="E177" s="1"/>
      <c r="F177" s="1"/>
      <c r="G177" s="1"/>
      <c r="H177" s="1"/>
      <c r="I177" s="1"/>
      <c r="J177" s="1"/>
      <c r="K177" s="4"/>
      <c r="L177" s="1"/>
      <c r="M177" s="1"/>
      <c r="N177" s="5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36.75" customHeight="1" x14ac:dyDescent="0.2">
      <c r="A178" s="42"/>
      <c r="B178" s="3"/>
      <c r="C178" s="1"/>
      <c r="D178" s="3"/>
      <c r="E178" s="1"/>
      <c r="F178" s="1"/>
      <c r="G178" s="1"/>
      <c r="H178" s="1"/>
      <c r="I178" s="1"/>
      <c r="J178" s="1"/>
      <c r="K178" s="4"/>
      <c r="L178" s="1"/>
      <c r="M178" s="1"/>
      <c r="N178" s="5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36.75" customHeight="1" x14ac:dyDescent="0.2">
      <c r="A179" s="42"/>
      <c r="B179" s="3"/>
      <c r="C179" s="1"/>
      <c r="D179" s="3"/>
      <c r="E179" s="1"/>
      <c r="F179" s="1"/>
      <c r="G179" s="1"/>
      <c r="H179" s="1"/>
      <c r="I179" s="1"/>
      <c r="J179" s="1"/>
      <c r="K179" s="4"/>
      <c r="L179" s="1"/>
      <c r="M179" s="1"/>
      <c r="N179" s="5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36.75" customHeight="1" x14ac:dyDescent="0.2">
      <c r="A180" s="42"/>
      <c r="B180" s="3"/>
      <c r="C180" s="1"/>
      <c r="D180" s="3"/>
      <c r="E180" s="1"/>
      <c r="F180" s="1"/>
      <c r="G180" s="1"/>
      <c r="H180" s="1"/>
      <c r="I180" s="1"/>
      <c r="J180" s="1"/>
      <c r="K180" s="4"/>
      <c r="L180" s="1"/>
      <c r="M180" s="1"/>
      <c r="N180" s="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36.75" customHeight="1" x14ac:dyDescent="0.2">
      <c r="A181" s="42"/>
      <c r="B181" s="3"/>
      <c r="C181" s="1"/>
      <c r="D181" s="3"/>
      <c r="E181" s="1"/>
      <c r="F181" s="1"/>
      <c r="G181" s="1"/>
      <c r="H181" s="1"/>
      <c r="I181" s="1"/>
      <c r="J181" s="1"/>
      <c r="K181" s="4"/>
      <c r="L181" s="1"/>
      <c r="M181" s="1"/>
      <c r="N181" s="5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36.75" customHeight="1" x14ac:dyDescent="0.2">
      <c r="A182" s="42"/>
      <c r="B182" s="3"/>
      <c r="C182" s="1"/>
      <c r="D182" s="3"/>
      <c r="E182" s="1"/>
      <c r="F182" s="1"/>
      <c r="G182" s="1"/>
      <c r="H182" s="1"/>
      <c r="I182" s="1"/>
      <c r="J182" s="1"/>
      <c r="K182" s="4"/>
      <c r="L182" s="1"/>
      <c r="M182" s="1"/>
      <c r="N182" s="5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36.75" customHeight="1" x14ac:dyDescent="0.2">
      <c r="A183" s="42"/>
      <c r="B183" s="3"/>
      <c r="C183" s="1"/>
      <c r="D183" s="3"/>
      <c r="E183" s="1"/>
      <c r="F183" s="1"/>
      <c r="G183" s="1"/>
      <c r="H183" s="1"/>
      <c r="I183" s="1"/>
      <c r="J183" s="1"/>
      <c r="K183" s="4"/>
      <c r="L183" s="1"/>
      <c r="M183" s="1"/>
      <c r="N183" s="5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36.75" customHeight="1" x14ac:dyDescent="0.2">
      <c r="A184" s="42"/>
      <c r="B184" s="3"/>
      <c r="C184" s="1"/>
      <c r="D184" s="3"/>
      <c r="E184" s="1"/>
      <c r="F184" s="1"/>
      <c r="G184" s="1"/>
      <c r="H184" s="1"/>
      <c r="I184" s="1"/>
      <c r="J184" s="1"/>
      <c r="K184" s="4"/>
      <c r="L184" s="1"/>
      <c r="M184" s="1"/>
      <c r="N184" s="5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36.75" customHeight="1" x14ac:dyDescent="0.2">
      <c r="A185" s="42"/>
      <c r="B185" s="3"/>
      <c r="C185" s="1"/>
      <c r="D185" s="3"/>
      <c r="E185" s="1"/>
      <c r="F185" s="1"/>
      <c r="G185" s="1"/>
      <c r="H185" s="1"/>
      <c r="I185" s="1"/>
      <c r="J185" s="1"/>
      <c r="K185" s="4"/>
      <c r="L185" s="1"/>
      <c r="M185" s="1"/>
      <c r="N185" s="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36.75" customHeight="1" x14ac:dyDescent="0.2">
      <c r="A186" s="42"/>
      <c r="B186" s="3"/>
      <c r="C186" s="1"/>
      <c r="D186" s="3"/>
      <c r="E186" s="1"/>
      <c r="F186" s="1"/>
      <c r="G186" s="1"/>
      <c r="H186" s="1"/>
      <c r="I186" s="1"/>
      <c r="J186" s="1"/>
      <c r="K186" s="4"/>
      <c r="L186" s="1"/>
      <c r="M186" s="1"/>
      <c r="N186" s="5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36.75" customHeight="1" x14ac:dyDescent="0.2">
      <c r="A187" s="42"/>
      <c r="B187" s="3"/>
      <c r="C187" s="1"/>
      <c r="D187" s="3"/>
      <c r="E187" s="1"/>
      <c r="F187" s="1"/>
      <c r="G187" s="1"/>
      <c r="H187" s="1"/>
      <c r="I187" s="1"/>
      <c r="J187" s="1"/>
      <c r="K187" s="4"/>
      <c r="L187" s="1"/>
      <c r="M187" s="1"/>
      <c r="N187" s="5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36.75" customHeight="1" x14ac:dyDescent="0.2">
      <c r="A188" s="42"/>
      <c r="B188" s="3"/>
      <c r="C188" s="1"/>
      <c r="D188" s="3"/>
      <c r="E188" s="1"/>
      <c r="F188" s="1"/>
      <c r="G188" s="1"/>
      <c r="H188" s="1"/>
      <c r="I188" s="1"/>
      <c r="J188" s="1"/>
      <c r="K188" s="4"/>
      <c r="L188" s="1"/>
      <c r="M188" s="1"/>
      <c r="N188" s="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36.75" customHeight="1" x14ac:dyDescent="0.2">
      <c r="A189" s="42"/>
      <c r="B189" s="3"/>
      <c r="C189" s="1"/>
      <c r="D189" s="3"/>
      <c r="E189" s="1"/>
      <c r="F189" s="1"/>
      <c r="G189" s="1"/>
      <c r="H189" s="1"/>
      <c r="I189" s="1"/>
      <c r="J189" s="1"/>
      <c r="K189" s="4"/>
      <c r="L189" s="1"/>
      <c r="M189" s="1"/>
      <c r="N189" s="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36.75" customHeight="1" x14ac:dyDescent="0.2">
      <c r="A190" s="42"/>
      <c r="B190" s="3"/>
      <c r="C190" s="1"/>
      <c r="D190" s="3"/>
      <c r="E190" s="1"/>
      <c r="F190" s="1"/>
      <c r="G190" s="1"/>
      <c r="H190" s="1"/>
      <c r="I190" s="1"/>
      <c r="J190" s="1"/>
      <c r="K190" s="4"/>
      <c r="L190" s="1"/>
      <c r="M190" s="1"/>
      <c r="N190" s="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36.75" customHeight="1" x14ac:dyDescent="0.2">
      <c r="A191" s="42"/>
      <c r="B191" s="3"/>
      <c r="C191" s="1"/>
      <c r="D191" s="3"/>
      <c r="E191" s="1"/>
      <c r="F191" s="1"/>
      <c r="G191" s="1"/>
      <c r="H191" s="1"/>
      <c r="I191" s="1"/>
      <c r="J191" s="1"/>
      <c r="K191" s="4"/>
      <c r="L191" s="1"/>
      <c r="M191" s="1"/>
      <c r="N191" s="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36.75" customHeight="1" x14ac:dyDescent="0.2">
      <c r="A192" s="42"/>
      <c r="B192" s="3"/>
      <c r="C192" s="1"/>
      <c r="D192" s="3"/>
      <c r="E192" s="1"/>
      <c r="F192" s="1"/>
      <c r="G192" s="1"/>
      <c r="H192" s="1"/>
      <c r="I192" s="1"/>
      <c r="J192" s="1"/>
      <c r="K192" s="4"/>
      <c r="L192" s="1"/>
      <c r="M192" s="1"/>
      <c r="N192" s="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36.75" customHeight="1" x14ac:dyDescent="0.2">
      <c r="A193" s="42"/>
      <c r="B193" s="3"/>
      <c r="C193" s="1"/>
      <c r="D193" s="3"/>
      <c r="E193" s="1"/>
      <c r="F193" s="1"/>
      <c r="G193" s="1"/>
      <c r="H193" s="1"/>
      <c r="I193" s="1"/>
      <c r="J193" s="1"/>
      <c r="K193" s="4"/>
      <c r="L193" s="1"/>
      <c r="M193" s="1"/>
      <c r="N193" s="5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36.75" customHeight="1" x14ac:dyDescent="0.2">
      <c r="A194" s="42"/>
      <c r="B194" s="3"/>
      <c r="C194" s="1"/>
      <c r="D194" s="3"/>
      <c r="E194" s="1"/>
      <c r="F194" s="1"/>
      <c r="G194" s="1"/>
      <c r="H194" s="1"/>
      <c r="I194" s="1"/>
      <c r="J194" s="1"/>
      <c r="K194" s="4"/>
      <c r="L194" s="1"/>
      <c r="M194" s="1"/>
      <c r="N194" s="5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36.75" customHeight="1" x14ac:dyDescent="0.2">
      <c r="A195" s="42"/>
      <c r="B195" s="3"/>
      <c r="C195" s="1"/>
      <c r="D195" s="3"/>
      <c r="E195" s="1"/>
      <c r="F195" s="1"/>
      <c r="G195" s="1"/>
      <c r="H195" s="1"/>
      <c r="I195" s="1"/>
      <c r="J195" s="1"/>
      <c r="K195" s="4"/>
      <c r="L195" s="1"/>
      <c r="M195" s="1"/>
      <c r="N195" s="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36.75" customHeight="1" x14ac:dyDescent="0.2">
      <c r="A196" s="42"/>
      <c r="B196" s="3"/>
      <c r="C196" s="1"/>
      <c r="D196" s="3"/>
      <c r="E196" s="1"/>
      <c r="F196" s="1"/>
      <c r="G196" s="1"/>
      <c r="H196" s="1"/>
      <c r="I196" s="1"/>
      <c r="J196" s="1"/>
      <c r="K196" s="4"/>
      <c r="L196" s="1"/>
      <c r="M196" s="1"/>
      <c r="N196" s="5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36.75" customHeight="1" x14ac:dyDescent="0.2">
      <c r="A197" s="42"/>
      <c r="B197" s="3"/>
      <c r="C197" s="1"/>
      <c r="D197" s="3"/>
      <c r="E197" s="1"/>
      <c r="F197" s="1"/>
      <c r="G197" s="1"/>
      <c r="H197" s="1"/>
      <c r="I197" s="1"/>
      <c r="J197" s="1"/>
      <c r="K197" s="4"/>
      <c r="L197" s="1"/>
      <c r="M197" s="1"/>
      <c r="N197" s="5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36.75" customHeight="1" x14ac:dyDescent="0.2">
      <c r="A198" s="42"/>
      <c r="B198" s="3"/>
      <c r="C198" s="1"/>
      <c r="D198" s="3"/>
      <c r="E198" s="1"/>
      <c r="F198" s="1"/>
      <c r="G198" s="1"/>
      <c r="H198" s="1"/>
      <c r="I198" s="1"/>
      <c r="J198" s="1"/>
      <c r="K198" s="4"/>
      <c r="L198" s="1"/>
      <c r="M198" s="1"/>
      <c r="N198" s="5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36.75" customHeight="1" x14ac:dyDescent="0.2">
      <c r="A199" s="42"/>
      <c r="B199" s="3"/>
      <c r="C199" s="1"/>
      <c r="D199" s="3"/>
      <c r="E199" s="1"/>
      <c r="F199" s="1"/>
      <c r="G199" s="1"/>
      <c r="H199" s="1"/>
      <c r="I199" s="1"/>
      <c r="J199" s="1"/>
      <c r="K199" s="4"/>
      <c r="L199" s="1"/>
      <c r="M199" s="1"/>
      <c r="N199" s="5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36.75" customHeight="1" x14ac:dyDescent="0.2">
      <c r="A200" s="42"/>
      <c r="B200" s="3"/>
      <c r="C200" s="1"/>
      <c r="D200" s="3"/>
      <c r="E200" s="1"/>
      <c r="F200" s="1"/>
      <c r="G200" s="1"/>
      <c r="H200" s="1"/>
      <c r="I200" s="1"/>
      <c r="J200" s="1"/>
      <c r="K200" s="4"/>
      <c r="L200" s="1"/>
      <c r="M200" s="1"/>
      <c r="N200" s="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36.75" customHeight="1" x14ac:dyDescent="0.2">
      <c r="A201" s="42"/>
      <c r="B201" s="3"/>
      <c r="C201" s="1"/>
      <c r="D201" s="3"/>
      <c r="E201" s="1"/>
      <c r="F201" s="1"/>
      <c r="G201" s="1"/>
      <c r="H201" s="1"/>
      <c r="I201" s="1"/>
      <c r="J201" s="1"/>
      <c r="K201" s="4"/>
      <c r="L201" s="1"/>
      <c r="M201" s="1"/>
      <c r="N201" s="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36.75" customHeight="1" x14ac:dyDescent="0.2">
      <c r="A202" s="42"/>
      <c r="B202" s="3"/>
      <c r="C202" s="1"/>
      <c r="D202" s="3"/>
      <c r="E202" s="1"/>
      <c r="F202" s="1"/>
      <c r="G202" s="1"/>
      <c r="H202" s="1"/>
      <c r="I202" s="1"/>
      <c r="J202" s="1"/>
      <c r="K202" s="4"/>
      <c r="L202" s="1"/>
      <c r="M202" s="1"/>
      <c r="N202" s="5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36.75" customHeight="1" x14ac:dyDescent="0.2">
      <c r="A203" s="42"/>
      <c r="B203" s="3"/>
      <c r="C203" s="1"/>
      <c r="D203" s="3"/>
      <c r="E203" s="1"/>
      <c r="F203" s="1"/>
      <c r="G203" s="1"/>
      <c r="H203" s="1"/>
      <c r="I203" s="1"/>
      <c r="J203" s="1"/>
      <c r="K203" s="4"/>
      <c r="L203" s="1"/>
      <c r="M203" s="1"/>
      <c r="N203" s="5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36.75" customHeight="1" x14ac:dyDescent="0.2">
      <c r="A204" s="42"/>
      <c r="B204" s="3"/>
      <c r="C204" s="1"/>
      <c r="D204" s="3"/>
      <c r="E204" s="1"/>
      <c r="F204" s="1"/>
      <c r="G204" s="1"/>
      <c r="H204" s="1"/>
      <c r="I204" s="1"/>
      <c r="J204" s="1"/>
      <c r="K204" s="4"/>
      <c r="L204" s="1"/>
      <c r="M204" s="1"/>
      <c r="N204" s="5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36.75" customHeight="1" x14ac:dyDescent="0.2">
      <c r="A205" s="42"/>
      <c r="B205" s="3"/>
      <c r="C205" s="1"/>
      <c r="D205" s="3"/>
      <c r="E205" s="1"/>
      <c r="F205" s="1"/>
      <c r="G205" s="1"/>
      <c r="H205" s="1"/>
      <c r="I205" s="1"/>
      <c r="J205" s="1"/>
      <c r="K205" s="4"/>
      <c r="L205" s="1"/>
      <c r="M205" s="1"/>
      <c r="N205" s="5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36.75" customHeight="1" x14ac:dyDescent="0.2">
      <c r="A206" s="42"/>
      <c r="B206" s="3"/>
      <c r="C206" s="1"/>
      <c r="D206" s="3"/>
      <c r="E206" s="1"/>
      <c r="F206" s="1"/>
      <c r="G206" s="1"/>
      <c r="H206" s="1"/>
      <c r="I206" s="1"/>
      <c r="J206" s="1"/>
      <c r="K206" s="4"/>
      <c r="L206" s="1"/>
      <c r="M206" s="1"/>
      <c r="N206" s="5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36.75" customHeight="1" x14ac:dyDescent="0.2">
      <c r="A207" s="42"/>
      <c r="B207" s="3"/>
      <c r="C207" s="1"/>
      <c r="D207" s="3"/>
      <c r="E207" s="1"/>
      <c r="F207" s="1"/>
      <c r="G207" s="1"/>
      <c r="H207" s="1"/>
      <c r="I207" s="1"/>
      <c r="J207" s="1"/>
      <c r="K207" s="4"/>
      <c r="L207" s="1"/>
      <c r="M207" s="1"/>
      <c r="N207" s="5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36.75" customHeight="1" x14ac:dyDescent="0.2">
      <c r="A208" s="42"/>
      <c r="B208" s="3"/>
      <c r="C208" s="1"/>
      <c r="D208" s="3"/>
      <c r="E208" s="1"/>
      <c r="F208" s="1"/>
      <c r="G208" s="1"/>
      <c r="H208" s="1"/>
      <c r="I208" s="1"/>
      <c r="J208" s="1"/>
      <c r="K208" s="4"/>
      <c r="L208" s="1"/>
      <c r="M208" s="1"/>
      <c r="N208" s="5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36.75" customHeight="1" x14ac:dyDescent="0.2">
      <c r="A209" s="42"/>
      <c r="B209" s="3"/>
      <c r="C209" s="1"/>
      <c r="D209" s="3"/>
      <c r="E209" s="1"/>
      <c r="F209" s="1"/>
      <c r="G209" s="1"/>
      <c r="H209" s="1"/>
      <c r="I209" s="1"/>
      <c r="J209" s="1"/>
      <c r="K209" s="4"/>
      <c r="L209" s="1"/>
      <c r="M209" s="1"/>
      <c r="N209" s="5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36.75" customHeight="1" x14ac:dyDescent="0.2">
      <c r="A210" s="42"/>
      <c r="B210" s="3"/>
      <c r="C210" s="1"/>
      <c r="D210" s="3"/>
      <c r="E210" s="1"/>
      <c r="F210" s="1"/>
      <c r="G210" s="1"/>
      <c r="H210" s="1"/>
      <c r="I210" s="1"/>
      <c r="J210" s="1"/>
      <c r="K210" s="4"/>
      <c r="L210" s="1"/>
      <c r="M210" s="1"/>
      <c r="N210" s="5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36.75" customHeight="1" x14ac:dyDescent="0.2">
      <c r="A211" s="42"/>
      <c r="B211" s="3"/>
      <c r="C211" s="1"/>
      <c r="D211" s="3"/>
      <c r="E211" s="1"/>
      <c r="F211" s="1"/>
      <c r="G211" s="1"/>
      <c r="H211" s="1"/>
      <c r="I211" s="1"/>
      <c r="J211" s="1"/>
      <c r="K211" s="4"/>
      <c r="L211" s="1"/>
      <c r="M211" s="1"/>
      <c r="N211" s="5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36.75" customHeight="1" x14ac:dyDescent="0.2">
      <c r="A212" s="42"/>
      <c r="B212" s="3"/>
      <c r="C212" s="1"/>
      <c r="D212" s="3"/>
      <c r="E212" s="1"/>
      <c r="F212" s="1"/>
      <c r="G212" s="1"/>
      <c r="H212" s="1"/>
      <c r="I212" s="1"/>
      <c r="J212" s="1"/>
      <c r="K212" s="4"/>
      <c r="L212" s="1"/>
      <c r="M212" s="1"/>
      <c r="N212" s="5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36.75" customHeight="1" x14ac:dyDescent="0.2">
      <c r="A213" s="42"/>
      <c r="B213" s="3"/>
      <c r="C213" s="1"/>
      <c r="D213" s="3"/>
      <c r="E213" s="1"/>
      <c r="F213" s="1"/>
      <c r="G213" s="1"/>
      <c r="H213" s="1"/>
      <c r="I213" s="1"/>
      <c r="J213" s="1"/>
      <c r="K213" s="4"/>
      <c r="L213" s="1"/>
      <c r="M213" s="1"/>
      <c r="N213" s="5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36.75" customHeight="1" x14ac:dyDescent="0.2">
      <c r="A214" s="42"/>
      <c r="B214" s="3"/>
      <c r="C214" s="1"/>
      <c r="D214" s="3"/>
      <c r="E214" s="1"/>
      <c r="F214" s="1"/>
      <c r="G214" s="1"/>
      <c r="H214" s="1"/>
      <c r="I214" s="1"/>
      <c r="J214" s="1"/>
      <c r="K214" s="4"/>
      <c r="L214" s="1"/>
      <c r="M214" s="1"/>
      <c r="N214" s="5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36.75" customHeight="1" x14ac:dyDescent="0.2">
      <c r="A215" s="42"/>
      <c r="B215" s="3"/>
      <c r="C215" s="1"/>
      <c r="D215" s="3"/>
      <c r="E215" s="1"/>
      <c r="F215" s="1"/>
      <c r="G215" s="1"/>
      <c r="H215" s="1"/>
      <c r="I215" s="1"/>
      <c r="J215" s="1"/>
      <c r="K215" s="4"/>
      <c r="L215" s="1"/>
      <c r="M215" s="1"/>
      <c r="N215" s="5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36.75" customHeight="1" x14ac:dyDescent="0.2">
      <c r="A216" s="42"/>
      <c r="B216" s="3"/>
      <c r="C216" s="1"/>
      <c r="D216" s="3"/>
      <c r="E216" s="1"/>
      <c r="F216" s="1"/>
      <c r="G216" s="1"/>
      <c r="H216" s="1"/>
      <c r="I216" s="1"/>
      <c r="J216" s="1"/>
      <c r="K216" s="4"/>
      <c r="L216" s="1"/>
      <c r="M216" s="1"/>
      <c r="N216" s="5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36.75" customHeight="1" x14ac:dyDescent="0.2">
      <c r="A217" s="42"/>
      <c r="B217" s="3"/>
      <c r="C217" s="1"/>
      <c r="D217" s="3"/>
      <c r="E217" s="1"/>
      <c r="F217" s="1"/>
      <c r="G217" s="1"/>
      <c r="H217" s="1"/>
      <c r="I217" s="1"/>
      <c r="J217" s="1"/>
      <c r="K217" s="4"/>
      <c r="L217" s="1"/>
      <c r="M217" s="1"/>
      <c r="N217" s="5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36.75" customHeight="1" x14ac:dyDescent="0.2">
      <c r="A218" s="42"/>
      <c r="B218" s="3"/>
      <c r="C218" s="1"/>
      <c r="D218" s="3"/>
      <c r="E218" s="1"/>
      <c r="F218" s="1"/>
      <c r="G218" s="1"/>
      <c r="H218" s="1"/>
      <c r="I218" s="1"/>
      <c r="J218" s="1"/>
      <c r="K218" s="4"/>
      <c r="L218" s="1"/>
      <c r="M218" s="1"/>
      <c r="N218" s="5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36.75" customHeight="1" x14ac:dyDescent="0.2">
      <c r="A219" s="42"/>
      <c r="B219" s="3"/>
      <c r="C219" s="1"/>
      <c r="D219" s="3"/>
      <c r="E219" s="1"/>
      <c r="F219" s="1"/>
      <c r="G219" s="1"/>
      <c r="H219" s="1"/>
      <c r="I219" s="1"/>
      <c r="J219" s="1"/>
      <c r="K219" s="4"/>
      <c r="L219" s="1"/>
      <c r="M219" s="1"/>
      <c r="N219" s="5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36.75" customHeight="1" x14ac:dyDescent="0.2">
      <c r="A220" s="42"/>
      <c r="B220" s="3"/>
      <c r="C220" s="1"/>
      <c r="D220" s="3"/>
      <c r="E220" s="1"/>
      <c r="F220" s="1"/>
      <c r="G220" s="1"/>
      <c r="H220" s="1"/>
      <c r="I220" s="1"/>
      <c r="J220" s="1"/>
      <c r="K220" s="4"/>
      <c r="L220" s="1"/>
      <c r="M220" s="1"/>
      <c r="N220" s="5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36.75" customHeight="1" x14ac:dyDescent="0.2">
      <c r="A221" s="42"/>
      <c r="B221" s="3"/>
      <c r="C221" s="1"/>
      <c r="D221" s="3"/>
      <c r="E221" s="1"/>
      <c r="F221" s="1"/>
      <c r="G221" s="1"/>
      <c r="H221" s="1"/>
      <c r="I221" s="1"/>
      <c r="J221" s="1"/>
      <c r="K221" s="4"/>
      <c r="L221" s="1"/>
      <c r="M221" s="1"/>
      <c r="N221" s="5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ht="36.75" customHeight="1" x14ac:dyDescent="0.2">
      <c r="A222" s="42"/>
      <c r="B222" s="3"/>
      <c r="C222" s="1"/>
      <c r="D222" s="3"/>
      <c r="E222" s="1"/>
      <c r="F222" s="1"/>
      <c r="G222" s="1"/>
      <c r="H222" s="1"/>
      <c r="I222" s="1"/>
      <c r="J222" s="1"/>
      <c r="K222" s="4"/>
      <c r="L222" s="1"/>
      <c r="M222" s="1"/>
      <c r="N222" s="5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ht="36.75" customHeight="1" x14ac:dyDescent="0.2">
      <c r="A223" s="42"/>
      <c r="B223" s="3"/>
      <c r="C223" s="1"/>
      <c r="D223" s="3"/>
      <c r="E223" s="1"/>
      <c r="F223" s="1"/>
      <c r="G223" s="1"/>
      <c r="H223" s="1"/>
      <c r="I223" s="1"/>
      <c r="J223" s="1"/>
      <c r="K223" s="4"/>
      <c r="L223" s="1"/>
      <c r="M223" s="1"/>
      <c r="N223" s="5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ht="36.75" customHeight="1" x14ac:dyDescent="0.2">
      <c r="A224" s="42"/>
      <c r="B224" s="3"/>
      <c r="C224" s="1"/>
      <c r="D224" s="3"/>
      <c r="E224" s="1"/>
      <c r="F224" s="1"/>
      <c r="G224" s="1"/>
      <c r="H224" s="1"/>
      <c r="I224" s="1"/>
      <c r="J224" s="1"/>
      <c r="K224" s="4"/>
      <c r="L224" s="1"/>
      <c r="M224" s="1"/>
      <c r="N224" s="5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ht="36.75" customHeight="1" x14ac:dyDescent="0.2">
      <c r="A225" s="42"/>
      <c r="B225" s="3"/>
      <c r="C225" s="1"/>
      <c r="D225" s="3"/>
      <c r="E225" s="1"/>
      <c r="F225" s="1"/>
      <c r="G225" s="1"/>
      <c r="H225" s="1"/>
      <c r="I225" s="1"/>
      <c r="J225" s="1"/>
      <c r="K225" s="4"/>
      <c r="L225" s="1"/>
      <c r="M225" s="1"/>
      <c r="N225" s="5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ht="36.75" customHeight="1" x14ac:dyDescent="0.2">
      <c r="A226" s="42"/>
      <c r="B226" s="3"/>
      <c r="C226" s="1"/>
      <c r="D226" s="3"/>
      <c r="E226" s="1"/>
      <c r="F226" s="1"/>
      <c r="G226" s="1"/>
      <c r="H226" s="1"/>
      <c r="I226" s="1"/>
      <c r="J226" s="1"/>
      <c r="K226" s="4"/>
      <c r="L226" s="1"/>
      <c r="M226" s="1"/>
      <c r="N226" s="5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ht="36.75" customHeight="1" x14ac:dyDescent="0.2">
      <c r="A227" s="42"/>
      <c r="B227" s="3"/>
      <c r="C227" s="1"/>
      <c r="D227" s="3"/>
      <c r="E227" s="1"/>
      <c r="F227" s="1"/>
      <c r="G227" s="1"/>
      <c r="H227" s="1"/>
      <c r="I227" s="1"/>
      <c r="J227" s="1"/>
      <c r="K227" s="4"/>
      <c r="L227" s="1"/>
      <c r="M227" s="1"/>
      <c r="N227" s="5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ht="36.75" customHeight="1" x14ac:dyDescent="0.2">
      <c r="A228" s="42"/>
      <c r="B228" s="3"/>
      <c r="C228" s="1"/>
      <c r="D228" s="3"/>
      <c r="E228" s="1"/>
      <c r="F228" s="1"/>
      <c r="G228" s="1"/>
      <c r="H228" s="1"/>
      <c r="I228" s="1"/>
      <c r="J228" s="1"/>
      <c r="K228" s="4"/>
      <c r="L228" s="1"/>
      <c r="M228" s="1"/>
      <c r="N228" s="5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ht="36.75" customHeight="1" x14ac:dyDescent="0.2">
      <c r="A229" s="42"/>
      <c r="B229" s="3"/>
      <c r="C229" s="1"/>
      <c r="D229" s="3"/>
      <c r="E229" s="1"/>
      <c r="F229" s="1"/>
      <c r="G229" s="1"/>
      <c r="H229" s="1"/>
      <c r="I229" s="1"/>
      <c r="J229" s="1"/>
      <c r="K229" s="4"/>
      <c r="L229" s="1"/>
      <c r="M229" s="1"/>
      <c r="N229" s="5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ht="36.75" customHeight="1" x14ac:dyDescent="0.2">
      <c r="A230" s="42"/>
      <c r="B230" s="3"/>
      <c r="C230" s="1"/>
      <c r="D230" s="3"/>
      <c r="E230" s="1"/>
      <c r="F230" s="1"/>
      <c r="G230" s="1"/>
      <c r="H230" s="1"/>
      <c r="I230" s="1"/>
      <c r="J230" s="1"/>
      <c r="K230" s="4"/>
      <c r="L230" s="1"/>
      <c r="M230" s="1"/>
      <c r="N230" s="5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ht="36.75" customHeight="1" x14ac:dyDescent="0.2">
      <c r="A231" s="42"/>
      <c r="B231" s="3"/>
      <c r="C231" s="1"/>
      <c r="D231" s="3"/>
      <c r="E231" s="1"/>
      <c r="F231" s="1"/>
      <c r="G231" s="1"/>
      <c r="H231" s="1"/>
      <c r="I231" s="1"/>
      <c r="J231" s="1"/>
      <c r="K231" s="4"/>
      <c r="L231" s="1"/>
      <c r="M231" s="1"/>
      <c r="N231" s="5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ht="36.75" customHeight="1" x14ac:dyDescent="0.2">
      <c r="A232" s="42"/>
      <c r="B232" s="3"/>
      <c r="C232" s="1"/>
      <c r="D232" s="3"/>
      <c r="E232" s="1"/>
      <c r="F232" s="1"/>
      <c r="G232" s="1"/>
      <c r="H232" s="1"/>
      <c r="I232" s="1"/>
      <c r="J232" s="1"/>
      <c r="K232" s="4"/>
      <c r="L232" s="1"/>
      <c r="M232" s="1"/>
      <c r="N232" s="5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ht="36.75" customHeight="1" x14ac:dyDescent="0.2">
      <c r="A233" s="42"/>
      <c r="B233" s="3"/>
      <c r="C233" s="1"/>
      <c r="D233" s="3"/>
      <c r="E233" s="1"/>
      <c r="F233" s="1"/>
      <c r="G233" s="1"/>
      <c r="H233" s="1"/>
      <c r="I233" s="1"/>
      <c r="J233" s="1"/>
      <c r="K233" s="4"/>
      <c r="L233" s="1"/>
      <c r="M233" s="1"/>
      <c r="N233" s="5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ht="36.75" customHeight="1" x14ac:dyDescent="0.2">
      <c r="A234" s="42"/>
      <c r="B234" s="3"/>
      <c r="C234" s="1"/>
      <c r="D234" s="3"/>
      <c r="E234" s="1"/>
      <c r="F234" s="1"/>
      <c r="G234" s="1"/>
      <c r="H234" s="1"/>
      <c r="I234" s="1"/>
      <c r="J234" s="1"/>
      <c r="K234" s="4"/>
      <c r="L234" s="1"/>
      <c r="M234" s="1"/>
      <c r="N234" s="5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ht="36.75" customHeight="1" x14ac:dyDescent="0.2">
      <c r="A235" s="42"/>
      <c r="B235" s="3"/>
      <c r="C235" s="1"/>
      <c r="D235" s="3"/>
      <c r="E235" s="1"/>
      <c r="F235" s="1"/>
      <c r="G235" s="1"/>
      <c r="H235" s="1"/>
      <c r="I235" s="1"/>
      <c r="J235" s="1"/>
      <c r="K235" s="4"/>
      <c r="L235" s="1"/>
      <c r="M235" s="1"/>
      <c r="N235" s="5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ht="36.75" customHeight="1" x14ac:dyDescent="0.2">
      <c r="A236" s="42"/>
      <c r="B236" s="3"/>
      <c r="C236" s="1"/>
      <c r="D236" s="3"/>
      <c r="E236" s="1"/>
      <c r="F236" s="1"/>
      <c r="G236" s="1"/>
      <c r="H236" s="1"/>
      <c r="I236" s="1"/>
      <c r="J236" s="1"/>
      <c r="K236" s="4"/>
      <c r="L236" s="1"/>
      <c r="M236" s="1"/>
      <c r="N236" s="5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ht="36.75" customHeight="1" x14ac:dyDescent="0.2">
      <c r="A237" s="42"/>
      <c r="B237" s="3"/>
      <c r="C237" s="1"/>
      <c r="D237" s="3"/>
      <c r="E237" s="1"/>
      <c r="F237" s="1"/>
      <c r="G237" s="1"/>
      <c r="H237" s="1"/>
      <c r="I237" s="1"/>
      <c r="J237" s="1"/>
      <c r="K237" s="4"/>
      <c r="L237" s="1"/>
      <c r="M237" s="1"/>
      <c r="N237" s="5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ht="36.75" customHeight="1" x14ac:dyDescent="0.2">
      <c r="A238" s="42"/>
      <c r="B238" s="3"/>
      <c r="C238" s="1"/>
      <c r="D238" s="3"/>
      <c r="E238" s="1"/>
      <c r="F238" s="1"/>
      <c r="G238" s="1"/>
      <c r="H238" s="1"/>
      <c r="I238" s="1"/>
      <c r="J238" s="1"/>
      <c r="K238" s="4"/>
      <c r="L238" s="1"/>
      <c r="M238" s="1"/>
      <c r="N238" s="5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ht="36.75" customHeight="1" x14ac:dyDescent="0.2">
      <c r="A239" s="42"/>
      <c r="B239" s="3"/>
      <c r="C239" s="1"/>
      <c r="D239" s="3"/>
      <c r="E239" s="1"/>
      <c r="F239" s="1"/>
      <c r="G239" s="1"/>
      <c r="H239" s="1"/>
      <c r="I239" s="1"/>
      <c r="J239" s="1"/>
      <c r="K239" s="4"/>
      <c r="L239" s="1"/>
      <c r="M239" s="1"/>
      <c r="N239" s="5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ht="36.75" customHeight="1" x14ac:dyDescent="0.2">
      <c r="A240" s="42"/>
      <c r="B240" s="3"/>
      <c r="C240" s="1"/>
      <c r="D240" s="3"/>
      <c r="E240" s="1"/>
      <c r="F240" s="1"/>
      <c r="G240" s="1"/>
      <c r="H240" s="1"/>
      <c r="I240" s="1"/>
      <c r="J240" s="1"/>
      <c r="K240" s="4"/>
      <c r="L240" s="1"/>
      <c r="M240" s="1"/>
      <c r="N240" s="5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ht="36.75" customHeight="1" x14ac:dyDescent="0.2">
      <c r="A241" s="42"/>
      <c r="B241" s="3"/>
      <c r="C241" s="1"/>
      <c r="D241" s="3"/>
      <c r="E241" s="1"/>
      <c r="F241" s="1"/>
      <c r="G241" s="1"/>
      <c r="H241" s="1"/>
      <c r="I241" s="1"/>
      <c r="J241" s="1"/>
      <c r="K241" s="4"/>
      <c r="L241" s="1"/>
      <c r="M241" s="1"/>
      <c r="N241" s="5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ht="36.75" customHeight="1" x14ac:dyDescent="0.2">
      <c r="A242" s="42"/>
      <c r="B242" s="3"/>
      <c r="C242" s="1"/>
      <c r="D242" s="3"/>
      <c r="E242" s="1"/>
      <c r="F242" s="1"/>
      <c r="G242" s="1"/>
      <c r="H242" s="1"/>
      <c r="I242" s="1"/>
      <c r="J242" s="1"/>
      <c r="K242" s="4"/>
      <c r="L242" s="1"/>
      <c r="M242" s="1"/>
      <c r="N242" s="5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ht="36.75" customHeight="1" x14ac:dyDescent="0.2">
      <c r="A243" s="42"/>
      <c r="B243" s="3"/>
      <c r="C243" s="1"/>
      <c r="D243" s="3"/>
      <c r="E243" s="1"/>
      <c r="F243" s="1"/>
      <c r="G243" s="1"/>
      <c r="H243" s="1"/>
      <c r="I243" s="1"/>
      <c r="J243" s="1"/>
      <c r="K243" s="4"/>
      <c r="L243" s="1"/>
      <c r="M243" s="1"/>
      <c r="N243" s="5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ht="36.75" customHeight="1" x14ac:dyDescent="0.2">
      <c r="A244" s="42"/>
      <c r="B244" s="3"/>
      <c r="C244" s="1"/>
      <c r="D244" s="3"/>
      <c r="E244" s="1"/>
      <c r="F244" s="1"/>
      <c r="G244" s="1"/>
      <c r="H244" s="1"/>
      <c r="I244" s="1"/>
      <c r="J244" s="1"/>
      <c r="K244" s="4"/>
      <c r="L244" s="1"/>
      <c r="M244" s="1"/>
      <c r="N244" s="5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ht="36.75" customHeight="1" x14ac:dyDescent="0.2">
      <c r="A245" s="42"/>
      <c r="B245" s="3"/>
      <c r="C245" s="1"/>
      <c r="D245" s="3"/>
      <c r="E245" s="1"/>
      <c r="F245" s="1"/>
      <c r="G245" s="1"/>
      <c r="H245" s="1"/>
      <c r="I245" s="1"/>
      <c r="J245" s="1"/>
      <c r="K245" s="4"/>
      <c r="L245" s="1"/>
      <c r="M245" s="1"/>
      <c r="N245" s="5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ht="36.75" customHeight="1" x14ac:dyDescent="0.2">
      <c r="A246" s="42"/>
      <c r="B246" s="3"/>
      <c r="C246" s="1"/>
      <c r="D246" s="3"/>
      <c r="E246" s="1"/>
      <c r="F246" s="1"/>
      <c r="G246" s="1"/>
      <c r="H246" s="1"/>
      <c r="I246" s="1"/>
      <c r="J246" s="1"/>
      <c r="K246" s="4"/>
      <c r="L246" s="1"/>
      <c r="M246" s="1"/>
      <c r="N246" s="5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ht="36.75" customHeight="1" x14ac:dyDescent="0.2">
      <c r="A247" s="42"/>
      <c r="B247" s="3"/>
      <c r="C247" s="1"/>
      <c r="D247" s="3"/>
      <c r="E247" s="1"/>
      <c r="F247" s="1"/>
      <c r="G247" s="1"/>
      <c r="H247" s="1"/>
      <c r="I247" s="1"/>
      <c r="J247" s="1"/>
      <c r="K247" s="4"/>
      <c r="L247" s="1"/>
      <c r="M247" s="1"/>
      <c r="N247" s="5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ht="36.75" customHeight="1" x14ac:dyDescent="0.2">
      <c r="A248" s="42"/>
      <c r="B248" s="3"/>
      <c r="C248" s="1"/>
      <c r="D248" s="3"/>
      <c r="E248" s="1"/>
      <c r="F248" s="1"/>
      <c r="G248" s="1"/>
      <c r="H248" s="1"/>
      <c r="I248" s="1"/>
      <c r="J248" s="1"/>
      <c r="K248" s="4"/>
      <c r="L248" s="1"/>
      <c r="M248" s="1"/>
      <c r="N248" s="5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ht="36.75" customHeight="1" x14ac:dyDescent="0.2">
      <c r="A249" s="42"/>
      <c r="B249" s="3"/>
      <c r="C249" s="1"/>
      <c r="D249" s="3"/>
      <c r="E249" s="1"/>
      <c r="F249" s="1"/>
      <c r="G249" s="1"/>
      <c r="H249" s="1"/>
      <c r="I249" s="1"/>
      <c r="J249" s="1"/>
      <c r="K249" s="4"/>
      <c r="L249" s="1"/>
      <c r="M249" s="1"/>
      <c r="N249" s="5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ht="36.75" customHeight="1" x14ac:dyDescent="0.2">
      <c r="A250" s="42"/>
      <c r="B250" s="3"/>
      <c r="C250" s="1"/>
      <c r="D250" s="3"/>
      <c r="E250" s="1"/>
      <c r="F250" s="1"/>
      <c r="G250" s="1"/>
      <c r="H250" s="1"/>
      <c r="I250" s="1"/>
      <c r="J250" s="1"/>
      <c r="K250" s="4"/>
      <c r="L250" s="1"/>
      <c r="M250" s="1"/>
      <c r="N250" s="5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ht="36.75" customHeight="1" x14ac:dyDescent="0.2">
      <c r="A251" s="42"/>
      <c r="B251" s="3"/>
      <c r="C251" s="1"/>
      <c r="D251" s="3"/>
      <c r="E251" s="1"/>
      <c r="F251" s="1"/>
      <c r="G251" s="1"/>
      <c r="H251" s="1"/>
      <c r="I251" s="1"/>
      <c r="J251" s="1"/>
      <c r="K251" s="4"/>
      <c r="L251" s="1"/>
      <c r="M251" s="1"/>
      <c r="N251" s="5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ht="36.75" customHeight="1" x14ac:dyDescent="0.2">
      <c r="A252" s="42"/>
      <c r="B252" s="3"/>
      <c r="C252" s="1"/>
      <c r="D252" s="3"/>
      <c r="E252" s="1"/>
      <c r="F252" s="1"/>
      <c r="G252" s="1"/>
      <c r="H252" s="1"/>
      <c r="I252" s="1"/>
      <c r="J252" s="1"/>
      <c r="K252" s="4"/>
      <c r="L252" s="1"/>
      <c r="M252" s="1"/>
      <c r="N252" s="5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ht="36.75" customHeight="1" x14ac:dyDescent="0.2">
      <c r="A253" s="42"/>
      <c r="B253" s="3"/>
      <c r="C253" s="1"/>
      <c r="D253" s="3"/>
      <c r="E253" s="1"/>
      <c r="F253" s="1"/>
      <c r="G253" s="1"/>
      <c r="H253" s="1"/>
      <c r="I253" s="1"/>
      <c r="J253" s="1"/>
      <c r="K253" s="4"/>
      <c r="L253" s="1"/>
      <c r="M253" s="1"/>
      <c r="N253" s="5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ht="36.75" customHeight="1" x14ac:dyDescent="0.2">
      <c r="A254" s="42"/>
      <c r="B254" s="3"/>
      <c r="C254" s="1"/>
      <c r="D254" s="3"/>
      <c r="E254" s="1"/>
      <c r="F254" s="1"/>
      <c r="G254" s="1"/>
      <c r="H254" s="1"/>
      <c r="I254" s="1"/>
      <c r="J254" s="1"/>
      <c r="K254" s="4"/>
      <c r="L254" s="1"/>
      <c r="M254" s="1"/>
      <c r="N254" s="5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ht="36.75" customHeight="1" x14ac:dyDescent="0.2">
      <c r="A255" s="42"/>
      <c r="B255" s="3"/>
      <c r="C255" s="1"/>
      <c r="D255" s="3"/>
      <c r="E255" s="1"/>
      <c r="F255" s="1"/>
      <c r="G255" s="1"/>
      <c r="H255" s="1"/>
      <c r="I255" s="1"/>
      <c r="J255" s="1"/>
      <c r="K255" s="4"/>
      <c r="L255" s="1"/>
      <c r="M255" s="1"/>
      <c r="N255" s="5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ht="36.75" customHeight="1" x14ac:dyDescent="0.2">
      <c r="A256" s="42"/>
      <c r="B256" s="3"/>
      <c r="C256" s="1"/>
      <c r="D256" s="3"/>
      <c r="E256" s="1"/>
      <c r="F256" s="1"/>
      <c r="G256" s="1"/>
      <c r="H256" s="1"/>
      <c r="I256" s="1"/>
      <c r="J256" s="1"/>
      <c r="K256" s="4"/>
      <c r="L256" s="1"/>
      <c r="M256" s="1"/>
      <c r="N256" s="5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ht="36.75" customHeight="1" x14ac:dyDescent="0.2">
      <c r="A257" s="42"/>
      <c r="B257" s="3"/>
      <c r="C257" s="1"/>
      <c r="D257" s="3"/>
      <c r="E257" s="1"/>
      <c r="F257" s="1"/>
      <c r="G257" s="1"/>
      <c r="H257" s="1"/>
      <c r="I257" s="1"/>
      <c r="J257" s="1"/>
      <c r="K257" s="4"/>
      <c r="L257" s="1"/>
      <c r="M257" s="1"/>
      <c r="N257" s="5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ht="36.75" customHeight="1" x14ac:dyDescent="0.2">
      <c r="A258" s="42"/>
      <c r="B258" s="3"/>
      <c r="C258" s="1"/>
      <c r="D258" s="3"/>
      <c r="E258" s="1"/>
      <c r="F258" s="1"/>
      <c r="G258" s="1"/>
      <c r="H258" s="1"/>
      <c r="I258" s="1"/>
      <c r="J258" s="1"/>
      <c r="K258" s="4"/>
      <c r="L258" s="1"/>
      <c r="M258" s="1"/>
      <c r="N258" s="5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ht="36.75" customHeight="1" x14ac:dyDescent="0.2">
      <c r="A259" s="42"/>
      <c r="B259" s="3"/>
      <c r="C259" s="1"/>
      <c r="D259" s="3"/>
      <c r="E259" s="1"/>
      <c r="F259" s="1"/>
      <c r="G259" s="1"/>
      <c r="H259" s="1"/>
      <c r="I259" s="1"/>
      <c r="J259" s="1"/>
      <c r="K259" s="4"/>
      <c r="L259" s="1"/>
      <c r="M259" s="1"/>
      <c r="N259" s="5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ht="36.75" customHeight="1" x14ac:dyDescent="0.2">
      <c r="A260" s="42"/>
      <c r="B260" s="3"/>
      <c r="C260" s="1"/>
      <c r="D260" s="3"/>
      <c r="E260" s="1"/>
      <c r="F260" s="1"/>
      <c r="G260" s="1"/>
      <c r="H260" s="1"/>
      <c r="I260" s="1"/>
      <c r="J260" s="1"/>
      <c r="K260" s="4"/>
      <c r="L260" s="1"/>
      <c r="M260" s="1"/>
      <c r="N260" s="5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ht="36.75" customHeight="1" x14ac:dyDescent="0.2">
      <c r="A261" s="42"/>
      <c r="B261" s="3"/>
      <c r="C261" s="1"/>
      <c r="D261" s="3"/>
      <c r="E261" s="1"/>
      <c r="F261" s="1"/>
      <c r="G261" s="1"/>
      <c r="H261" s="1"/>
      <c r="I261" s="1"/>
      <c r="J261" s="1"/>
      <c r="K261" s="4"/>
      <c r="L261" s="1"/>
      <c r="M261" s="1"/>
      <c r="N261" s="5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ht="36.75" customHeight="1" x14ac:dyDescent="0.2">
      <c r="A262" s="42"/>
      <c r="B262" s="3"/>
      <c r="C262" s="1"/>
      <c r="D262" s="3"/>
      <c r="E262" s="1"/>
      <c r="F262" s="1"/>
      <c r="G262" s="1"/>
      <c r="H262" s="1"/>
      <c r="I262" s="1"/>
      <c r="J262" s="1"/>
      <c r="K262" s="4"/>
      <c r="L262" s="1"/>
      <c r="M262" s="1"/>
      <c r="N262" s="5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ht="36.75" customHeight="1" x14ac:dyDescent="0.2">
      <c r="A263" s="42"/>
      <c r="B263" s="3"/>
      <c r="C263" s="1"/>
      <c r="D263" s="3"/>
      <c r="E263" s="1"/>
      <c r="F263" s="1"/>
      <c r="G263" s="1"/>
      <c r="H263" s="1"/>
      <c r="I263" s="1"/>
      <c r="J263" s="1"/>
      <c r="K263" s="4"/>
      <c r="L263" s="1"/>
      <c r="M263" s="1"/>
      <c r="N263" s="5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ht="36.75" customHeight="1" x14ac:dyDescent="0.2">
      <c r="A264" s="42"/>
      <c r="B264" s="3"/>
      <c r="C264" s="1"/>
      <c r="D264" s="3"/>
      <c r="E264" s="1"/>
      <c r="F264" s="1"/>
      <c r="G264" s="1"/>
      <c r="H264" s="1"/>
      <c r="I264" s="1"/>
      <c r="J264" s="1"/>
      <c r="K264" s="4"/>
      <c r="L264" s="1"/>
      <c r="M264" s="1"/>
      <c r="N264" s="5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ht="36.75" customHeight="1" x14ac:dyDescent="0.2">
      <c r="A265" s="42"/>
      <c r="B265" s="3"/>
      <c r="C265" s="1"/>
      <c r="D265" s="3"/>
      <c r="E265" s="1"/>
      <c r="F265" s="1"/>
      <c r="G265" s="1"/>
      <c r="H265" s="1"/>
      <c r="I265" s="1"/>
      <c r="J265" s="1"/>
      <c r="K265" s="4"/>
      <c r="L265" s="1"/>
      <c r="M265" s="1"/>
      <c r="N265" s="5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ht="36.75" customHeight="1" x14ac:dyDescent="0.2">
      <c r="A266" s="42"/>
      <c r="B266" s="3"/>
      <c r="C266" s="1"/>
      <c r="D266" s="3"/>
      <c r="E266" s="1"/>
      <c r="F266" s="1"/>
      <c r="G266" s="1"/>
      <c r="H266" s="1"/>
      <c r="I266" s="1"/>
      <c r="J266" s="1"/>
      <c r="K266" s="4"/>
      <c r="L266" s="1"/>
      <c r="M266" s="1"/>
      <c r="N266" s="5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ht="36.75" customHeight="1" x14ac:dyDescent="0.2">
      <c r="A267" s="42"/>
      <c r="B267" s="3"/>
      <c r="C267" s="1"/>
      <c r="D267" s="3"/>
      <c r="E267" s="1"/>
      <c r="F267" s="1"/>
      <c r="G267" s="1"/>
      <c r="H267" s="1"/>
      <c r="I267" s="1"/>
      <c r="J267" s="1"/>
      <c r="K267" s="4"/>
      <c r="L267" s="1"/>
      <c r="M267" s="1"/>
      <c r="N267" s="5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ht="36.75" customHeight="1" x14ac:dyDescent="0.2">
      <c r="A268" s="42"/>
      <c r="B268" s="3"/>
      <c r="C268" s="1"/>
      <c r="D268" s="3"/>
      <c r="E268" s="1"/>
      <c r="F268" s="1"/>
      <c r="G268" s="1"/>
      <c r="H268" s="1"/>
      <c r="I268" s="1"/>
      <c r="J268" s="1"/>
      <c r="K268" s="4"/>
      <c r="L268" s="1"/>
      <c r="M268" s="1"/>
      <c r="N268" s="5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ht="36.75" customHeight="1" x14ac:dyDescent="0.2">
      <c r="A269" s="42"/>
      <c r="B269" s="3"/>
      <c r="C269" s="1"/>
      <c r="D269" s="3"/>
      <c r="E269" s="1"/>
      <c r="F269" s="1"/>
      <c r="G269" s="1"/>
      <c r="H269" s="1"/>
      <c r="I269" s="1"/>
      <c r="J269" s="1"/>
      <c r="K269" s="4"/>
      <c r="L269" s="1"/>
      <c r="M269" s="1"/>
      <c r="N269" s="5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ht="36.75" customHeight="1" x14ac:dyDescent="0.2">
      <c r="A270" s="42"/>
      <c r="B270" s="3"/>
      <c r="C270" s="1"/>
      <c r="D270" s="3"/>
      <c r="E270" s="1"/>
      <c r="F270" s="1"/>
      <c r="G270" s="1"/>
      <c r="H270" s="1"/>
      <c r="I270" s="1"/>
      <c r="J270" s="1"/>
      <c r="K270" s="4"/>
      <c r="L270" s="1"/>
      <c r="M270" s="1"/>
      <c r="N270" s="5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ht="36.75" customHeight="1" x14ac:dyDescent="0.2">
      <c r="A271" s="42"/>
      <c r="B271" s="3"/>
      <c r="C271" s="1"/>
      <c r="D271" s="3"/>
      <c r="E271" s="1"/>
      <c r="F271" s="1"/>
      <c r="G271" s="1"/>
      <c r="H271" s="1"/>
      <c r="I271" s="1"/>
      <c r="J271" s="1"/>
      <c r="K271" s="4"/>
      <c r="L271" s="1"/>
      <c r="M271" s="1"/>
      <c r="N271" s="5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ht="36.75" customHeight="1" x14ac:dyDescent="0.2">
      <c r="A272" s="42"/>
      <c r="B272" s="3"/>
      <c r="C272" s="1"/>
      <c r="D272" s="3"/>
      <c r="E272" s="1"/>
      <c r="F272" s="1"/>
      <c r="G272" s="1"/>
      <c r="H272" s="1"/>
      <c r="I272" s="1"/>
      <c r="J272" s="1"/>
      <c r="K272" s="4"/>
      <c r="L272" s="1"/>
      <c r="M272" s="1"/>
      <c r="N272" s="5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ht="36.75" customHeight="1" x14ac:dyDescent="0.2">
      <c r="A273" s="42"/>
      <c r="B273" s="3"/>
      <c r="C273" s="1"/>
      <c r="D273" s="3"/>
      <c r="E273" s="1"/>
      <c r="F273" s="1"/>
      <c r="G273" s="1"/>
      <c r="H273" s="1"/>
      <c r="I273" s="1"/>
      <c r="J273" s="1"/>
      <c r="K273" s="4"/>
      <c r="L273" s="1"/>
      <c r="M273" s="1"/>
      <c r="N273" s="5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ht="36.75" customHeight="1" x14ac:dyDescent="0.2">
      <c r="A274" s="42"/>
      <c r="B274" s="3"/>
      <c r="C274" s="1"/>
      <c r="D274" s="3"/>
      <c r="E274" s="1"/>
      <c r="F274" s="1"/>
      <c r="G274" s="1"/>
      <c r="H274" s="1"/>
      <c r="I274" s="1"/>
      <c r="J274" s="1"/>
      <c r="K274" s="4"/>
      <c r="L274" s="1"/>
      <c r="M274" s="1"/>
      <c r="N274" s="5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ht="36.75" customHeight="1" x14ac:dyDescent="0.2">
      <c r="A275" s="42"/>
      <c r="B275" s="3"/>
      <c r="C275" s="1"/>
      <c r="D275" s="3"/>
      <c r="E275" s="1"/>
      <c r="F275" s="1"/>
      <c r="G275" s="1"/>
      <c r="H275" s="1"/>
      <c r="I275" s="1"/>
      <c r="J275" s="1"/>
      <c r="K275" s="4"/>
      <c r="L275" s="1"/>
      <c r="M275" s="1"/>
      <c r="N275" s="5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ht="36.75" customHeight="1" x14ac:dyDescent="0.2">
      <c r="A276" s="42"/>
      <c r="B276" s="3"/>
      <c r="C276" s="1"/>
      <c r="D276" s="3"/>
      <c r="E276" s="1"/>
      <c r="F276" s="1"/>
      <c r="G276" s="1"/>
      <c r="H276" s="1"/>
      <c r="I276" s="1"/>
      <c r="J276" s="1"/>
      <c r="K276" s="4"/>
      <c r="L276" s="1"/>
      <c r="M276" s="1"/>
      <c r="N276" s="5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ht="36.75" customHeight="1" x14ac:dyDescent="0.2">
      <c r="A277" s="42"/>
      <c r="B277" s="3"/>
      <c r="C277" s="1"/>
      <c r="D277" s="3"/>
      <c r="E277" s="1"/>
      <c r="F277" s="1"/>
      <c r="G277" s="1"/>
      <c r="H277" s="1"/>
      <c r="I277" s="1"/>
      <c r="J277" s="1"/>
      <c r="K277" s="4"/>
      <c r="L277" s="1"/>
      <c r="M277" s="1"/>
      <c r="N277" s="5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ht="36.75" customHeight="1" x14ac:dyDescent="0.2">
      <c r="A278" s="42"/>
      <c r="B278" s="3"/>
      <c r="C278" s="1"/>
      <c r="D278" s="3"/>
      <c r="E278" s="1"/>
      <c r="F278" s="1"/>
      <c r="G278" s="1"/>
      <c r="H278" s="1"/>
      <c r="I278" s="1"/>
      <c r="J278" s="1"/>
      <c r="K278" s="4"/>
      <c r="L278" s="1"/>
      <c r="M278" s="1"/>
      <c r="N278" s="5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ht="36.75" customHeight="1" x14ac:dyDescent="0.2">
      <c r="A279" s="42"/>
      <c r="B279" s="3"/>
      <c r="C279" s="1"/>
      <c r="D279" s="3"/>
      <c r="E279" s="1"/>
      <c r="F279" s="1"/>
      <c r="G279" s="1"/>
      <c r="H279" s="1"/>
      <c r="I279" s="1"/>
      <c r="J279" s="1"/>
      <c r="K279" s="4"/>
      <c r="L279" s="1"/>
      <c r="M279" s="1"/>
      <c r="N279" s="5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ht="36.75" customHeight="1" x14ac:dyDescent="0.2">
      <c r="A280" s="42"/>
      <c r="B280" s="3"/>
      <c r="C280" s="1"/>
      <c r="D280" s="3"/>
      <c r="E280" s="1"/>
      <c r="F280" s="1"/>
      <c r="G280" s="1"/>
      <c r="H280" s="1"/>
      <c r="I280" s="1"/>
      <c r="J280" s="1"/>
      <c r="K280" s="4"/>
      <c r="L280" s="1"/>
      <c r="M280" s="1"/>
      <c r="N280" s="5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ht="36.75" customHeight="1" x14ac:dyDescent="0.2">
      <c r="A281" s="42"/>
      <c r="B281" s="3"/>
      <c r="C281" s="1"/>
      <c r="D281" s="3"/>
      <c r="E281" s="1"/>
      <c r="F281" s="1"/>
      <c r="G281" s="1"/>
      <c r="H281" s="1"/>
      <c r="I281" s="1"/>
      <c r="J281" s="1"/>
      <c r="K281" s="4"/>
      <c r="L281" s="1"/>
      <c r="M281" s="1"/>
      <c r="N281" s="5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ht="36.75" customHeight="1" x14ac:dyDescent="0.2">
      <c r="A282" s="42"/>
      <c r="B282" s="3"/>
      <c r="C282" s="1"/>
      <c r="D282" s="3"/>
      <c r="E282" s="1"/>
      <c r="F282" s="1"/>
      <c r="G282" s="1"/>
      <c r="H282" s="1"/>
      <c r="I282" s="1"/>
      <c r="J282" s="1"/>
      <c r="K282" s="4"/>
      <c r="L282" s="1"/>
      <c r="M282" s="1"/>
      <c r="N282" s="5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ht="36.75" customHeight="1" x14ac:dyDescent="0.2">
      <c r="A283" s="42"/>
      <c r="B283" s="3"/>
      <c r="C283" s="1"/>
      <c r="D283" s="3"/>
      <c r="E283" s="1"/>
      <c r="F283" s="1"/>
      <c r="G283" s="1"/>
      <c r="H283" s="1"/>
      <c r="I283" s="1"/>
      <c r="J283" s="1"/>
      <c r="K283" s="4"/>
      <c r="L283" s="1"/>
      <c r="M283" s="1"/>
      <c r="N283" s="5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ht="36.75" customHeight="1" x14ac:dyDescent="0.2">
      <c r="A284" s="42"/>
      <c r="B284" s="3"/>
      <c r="C284" s="1"/>
      <c r="D284" s="3"/>
      <c r="E284" s="1"/>
      <c r="F284" s="1"/>
      <c r="G284" s="1"/>
      <c r="H284" s="1"/>
      <c r="I284" s="1"/>
      <c r="J284" s="1"/>
      <c r="K284" s="4"/>
      <c r="L284" s="1"/>
      <c r="M284" s="1"/>
      <c r="N284" s="5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ht="36.75" customHeight="1" x14ac:dyDescent="0.2">
      <c r="A285" s="42"/>
      <c r="B285" s="3"/>
      <c r="C285" s="1"/>
      <c r="D285" s="3"/>
      <c r="E285" s="1"/>
      <c r="F285" s="1"/>
      <c r="G285" s="1"/>
      <c r="H285" s="1"/>
      <c r="I285" s="1"/>
      <c r="J285" s="1"/>
      <c r="K285" s="4"/>
      <c r="L285" s="1"/>
      <c r="M285" s="1"/>
      <c r="N285" s="5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ht="36.75" customHeight="1" x14ac:dyDescent="0.2">
      <c r="A286" s="42"/>
      <c r="B286" s="3"/>
      <c r="C286" s="1"/>
      <c r="D286" s="3"/>
      <c r="E286" s="1"/>
      <c r="F286" s="1"/>
      <c r="G286" s="1"/>
      <c r="H286" s="1"/>
      <c r="I286" s="1"/>
      <c r="J286" s="1"/>
      <c r="K286" s="4"/>
      <c r="L286" s="1"/>
      <c r="M286" s="1"/>
      <c r="N286" s="5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ht="36.75" customHeight="1" x14ac:dyDescent="0.2">
      <c r="A287" s="42"/>
      <c r="B287" s="3"/>
      <c r="C287" s="1"/>
      <c r="D287" s="3"/>
      <c r="E287" s="1"/>
      <c r="F287" s="1"/>
      <c r="G287" s="1"/>
      <c r="H287" s="1"/>
      <c r="I287" s="1"/>
      <c r="J287" s="1"/>
      <c r="K287" s="4"/>
      <c r="L287" s="1"/>
      <c r="M287" s="1"/>
      <c r="N287" s="5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ht="36.75" customHeight="1" x14ac:dyDescent="0.2">
      <c r="A288" s="42"/>
      <c r="B288" s="3"/>
      <c r="C288" s="1"/>
      <c r="D288" s="3"/>
      <c r="E288" s="1"/>
      <c r="F288" s="1"/>
      <c r="G288" s="1"/>
      <c r="H288" s="1"/>
      <c r="I288" s="1"/>
      <c r="J288" s="1"/>
      <c r="K288" s="4"/>
      <c r="L288" s="1"/>
      <c r="M288" s="1"/>
      <c r="N288" s="5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ht="36.75" customHeight="1" x14ac:dyDescent="0.2">
      <c r="A289" s="42"/>
      <c r="B289" s="3"/>
      <c r="C289" s="1"/>
      <c r="D289" s="3"/>
      <c r="E289" s="1"/>
      <c r="F289" s="1"/>
      <c r="G289" s="1"/>
      <c r="H289" s="1"/>
      <c r="I289" s="1"/>
      <c r="J289" s="1"/>
      <c r="K289" s="4"/>
      <c r="L289" s="1"/>
      <c r="M289" s="1"/>
      <c r="N289" s="5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ht="36.75" customHeight="1" x14ac:dyDescent="0.2">
      <c r="A290" s="42"/>
      <c r="B290" s="3"/>
      <c r="C290" s="1"/>
      <c r="D290" s="3"/>
      <c r="E290" s="1"/>
      <c r="F290" s="1"/>
      <c r="G290" s="1"/>
      <c r="H290" s="1"/>
      <c r="I290" s="1"/>
      <c r="J290" s="1"/>
      <c r="K290" s="4"/>
      <c r="L290" s="1"/>
      <c r="M290" s="1"/>
      <c r="N290" s="5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ht="36.75" customHeight="1" x14ac:dyDescent="0.2">
      <c r="A291" s="42"/>
      <c r="B291" s="3"/>
      <c r="C291" s="1"/>
      <c r="D291" s="3"/>
      <c r="E291" s="1"/>
      <c r="F291" s="1"/>
      <c r="G291" s="1"/>
      <c r="H291" s="1"/>
      <c r="I291" s="1"/>
      <c r="J291" s="1"/>
      <c r="K291" s="4"/>
      <c r="L291" s="1"/>
      <c r="M291" s="1"/>
      <c r="N291" s="5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ht="36.75" customHeight="1" x14ac:dyDescent="0.2">
      <c r="A292" s="42"/>
      <c r="B292" s="3"/>
      <c r="C292" s="1"/>
      <c r="D292" s="3"/>
      <c r="E292" s="1"/>
      <c r="F292" s="1"/>
      <c r="G292" s="1"/>
      <c r="H292" s="1"/>
      <c r="I292" s="1"/>
      <c r="J292" s="1"/>
      <c r="K292" s="4"/>
      <c r="L292" s="1"/>
      <c r="M292" s="1"/>
      <c r="N292" s="5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ht="36.75" customHeight="1" x14ac:dyDescent="0.2">
      <c r="A293" s="42"/>
      <c r="B293" s="3"/>
      <c r="C293" s="1"/>
      <c r="D293" s="3"/>
      <c r="E293" s="1"/>
      <c r="F293" s="1"/>
      <c r="G293" s="1"/>
      <c r="H293" s="1"/>
      <c r="I293" s="1"/>
      <c r="J293" s="1"/>
      <c r="K293" s="4"/>
      <c r="L293" s="1"/>
      <c r="M293" s="1"/>
      <c r="N293" s="5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ht="36.75" customHeight="1" x14ac:dyDescent="0.2">
      <c r="A294" s="42"/>
      <c r="B294" s="3"/>
      <c r="C294" s="1"/>
      <c r="D294" s="3"/>
      <c r="E294" s="1"/>
      <c r="F294" s="1"/>
      <c r="G294" s="1"/>
      <c r="H294" s="1"/>
      <c r="I294" s="1"/>
      <c r="J294" s="1"/>
      <c r="K294" s="4"/>
      <c r="L294" s="1"/>
      <c r="M294" s="1"/>
      <c r="N294" s="5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ht="36.75" customHeight="1" x14ac:dyDescent="0.2">
      <c r="A295" s="42"/>
      <c r="B295" s="3"/>
      <c r="C295" s="1"/>
      <c r="D295" s="3"/>
      <c r="E295" s="1"/>
      <c r="F295" s="1"/>
      <c r="G295" s="1"/>
      <c r="H295" s="1"/>
      <c r="I295" s="1"/>
      <c r="J295" s="1"/>
      <c r="K295" s="4"/>
      <c r="L295" s="1"/>
      <c r="M295" s="1"/>
      <c r="N295" s="5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ht="36.75" customHeight="1" x14ac:dyDescent="0.2">
      <c r="A296" s="42"/>
      <c r="B296" s="3"/>
      <c r="C296" s="1"/>
      <c r="D296" s="3"/>
      <c r="E296" s="1"/>
      <c r="F296" s="1"/>
      <c r="G296" s="1"/>
      <c r="H296" s="1"/>
      <c r="I296" s="1"/>
      <c r="J296" s="1"/>
      <c r="K296" s="4"/>
      <c r="L296" s="1"/>
      <c r="M296" s="1"/>
      <c r="N296" s="5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ht="36.75" customHeight="1" x14ac:dyDescent="0.2">
      <c r="A297" s="42"/>
      <c r="B297" s="3"/>
      <c r="C297" s="1"/>
      <c r="D297" s="3"/>
      <c r="E297" s="1"/>
      <c r="F297" s="1"/>
      <c r="G297" s="1"/>
      <c r="H297" s="1"/>
      <c r="I297" s="1"/>
      <c r="J297" s="1"/>
      <c r="K297" s="4"/>
      <c r="L297" s="1"/>
      <c r="M297" s="1"/>
      <c r="N297" s="5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ht="36.75" customHeight="1" x14ac:dyDescent="0.2">
      <c r="A298" s="42"/>
      <c r="B298" s="3"/>
      <c r="C298" s="1"/>
      <c r="D298" s="3"/>
      <c r="E298" s="1"/>
      <c r="F298" s="1"/>
      <c r="G298" s="1"/>
      <c r="H298" s="1"/>
      <c r="I298" s="1"/>
      <c r="J298" s="1"/>
      <c r="K298" s="4"/>
      <c r="L298" s="1"/>
      <c r="M298" s="1"/>
      <c r="N298" s="5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ht="36.75" customHeight="1" x14ac:dyDescent="0.2">
      <c r="A299" s="42"/>
      <c r="B299" s="3"/>
      <c r="C299" s="1"/>
      <c r="D299" s="3"/>
      <c r="E299" s="1"/>
      <c r="F299" s="1"/>
      <c r="G299" s="1"/>
      <c r="H299" s="1"/>
      <c r="I299" s="1"/>
      <c r="J299" s="1"/>
      <c r="K299" s="4"/>
      <c r="L299" s="1"/>
      <c r="M299" s="1"/>
      <c r="N299" s="5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ht="36.75" customHeight="1" x14ac:dyDescent="0.2">
      <c r="A300" s="42"/>
      <c r="B300" s="3"/>
      <c r="C300" s="1"/>
      <c r="D300" s="3"/>
      <c r="E300" s="1"/>
      <c r="F300" s="1"/>
      <c r="G300" s="1"/>
      <c r="H300" s="1"/>
      <c r="I300" s="1"/>
      <c r="J300" s="1"/>
      <c r="K300" s="4"/>
      <c r="L300" s="1"/>
      <c r="M300" s="1"/>
      <c r="N300" s="5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ht="36.75" customHeight="1" x14ac:dyDescent="0.2">
      <c r="A301" s="42"/>
      <c r="B301" s="3"/>
      <c r="C301" s="1"/>
      <c r="D301" s="3"/>
      <c r="E301" s="1"/>
      <c r="F301" s="1"/>
      <c r="G301" s="1"/>
      <c r="H301" s="1"/>
      <c r="I301" s="1"/>
      <c r="J301" s="1"/>
      <c r="K301" s="4"/>
      <c r="L301" s="1"/>
      <c r="M301" s="1"/>
      <c r="N301" s="5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ht="36.75" customHeight="1" x14ac:dyDescent="0.2">
      <c r="A302" s="42"/>
      <c r="B302" s="3"/>
      <c r="C302" s="1"/>
      <c r="D302" s="3"/>
      <c r="E302" s="1"/>
      <c r="F302" s="1"/>
      <c r="G302" s="1"/>
      <c r="H302" s="1"/>
      <c r="I302" s="1"/>
      <c r="J302" s="1"/>
      <c r="K302" s="4"/>
      <c r="L302" s="1"/>
      <c r="M302" s="1"/>
      <c r="N302" s="5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ht="36.75" customHeight="1" x14ac:dyDescent="0.2">
      <c r="A303" s="42"/>
      <c r="B303" s="3"/>
      <c r="C303" s="1"/>
      <c r="D303" s="3"/>
      <c r="E303" s="1"/>
      <c r="F303" s="1"/>
      <c r="G303" s="1"/>
      <c r="H303" s="1"/>
      <c r="I303" s="1"/>
      <c r="J303" s="1"/>
      <c r="K303" s="4"/>
      <c r="L303" s="1"/>
      <c r="M303" s="1"/>
      <c r="N303" s="5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ht="36.75" customHeight="1" x14ac:dyDescent="0.2">
      <c r="A304" s="42"/>
      <c r="B304" s="3"/>
      <c r="C304" s="1"/>
      <c r="D304" s="3"/>
      <c r="E304" s="1"/>
      <c r="F304" s="1"/>
      <c r="G304" s="1"/>
      <c r="H304" s="1"/>
      <c r="I304" s="1"/>
      <c r="J304" s="1"/>
      <c r="K304" s="4"/>
      <c r="L304" s="1"/>
      <c r="M304" s="1"/>
      <c r="N304" s="5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ht="36.75" customHeight="1" x14ac:dyDescent="0.2">
      <c r="A305" s="42"/>
      <c r="B305" s="3"/>
      <c r="C305" s="1"/>
      <c r="D305" s="3"/>
      <c r="E305" s="1"/>
      <c r="F305" s="1"/>
      <c r="G305" s="1"/>
      <c r="H305" s="1"/>
      <c r="I305" s="1"/>
      <c r="J305" s="1"/>
      <c r="K305" s="4"/>
      <c r="L305" s="1"/>
      <c r="M305" s="1"/>
      <c r="N305" s="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ht="36.75" customHeight="1" x14ac:dyDescent="0.2">
      <c r="A306" s="42"/>
      <c r="B306" s="3"/>
      <c r="C306" s="1"/>
      <c r="D306" s="3"/>
      <c r="E306" s="1"/>
      <c r="F306" s="1"/>
      <c r="G306" s="1"/>
      <c r="H306" s="1"/>
      <c r="I306" s="1"/>
      <c r="J306" s="1"/>
      <c r="K306" s="4"/>
      <c r="L306" s="1"/>
      <c r="M306" s="1"/>
      <c r="N306" s="5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ht="36.75" customHeight="1" x14ac:dyDescent="0.2">
      <c r="A307" s="42"/>
      <c r="B307" s="3"/>
      <c r="C307" s="1"/>
      <c r="D307" s="3"/>
      <c r="E307" s="1"/>
      <c r="F307" s="1"/>
      <c r="G307" s="1"/>
      <c r="H307" s="1"/>
      <c r="I307" s="1"/>
      <c r="J307" s="1"/>
      <c r="K307" s="4"/>
      <c r="L307" s="1"/>
      <c r="M307" s="1"/>
      <c r="N307" s="5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ht="36.75" customHeight="1" x14ac:dyDescent="0.2">
      <c r="A308" s="42"/>
      <c r="B308" s="3"/>
      <c r="C308" s="1"/>
      <c r="D308" s="3"/>
      <c r="E308" s="1"/>
      <c r="F308" s="1"/>
      <c r="G308" s="1"/>
      <c r="H308" s="1"/>
      <c r="I308" s="1"/>
      <c r="J308" s="1"/>
      <c r="K308" s="4"/>
      <c r="L308" s="1"/>
      <c r="M308" s="1"/>
      <c r="N308" s="5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ht="36.75" customHeight="1" x14ac:dyDescent="0.2">
      <c r="A309" s="42"/>
      <c r="B309" s="3"/>
      <c r="C309" s="1"/>
      <c r="D309" s="3"/>
      <c r="E309" s="1"/>
      <c r="F309" s="1"/>
      <c r="G309" s="1"/>
      <c r="H309" s="1"/>
      <c r="I309" s="1"/>
      <c r="J309" s="1"/>
      <c r="K309" s="4"/>
      <c r="L309" s="1"/>
      <c r="M309" s="1"/>
      <c r="N309" s="5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ht="36.75" customHeight="1" x14ac:dyDescent="0.2">
      <c r="A310" s="42"/>
      <c r="B310" s="3"/>
      <c r="C310" s="1"/>
      <c r="D310" s="3"/>
      <c r="E310" s="1"/>
      <c r="F310" s="1"/>
      <c r="G310" s="1"/>
      <c r="H310" s="1"/>
      <c r="I310" s="1"/>
      <c r="J310" s="1"/>
      <c r="K310" s="4"/>
      <c r="L310" s="1"/>
      <c r="M310" s="1"/>
      <c r="N310" s="5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ht="36.75" customHeight="1" x14ac:dyDescent="0.2">
      <c r="A311" s="42"/>
      <c r="B311" s="3"/>
      <c r="C311" s="1"/>
      <c r="D311" s="3"/>
      <c r="E311" s="1"/>
      <c r="F311" s="1"/>
      <c r="G311" s="1"/>
      <c r="H311" s="1"/>
      <c r="I311" s="1"/>
      <c r="J311" s="1"/>
      <c r="K311" s="4"/>
      <c r="L311" s="1"/>
      <c r="M311" s="1"/>
      <c r="N311" s="5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ht="36.75" customHeight="1" x14ac:dyDescent="0.2">
      <c r="A312" s="42"/>
      <c r="B312" s="3"/>
      <c r="C312" s="1"/>
      <c r="D312" s="3"/>
      <c r="E312" s="1"/>
      <c r="F312" s="1"/>
      <c r="G312" s="1"/>
      <c r="H312" s="1"/>
      <c r="I312" s="1"/>
      <c r="J312" s="1"/>
      <c r="K312" s="4"/>
      <c r="L312" s="1"/>
      <c r="M312" s="1"/>
      <c r="N312" s="5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ht="36.75" customHeight="1" x14ac:dyDescent="0.2">
      <c r="A313" s="42"/>
      <c r="B313" s="3"/>
      <c r="C313" s="1"/>
      <c r="D313" s="3"/>
      <c r="E313" s="1"/>
      <c r="F313" s="1"/>
      <c r="G313" s="1"/>
      <c r="H313" s="1"/>
      <c r="I313" s="1"/>
      <c r="J313" s="1"/>
      <c r="K313" s="4"/>
      <c r="L313" s="1"/>
      <c r="M313" s="1"/>
      <c r="N313" s="5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ht="36.75" customHeight="1" x14ac:dyDescent="0.2">
      <c r="A314" s="42"/>
      <c r="B314" s="3"/>
      <c r="C314" s="1"/>
      <c r="D314" s="3"/>
      <c r="E314" s="1"/>
      <c r="F314" s="1"/>
      <c r="G314" s="1"/>
      <c r="H314" s="1"/>
      <c r="I314" s="1"/>
      <c r="J314" s="1"/>
      <c r="K314" s="4"/>
      <c r="L314" s="1"/>
      <c r="M314" s="1"/>
      <c r="N314" s="5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ht="36.75" customHeight="1" x14ac:dyDescent="0.2">
      <c r="A315" s="42"/>
      <c r="B315" s="3"/>
      <c r="C315" s="1"/>
      <c r="D315" s="3"/>
      <c r="E315" s="1"/>
      <c r="F315" s="1"/>
      <c r="G315" s="1"/>
      <c r="H315" s="1"/>
      <c r="I315" s="1"/>
      <c r="J315" s="1"/>
      <c r="K315" s="4"/>
      <c r="L315" s="1"/>
      <c r="M315" s="1"/>
      <c r="N315" s="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ht="36.75" customHeight="1" x14ac:dyDescent="0.2">
      <c r="A316" s="42"/>
      <c r="B316" s="3"/>
      <c r="C316" s="1"/>
      <c r="D316" s="3"/>
      <c r="E316" s="1"/>
      <c r="F316" s="1"/>
      <c r="G316" s="1"/>
      <c r="H316" s="1"/>
      <c r="I316" s="1"/>
      <c r="J316" s="1"/>
      <c r="K316" s="4"/>
      <c r="L316" s="1"/>
      <c r="M316" s="1"/>
      <c r="N316" s="5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ht="36.75" customHeight="1" x14ac:dyDescent="0.2">
      <c r="A317" s="42"/>
      <c r="B317" s="3"/>
      <c r="C317" s="1"/>
      <c r="D317" s="3"/>
      <c r="E317" s="1"/>
      <c r="F317" s="1"/>
      <c r="G317" s="1"/>
      <c r="H317" s="1"/>
      <c r="I317" s="1"/>
      <c r="J317" s="1"/>
      <c r="K317" s="4"/>
      <c r="L317" s="1"/>
      <c r="M317" s="1"/>
      <c r="N317" s="5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ht="36.75" customHeight="1" x14ac:dyDescent="0.2">
      <c r="A318" s="42"/>
      <c r="B318" s="3"/>
      <c r="C318" s="1"/>
      <c r="D318" s="3"/>
      <c r="E318" s="1"/>
      <c r="F318" s="1"/>
      <c r="G318" s="1"/>
      <c r="H318" s="1"/>
      <c r="I318" s="1"/>
      <c r="J318" s="1"/>
      <c r="K318" s="4"/>
      <c r="L318" s="1"/>
      <c r="M318" s="1"/>
      <c r="N318" s="5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ht="36.75" customHeight="1" x14ac:dyDescent="0.2">
      <c r="A319" s="42"/>
      <c r="B319" s="3"/>
      <c r="C319" s="1"/>
      <c r="D319" s="3"/>
      <c r="E319" s="1"/>
      <c r="F319" s="1"/>
      <c r="G319" s="1"/>
      <c r="H319" s="1"/>
      <c r="I319" s="1"/>
      <c r="J319" s="1"/>
      <c r="K319" s="4"/>
      <c r="L319" s="1"/>
      <c r="M319" s="1"/>
      <c r="N319" s="5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ht="36.75" customHeight="1" x14ac:dyDescent="0.2">
      <c r="A320" s="42"/>
      <c r="B320" s="3"/>
      <c r="C320" s="1"/>
      <c r="D320" s="3"/>
      <c r="E320" s="1"/>
      <c r="F320" s="1"/>
      <c r="G320" s="1"/>
      <c r="H320" s="1"/>
      <c r="I320" s="1"/>
      <c r="J320" s="1"/>
      <c r="K320" s="4"/>
      <c r="L320" s="1"/>
      <c r="M320" s="1"/>
      <c r="N320" s="5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ht="36.75" customHeight="1" x14ac:dyDescent="0.2">
      <c r="A321" s="42"/>
      <c r="B321" s="3"/>
      <c r="C321" s="1"/>
      <c r="D321" s="3"/>
      <c r="E321" s="1"/>
      <c r="F321" s="1"/>
      <c r="G321" s="1"/>
      <c r="H321" s="1"/>
      <c r="I321" s="1"/>
      <c r="J321" s="1"/>
      <c r="K321" s="4"/>
      <c r="L321" s="1"/>
      <c r="M321" s="1"/>
      <c r="N321" s="5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ht="36.75" customHeight="1" x14ac:dyDescent="0.2">
      <c r="A322" s="42"/>
      <c r="B322" s="3"/>
      <c r="C322" s="1"/>
      <c r="D322" s="3"/>
      <c r="E322" s="1"/>
      <c r="F322" s="1"/>
      <c r="G322" s="1"/>
      <c r="H322" s="1"/>
      <c r="I322" s="1"/>
      <c r="J322" s="1"/>
      <c r="K322" s="4"/>
      <c r="L322" s="1"/>
      <c r="M322" s="1"/>
      <c r="N322" s="5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ht="36.75" customHeight="1" x14ac:dyDescent="0.2">
      <c r="A323" s="42"/>
      <c r="B323" s="3"/>
      <c r="C323" s="1"/>
      <c r="D323" s="3"/>
      <c r="E323" s="1"/>
      <c r="F323" s="1"/>
      <c r="G323" s="1"/>
      <c r="H323" s="1"/>
      <c r="I323" s="1"/>
      <c r="J323" s="1"/>
      <c r="K323" s="4"/>
      <c r="L323" s="1"/>
      <c r="M323" s="1"/>
      <c r="N323" s="5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ht="36.75" customHeight="1" x14ac:dyDescent="0.2">
      <c r="A324" s="42"/>
      <c r="B324" s="3"/>
      <c r="C324" s="1"/>
      <c r="D324" s="3"/>
      <c r="E324" s="1"/>
      <c r="F324" s="1"/>
      <c r="G324" s="1"/>
      <c r="H324" s="1"/>
      <c r="I324" s="1"/>
      <c r="J324" s="1"/>
      <c r="K324" s="4"/>
      <c r="L324" s="1"/>
      <c r="M324" s="1"/>
      <c r="N324" s="5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ht="36.75" customHeight="1" x14ac:dyDescent="0.2">
      <c r="A325" s="42"/>
      <c r="B325" s="3"/>
      <c r="C325" s="1"/>
      <c r="D325" s="3"/>
      <c r="E325" s="1"/>
      <c r="F325" s="1"/>
      <c r="G325" s="1"/>
      <c r="H325" s="1"/>
      <c r="I325" s="1"/>
      <c r="J325" s="1"/>
      <c r="K325" s="4"/>
      <c r="L325" s="1"/>
      <c r="M325" s="1"/>
      <c r="N325" s="5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ht="36.75" customHeight="1" x14ac:dyDescent="0.2">
      <c r="A326" s="42"/>
      <c r="B326" s="3"/>
      <c r="C326" s="1"/>
      <c r="D326" s="3"/>
      <c r="E326" s="1"/>
      <c r="F326" s="1"/>
      <c r="G326" s="1"/>
      <c r="H326" s="1"/>
      <c r="I326" s="1"/>
      <c r="J326" s="1"/>
      <c r="K326" s="4"/>
      <c r="L326" s="1"/>
      <c r="M326" s="1"/>
      <c r="N326" s="5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ht="36.75" customHeight="1" x14ac:dyDescent="0.2">
      <c r="A327" s="42"/>
      <c r="B327" s="3"/>
      <c r="C327" s="1"/>
      <c r="D327" s="3"/>
      <c r="E327" s="1"/>
      <c r="F327" s="1"/>
      <c r="G327" s="1"/>
      <c r="H327" s="1"/>
      <c r="I327" s="1"/>
      <c r="J327" s="1"/>
      <c r="K327" s="4"/>
      <c r="L327" s="1"/>
      <c r="M327" s="1"/>
      <c r="N327" s="5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ht="36.75" customHeight="1" x14ac:dyDescent="0.2">
      <c r="A328" s="42"/>
      <c r="B328" s="3"/>
      <c r="C328" s="1"/>
      <c r="D328" s="3"/>
      <c r="E328" s="1"/>
      <c r="F328" s="1"/>
      <c r="G328" s="1"/>
      <c r="H328" s="1"/>
      <c r="I328" s="1"/>
      <c r="J328" s="1"/>
      <c r="K328" s="4"/>
      <c r="L328" s="1"/>
      <c r="M328" s="1"/>
      <c r="N328" s="5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ht="36.75" customHeight="1" x14ac:dyDescent="0.2">
      <c r="A329" s="42"/>
      <c r="B329" s="3"/>
      <c r="C329" s="1"/>
      <c r="D329" s="3"/>
      <c r="E329" s="1"/>
      <c r="F329" s="1"/>
      <c r="G329" s="1"/>
      <c r="H329" s="1"/>
      <c r="I329" s="1"/>
      <c r="J329" s="1"/>
      <c r="K329" s="4"/>
      <c r="L329" s="1"/>
      <c r="M329" s="1"/>
      <c r="N329" s="5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ht="36.75" customHeight="1" x14ac:dyDescent="0.2">
      <c r="A330" s="42"/>
      <c r="B330" s="3"/>
      <c r="C330" s="1"/>
      <c r="D330" s="3"/>
      <c r="E330" s="1"/>
      <c r="F330" s="1"/>
      <c r="G330" s="1"/>
      <c r="H330" s="1"/>
      <c r="I330" s="1"/>
      <c r="J330" s="1"/>
      <c r="K330" s="4"/>
      <c r="L330" s="1"/>
      <c r="M330" s="1"/>
      <c r="N330" s="5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ht="36.75" customHeight="1" x14ac:dyDescent="0.2">
      <c r="A331" s="42"/>
      <c r="B331" s="3"/>
      <c r="C331" s="1"/>
      <c r="D331" s="3"/>
      <c r="E331" s="1"/>
      <c r="F331" s="1"/>
      <c r="G331" s="1"/>
      <c r="H331" s="1"/>
      <c r="I331" s="1"/>
      <c r="J331" s="1"/>
      <c r="K331" s="4"/>
      <c r="L331" s="1"/>
      <c r="M331" s="1"/>
      <c r="N331" s="5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ht="36.75" customHeight="1" x14ac:dyDescent="0.2">
      <c r="A332" s="42"/>
      <c r="B332" s="3"/>
      <c r="C332" s="1"/>
      <c r="D332" s="3"/>
      <c r="E332" s="1"/>
      <c r="F332" s="1"/>
      <c r="G332" s="1"/>
      <c r="H332" s="1"/>
      <c r="I332" s="1"/>
      <c r="J332" s="1"/>
      <c r="K332" s="4"/>
      <c r="L332" s="1"/>
      <c r="M332" s="1"/>
      <c r="N332" s="5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ht="36.75" customHeight="1" x14ac:dyDescent="0.2">
      <c r="A333" s="42"/>
      <c r="B333" s="3"/>
      <c r="C333" s="1"/>
      <c r="D333" s="3"/>
      <c r="E333" s="1"/>
      <c r="F333" s="1"/>
      <c r="G333" s="1"/>
      <c r="H333" s="1"/>
      <c r="I333" s="1"/>
      <c r="J333" s="1"/>
      <c r="K333" s="4"/>
      <c r="L333" s="1"/>
      <c r="M333" s="1"/>
      <c r="N333" s="5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ht="36.75" customHeight="1" x14ac:dyDescent="0.2">
      <c r="A334" s="42"/>
      <c r="B334" s="3"/>
      <c r="C334" s="1"/>
      <c r="D334" s="3"/>
      <c r="E334" s="1"/>
      <c r="F334" s="1"/>
      <c r="G334" s="1"/>
      <c r="H334" s="1"/>
      <c r="I334" s="1"/>
      <c r="J334" s="1"/>
      <c r="K334" s="4"/>
      <c r="L334" s="1"/>
      <c r="M334" s="1"/>
      <c r="N334" s="5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ht="36.75" customHeight="1" x14ac:dyDescent="0.2">
      <c r="A335" s="42"/>
      <c r="B335" s="3"/>
      <c r="C335" s="1"/>
      <c r="D335" s="3"/>
      <c r="E335" s="1"/>
      <c r="F335" s="1"/>
      <c r="G335" s="1"/>
      <c r="H335" s="1"/>
      <c r="I335" s="1"/>
      <c r="J335" s="1"/>
      <c r="K335" s="4"/>
      <c r="L335" s="1"/>
      <c r="M335" s="1"/>
      <c r="N335" s="5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ht="36.75" customHeight="1" x14ac:dyDescent="0.2">
      <c r="A336" s="42"/>
      <c r="B336" s="3"/>
      <c r="C336" s="1"/>
      <c r="D336" s="3"/>
      <c r="E336" s="1"/>
      <c r="F336" s="1"/>
      <c r="G336" s="1"/>
      <c r="H336" s="1"/>
      <c r="I336" s="1"/>
      <c r="J336" s="1"/>
      <c r="K336" s="4"/>
      <c r="L336" s="1"/>
      <c r="M336" s="1"/>
      <c r="N336" s="5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ht="36.75" customHeight="1" x14ac:dyDescent="0.2">
      <c r="A337" s="42"/>
      <c r="B337" s="3"/>
      <c r="C337" s="1"/>
      <c r="D337" s="3"/>
      <c r="E337" s="1"/>
      <c r="F337" s="1"/>
      <c r="G337" s="1"/>
      <c r="H337" s="1"/>
      <c r="I337" s="1"/>
      <c r="J337" s="1"/>
      <c r="K337" s="4"/>
      <c r="L337" s="1"/>
      <c r="M337" s="1"/>
      <c r="N337" s="5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ht="36.75" customHeight="1" x14ac:dyDescent="0.2">
      <c r="A338" s="42"/>
      <c r="B338" s="3"/>
      <c r="C338" s="1"/>
      <c r="D338" s="3"/>
      <c r="E338" s="1"/>
      <c r="F338" s="1"/>
      <c r="G338" s="1"/>
      <c r="H338" s="1"/>
      <c r="I338" s="1"/>
      <c r="J338" s="1"/>
      <c r="K338" s="4"/>
      <c r="L338" s="1"/>
      <c r="M338" s="1"/>
      <c r="N338" s="5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ht="36.75" customHeight="1" x14ac:dyDescent="0.2">
      <c r="A339" s="42"/>
      <c r="B339" s="3"/>
      <c r="C339" s="1"/>
      <c r="D339" s="3"/>
      <c r="E339" s="1"/>
      <c r="F339" s="1"/>
      <c r="G339" s="1"/>
      <c r="H339" s="1"/>
      <c r="I339" s="1"/>
      <c r="J339" s="1"/>
      <c r="K339" s="4"/>
      <c r="L339" s="1"/>
      <c r="M339" s="1"/>
      <c r="N339" s="5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ht="36.75" customHeight="1" x14ac:dyDescent="0.2">
      <c r="A340" s="42"/>
      <c r="B340" s="3"/>
      <c r="C340" s="1"/>
      <c r="D340" s="3"/>
      <c r="E340" s="1"/>
      <c r="F340" s="1"/>
      <c r="G340" s="1"/>
      <c r="H340" s="1"/>
      <c r="I340" s="1"/>
      <c r="J340" s="1"/>
      <c r="K340" s="4"/>
      <c r="L340" s="1"/>
      <c r="M340" s="1"/>
      <c r="N340" s="5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ht="36.75" customHeight="1" x14ac:dyDescent="0.2">
      <c r="A341" s="42"/>
      <c r="B341" s="3"/>
      <c r="C341" s="1"/>
      <c r="D341" s="3"/>
      <c r="E341" s="1"/>
      <c r="F341" s="1"/>
      <c r="G341" s="1"/>
      <c r="H341" s="1"/>
      <c r="I341" s="1"/>
      <c r="J341" s="1"/>
      <c r="K341" s="4"/>
      <c r="L341" s="1"/>
      <c r="M341" s="1"/>
      <c r="N341" s="5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ht="36.75" customHeight="1" x14ac:dyDescent="0.2">
      <c r="A342" s="42"/>
      <c r="B342" s="3"/>
      <c r="C342" s="1"/>
      <c r="D342" s="3"/>
      <c r="E342" s="1"/>
      <c r="F342" s="1"/>
      <c r="G342" s="1"/>
      <c r="H342" s="1"/>
      <c r="I342" s="1"/>
      <c r="J342" s="1"/>
      <c r="K342" s="4"/>
      <c r="L342" s="1"/>
      <c r="M342" s="1"/>
      <c r="N342" s="5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ht="36.75" customHeight="1" x14ac:dyDescent="0.2">
      <c r="A343" s="42"/>
      <c r="B343" s="3"/>
      <c r="C343" s="1"/>
      <c r="D343" s="3"/>
      <c r="E343" s="1"/>
      <c r="F343" s="1"/>
      <c r="G343" s="1"/>
      <c r="H343" s="1"/>
      <c r="I343" s="1"/>
      <c r="J343" s="1"/>
      <c r="K343" s="4"/>
      <c r="L343" s="1"/>
      <c r="M343" s="1"/>
      <c r="N343" s="5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ht="36.75" customHeight="1" x14ac:dyDescent="0.2">
      <c r="A344" s="42"/>
      <c r="B344" s="3"/>
      <c r="C344" s="1"/>
      <c r="D344" s="3"/>
      <c r="E344" s="1"/>
      <c r="F344" s="1"/>
      <c r="G344" s="1"/>
      <c r="H344" s="1"/>
      <c r="I344" s="1"/>
      <c r="J344" s="1"/>
      <c r="K344" s="4"/>
      <c r="L344" s="1"/>
      <c r="M344" s="1"/>
      <c r="N344" s="5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ht="36.75" customHeight="1" x14ac:dyDescent="0.2">
      <c r="A345" s="42"/>
      <c r="B345" s="3"/>
      <c r="C345" s="1"/>
      <c r="D345" s="3"/>
      <c r="E345" s="1"/>
      <c r="F345" s="1"/>
      <c r="G345" s="1"/>
      <c r="H345" s="1"/>
      <c r="I345" s="1"/>
      <c r="J345" s="1"/>
      <c r="K345" s="4"/>
      <c r="L345" s="1"/>
      <c r="M345" s="1"/>
      <c r="N345" s="5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ht="36.75" customHeight="1" x14ac:dyDescent="0.2">
      <c r="A346" s="42"/>
      <c r="B346" s="3"/>
      <c r="C346" s="1"/>
      <c r="D346" s="3"/>
      <c r="E346" s="1"/>
      <c r="F346" s="1"/>
      <c r="G346" s="1"/>
      <c r="H346" s="1"/>
      <c r="I346" s="1"/>
      <c r="J346" s="1"/>
      <c r="K346" s="4"/>
      <c r="L346" s="1"/>
      <c r="M346" s="1"/>
      <c r="N346" s="5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ht="36.75" customHeight="1" x14ac:dyDescent="0.2">
      <c r="A347" s="42"/>
      <c r="B347" s="3"/>
      <c r="C347" s="1"/>
      <c r="D347" s="3"/>
      <c r="E347" s="1"/>
      <c r="F347" s="1"/>
      <c r="G347" s="1"/>
      <c r="H347" s="1"/>
      <c r="I347" s="1"/>
      <c r="J347" s="1"/>
      <c r="K347" s="4"/>
      <c r="L347" s="1"/>
      <c r="M347" s="1"/>
      <c r="N347" s="5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ht="36.75" customHeight="1" x14ac:dyDescent="0.2">
      <c r="A348" s="42"/>
      <c r="B348" s="3"/>
      <c r="C348" s="1"/>
      <c r="D348" s="3"/>
      <c r="E348" s="1"/>
      <c r="F348" s="1"/>
      <c r="G348" s="1"/>
      <c r="H348" s="1"/>
      <c r="I348" s="1"/>
      <c r="J348" s="1"/>
      <c r="K348" s="4"/>
      <c r="L348" s="1"/>
      <c r="M348" s="1"/>
      <c r="N348" s="5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ht="36.75" customHeight="1" x14ac:dyDescent="0.2">
      <c r="A349" s="42"/>
      <c r="B349" s="3"/>
      <c r="C349" s="1"/>
      <c r="D349" s="3"/>
      <c r="E349" s="1"/>
      <c r="F349" s="1"/>
      <c r="G349" s="1"/>
      <c r="H349" s="1"/>
      <c r="I349" s="1"/>
      <c r="J349" s="1"/>
      <c r="K349" s="4"/>
      <c r="L349" s="1"/>
      <c r="M349" s="1"/>
      <c r="N349" s="5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ht="36.75" customHeight="1" x14ac:dyDescent="0.2">
      <c r="A350" s="42"/>
      <c r="B350" s="3"/>
      <c r="C350" s="1"/>
      <c r="D350" s="3"/>
      <c r="E350" s="1"/>
      <c r="F350" s="1"/>
      <c r="G350" s="1"/>
      <c r="H350" s="1"/>
      <c r="I350" s="1"/>
      <c r="J350" s="1"/>
      <c r="K350" s="4"/>
      <c r="L350" s="1"/>
      <c r="M350" s="1"/>
      <c r="N350" s="5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ht="36.75" customHeight="1" x14ac:dyDescent="0.2">
      <c r="A351" s="42"/>
      <c r="B351" s="3"/>
      <c r="C351" s="1"/>
      <c r="D351" s="3"/>
      <c r="E351" s="1"/>
      <c r="F351" s="1"/>
      <c r="G351" s="1"/>
      <c r="H351" s="1"/>
      <c r="I351" s="1"/>
      <c r="J351" s="1"/>
      <c r="K351" s="4"/>
      <c r="L351" s="1"/>
      <c r="M351" s="1"/>
      <c r="N351" s="5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ht="36.75" customHeight="1" x14ac:dyDescent="0.2">
      <c r="A352" s="42"/>
      <c r="B352" s="3"/>
      <c r="C352" s="1"/>
      <c r="D352" s="3"/>
      <c r="E352" s="1"/>
      <c r="F352" s="1"/>
      <c r="G352" s="1"/>
      <c r="H352" s="1"/>
      <c r="I352" s="1"/>
      <c r="J352" s="1"/>
      <c r="K352" s="4"/>
      <c r="L352" s="1"/>
      <c r="M352" s="1"/>
      <c r="N352" s="5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ht="36.75" customHeight="1" x14ac:dyDescent="0.2">
      <c r="A353" s="42"/>
      <c r="B353" s="3"/>
      <c r="C353" s="1"/>
      <c r="D353" s="3"/>
      <c r="E353" s="1"/>
      <c r="F353" s="1"/>
      <c r="G353" s="1"/>
      <c r="H353" s="1"/>
      <c r="I353" s="1"/>
      <c r="J353" s="1"/>
      <c r="K353" s="4"/>
      <c r="L353" s="1"/>
      <c r="M353" s="1"/>
      <c r="N353" s="5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ht="36.75" customHeight="1" x14ac:dyDescent="0.2">
      <c r="A354" s="42"/>
      <c r="B354" s="3"/>
      <c r="C354" s="1"/>
      <c r="D354" s="3"/>
      <c r="E354" s="1"/>
      <c r="F354" s="1"/>
      <c r="G354" s="1"/>
      <c r="H354" s="1"/>
      <c r="I354" s="1"/>
      <c r="J354" s="1"/>
      <c r="K354" s="4"/>
      <c r="L354" s="1"/>
      <c r="M354" s="1"/>
      <c r="N354" s="5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ht="36.75" customHeight="1" x14ac:dyDescent="0.2">
      <c r="A355" s="42"/>
      <c r="B355" s="3"/>
      <c r="C355" s="1"/>
      <c r="D355" s="3"/>
      <c r="E355" s="1"/>
      <c r="F355" s="1"/>
      <c r="G355" s="1"/>
      <c r="H355" s="1"/>
      <c r="I355" s="1"/>
      <c r="J355" s="1"/>
      <c r="K355" s="4"/>
      <c r="L355" s="1"/>
      <c r="M355" s="1"/>
      <c r="N355" s="5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ht="36.75" customHeight="1" x14ac:dyDescent="0.2">
      <c r="A356" s="42"/>
      <c r="B356" s="3"/>
      <c r="C356" s="1"/>
      <c r="D356" s="3"/>
      <c r="E356" s="1"/>
      <c r="F356" s="1"/>
      <c r="G356" s="1"/>
      <c r="H356" s="1"/>
      <c r="I356" s="1"/>
      <c r="J356" s="1"/>
      <c r="K356" s="4"/>
      <c r="L356" s="1"/>
      <c r="M356" s="1"/>
      <c r="N356" s="5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ht="36.75" customHeight="1" x14ac:dyDescent="0.2">
      <c r="A357" s="42"/>
      <c r="B357" s="3"/>
      <c r="C357" s="1"/>
      <c r="D357" s="3"/>
      <c r="E357" s="1"/>
      <c r="F357" s="1"/>
      <c r="G357" s="1"/>
      <c r="H357" s="1"/>
      <c r="I357" s="1"/>
      <c r="J357" s="1"/>
      <c r="K357" s="4"/>
      <c r="L357" s="1"/>
      <c r="M357" s="1"/>
      <c r="N357" s="5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ht="36.75" customHeight="1" x14ac:dyDescent="0.2">
      <c r="A358" s="42"/>
      <c r="B358" s="3"/>
      <c r="C358" s="1"/>
      <c r="D358" s="3"/>
      <c r="E358" s="1"/>
      <c r="F358" s="1"/>
      <c r="G358" s="1"/>
      <c r="H358" s="1"/>
      <c r="I358" s="1"/>
      <c r="J358" s="1"/>
      <c r="K358" s="4"/>
      <c r="L358" s="1"/>
      <c r="M358" s="1"/>
      <c r="N358" s="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ht="36.75" customHeight="1" x14ac:dyDescent="0.2">
      <c r="A359" s="42"/>
      <c r="B359" s="3"/>
      <c r="C359" s="1"/>
      <c r="D359" s="3"/>
      <c r="E359" s="1"/>
      <c r="F359" s="1"/>
      <c r="G359" s="1"/>
      <c r="H359" s="1"/>
      <c r="I359" s="1"/>
      <c r="J359" s="1"/>
      <c r="K359" s="4"/>
      <c r="L359" s="1"/>
      <c r="M359" s="1"/>
      <c r="N359" s="5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ht="36.75" customHeight="1" x14ac:dyDescent="0.2">
      <c r="A360" s="42"/>
      <c r="B360" s="3"/>
      <c r="C360" s="1"/>
      <c r="D360" s="3"/>
      <c r="E360" s="1"/>
      <c r="F360" s="1"/>
      <c r="G360" s="1"/>
      <c r="H360" s="1"/>
      <c r="I360" s="1"/>
      <c r="J360" s="1"/>
      <c r="K360" s="4"/>
      <c r="L360" s="1"/>
      <c r="M360" s="1"/>
      <c r="N360" s="5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ht="36.75" customHeight="1" x14ac:dyDescent="0.2">
      <c r="A361" s="42"/>
      <c r="B361" s="3"/>
      <c r="C361" s="1"/>
      <c r="D361" s="3"/>
      <c r="E361" s="1"/>
      <c r="F361" s="1"/>
      <c r="G361" s="1"/>
      <c r="H361" s="1"/>
      <c r="I361" s="1"/>
      <c r="J361" s="1"/>
      <c r="K361" s="4"/>
      <c r="L361" s="1"/>
      <c r="M361" s="1"/>
      <c r="N361" s="5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ht="36.75" customHeight="1" x14ac:dyDescent="0.2">
      <c r="A362" s="42"/>
      <c r="B362" s="3"/>
      <c r="C362" s="1"/>
      <c r="D362" s="3"/>
      <c r="E362" s="1"/>
      <c r="F362" s="1"/>
      <c r="G362" s="1"/>
      <c r="H362" s="1"/>
      <c r="I362" s="1"/>
      <c r="J362" s="1"/>
      <c r="K362" s="4"/>
      <c r="L362" s="1"/>
      <c r="M362" s="1"/>
      <c r="N362" s="5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ht="36.75" customHeight="1" x14ac:dyDescent="0.2">
      <c r="A363" s="42"/>
      <c r="B363" s="3"/>
      <c r="C363" s="1"/>
      <c r="D363" s="3"/>
      <c r="E363" s="1"/>
      <c r="F363" s="1"/>
      <c r="G363" s="1"/>
      <c r="H363" s="1"/>
      <c r="I363" s="1"/>
      <c r="J363" s="1"/>
      <c r="K363" s="4"/>
      <c r="L363" s="1"/>
      <c r="M363" s="1"/>
      <c r="N363" s="5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ht="36.75" customHeight="1" x14ac:dyDescent="0.2">
      <c r="A364" s="42"/>
      <c r="B364" s="3"/>
      <c r="C364" s="1"/>
      <c r="D364" s="3"/>
      <c r="E364" s="1"/>
      <c r="F364" s="1"/>
      <c r="G364" s="1"/>
      <c r="H364" s="1"/>
      <c r="I364" s="1"/>
      <c r="J364" s="1"/>
      <c r="K364" s="4"/>
      <c r="L364" s="1"/>
      <c r="M364" s="1"/>
      <c r="N364" s="5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ht="36.75" customHeight="1" x14ac:dyDescent="0.2">
      <c r="A365" s="42"/>
      <c r="B365" s="3"/>
      <c r="C365" s="1"/>
      <c r="D365" s="3"/>
      <c r="E365" s="1"/>
      <c r="F365" s="1"/>
      <c r="G365" s="1"/>
      <c r="H365" s="1"/>
      <c r="I365" s="1"/>
      <c r="J365" s="1"/>
      <c r="K365" s="4"/>
      <c r="L365" s="1"/>
      <c r="M365" s="1"/>
      <c r="N365" s="5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ht="36.75" customHeight="1" x14ac:dyDescent="0.2">
      <c r="A366" s="42"/>
      <c r="B366" s="3"/>
      <c r="C366" s="1"/>
      <c r="D366" s="3"/>
      <c r="E366" s="1"/>
      <c r="F366" s="1"/>
      <c r="G366" s="1"/>
      <c r="H366" s="1"/>
      <c r="I366" s="1"/>
      <c r="J366" s="1"/>
      <c r="K366" s="4"/>
      <c r="L366" s="1"/>
      <c r="M366" s="1"/>
      <c r="N366" s="5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ht="36.75" customHeight="1" x14ac:dyDescent="0.2">
      <c r="A367" s="42"/>
      <c r="B367" s="3"/>
      <c r="C367" s="1"/>
      <c r="D367" s="3"/>
      <c r="E367" s="1"/>
      <c r="F367" s="1"/>
      <c r="G367" s="1"/>
      <c r="H367" s="1"/>
      <c r="I367" s="1"/>
      <c r="J367" s="1"/>
      <c r="K367" s="4"/>
      <c r="L367" s="1"/>
      <c r="M367" s="1"/>
      <c r="N367" s="5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 ht="36.75" customHeight="1" x14ac:dyDescent="0.2">
      <c r="A368" s="42"/>
      <c r="B368" s="3"/>
      <c r="C368" s="1"/>
      <c r="D368" s="3"/>
      <c r="E368" s="1"/>
      <c r="F368" s="1"/>
      <c r="G368" s="1"/>
      <c r="H368" s="1"/>
      <c r="I368" s="1"/>
      <c r="J368" s="1"/>
      <c r="K368" s="4"/>
      <c r="L368" s="1"/>
      <c r="M368" s="1"/>
      <c r="N368" s="5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 ht="36.75" customHeight="1" x14ac:dyDescent="0.2">
      <c r="A369" s="42"/>
      <c r="B369" s="3"/>
      <c r="C369" s="1"/>
      <c r="D369" s="3"/>
      <c r="E369" s="1"/>
      <c r="F369" s="1"/>
      <c r="G369" s="1"/>
      <c r="H369" s="1"/>
      <c r="I369" s="1"/>
      <c r="J369" s="1"/>
      <c r="K369" s="4"/>
      <c r="L369" s="1"/>
      <c r="M369" s="1"/>
      <c r="N369" s="5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ht="36.75" customHeight="1" x14ac:dyDescent="0.2">
      <c r="A370" s="42"/>
      <c r="B370" s="3"/>
      <c r="C370" s="1"/>
      <c r="D370" s="3"/>
      <c r="E370" s="1"/>
      <c r="F370" s="1"/>
      <c r="G370" s="1"/>
      <c r="H370" s="1"/>
      <c r="I370" s="1"/>
      <c r="J370" s="1"/>
      <c r="K370" s="4"/>
      <c r="L370" s="1"/>
      <c r="M370" s="1"/>
      <c r="N370" s="5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ht="36.75" customHeight="1" x14ac:dyDescent="0.2">
      <c r="A371" s="42"/>
      <c r="B371" s="3"/>
      <c r="C371" s="1"/>
      <c r="D371" s="3"/>
      <c r="E371" s="1"/>
      <c r="F371" s="1"/>
      <c r="G371" s="1"/>
      <c r="H371" s="1"/>
      <c r="I371" s="1"/>
      <c r="J371" s="1"/>
      <c r="K371" s="4"/>
      <c r="L371" s="1"/>
      <c r="M371" s="1"/>
      <c r="N371" s="5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ht="36.75" customHeight="1" x14ac:dyDescent="0.2">
      <c r="A372" s="42"/>
      <c r="B372" s="3"/>
      <c r="C372" s="1"/>
      <c r="D372" s="3"/>
      <c r="E372" s="1"/>
      <c r="F372" s="1"/>
      <c r="G372" s="1"/>
      <c r="H372" s="1"/>
      <c r="I372" s="1"/>
      <c r="J372" s="1"/>
      <c r="K372" s="4"/>
      <c r="L372" s="1"/>
      <c r="M372" s="1"/>
      <c r="N372" s="5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 ht="36.75" customHeight="1" x14ac:dyDescent="0.2">
      <c r="A373" s="42"/>
      <c r="B373" s="3"/>
      <c r="C373" s="1"/>
      <c r="D373" s="3"/>
      <c r="E373" s="1"/>
      <c r="F373" s="1"/>
      <c r="G373" s="1"/>
      <c r="H373" s="1"/>
      <c r="I373" s="1"/>
      <c r="J373" s="1"/>
      <c r="K373" s="4"/>
      <c r="L373" s="1"/>
      <c r="M373" s="1"/>
      <c r="N373" s="5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ht="36.75" customHeight="1" x14ac:dyDescent="0.2">
      <c r="A374" s="42"/>
      <c r="B374" s="3"/>
      <c r="C374" s="1"/>
      <c r="D374" s="3"/>
      <c r="E374" s="1"/>
      <c r="F374" s="1"/>
      <c r="G374" s="1"/>
      <c r="H374" s="1"/>
      <c r="I374" s="1"/>
      <c r="J374" s="1"/>
      <c r="K374" s="4"/>
      <c r="L374" s="1"/>
      <c r="M374" s="1"/>
      <c r="N374" s="5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ht="36.75" customHeight="1" x14ac:dyDescent="0.2">
      <c r="A375" s="42"/>
      <c r="B375" s="3"/>
      <c r="C375" s="1"/>
      <c r="D375" s="3"/>
      <c r="E375" s="1"/>
      <c r="F375" s="1"/>
      <c r="G375" s="1"/>
      <c r="H375" s="1"/>
      <c r="I375" s="1"/>
      <c r="J375" s="1"/>
      <c r="K375" s="4"/>
      <c r="L375" s="1"/>
      <c r="M375" s="1"/>
      <c r="N375" s="5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ht="36.75" customHeight="1" x14ac:dyDescent="0.2">
      <c r="A376" s="42"/>
      <c r="B376" s="3"/>
      <c r="C376" s="1"/>
      <c r="D376" s="3"/>
      <c r="E376" s="1"/>
      <c r="F376" s="1"/>
      <c r="G376" s="1"/>
      <c r="H376" s="1"/>
      <c r="I376" s="1"/>
      <c r="J376" s="1"/>
      <c r="K376" s="4"/>
      <c r="L376" s="1"/>
      <c r="M376" s="1"/>
      <c r="N376" s="5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ht="36.75" customHeight="1" x14ac:dyDescent="0.2">
      <c r="A377" s="42"/>
      <c r="B377" s="3"/>
      <c r="C377" s="1"/>
      <c r="D377" s="3"/>
      <c r="E377" s="1"/>
      <c r="F377" s="1"/>
      <c r="G377" s="1"/>
      <c r="H377" s="1"/>
      <c r="I377" s="1"/>
      <c r="J377" s="1"/>
      <c r="K377" s="4"/>
      <c r="L377" s="1"/>
      <c r="M377" s="1"/>
      <c r="N377" s="5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ht="36.75" customHeight="1" x14ac:dyDescent="0.2">
      <c r="A378" s="42"/>
      <c r="B378" s="3"/>
      <c r="C378" s="1"/>
      <c r="D378" s="3"/>
      <c r="E378" s="1"/>
      <c r="F378" s="1"/>
      <c r="G378" s="1"/>
      <c r="H378" s="1"/>
      <c r="I378" s="1"/>
      <c r="J378" s="1"/>
      <c r="K378" s="4"/>
      <c r="L378" s="1"/>
      <c r="M378" s="1"/>
      <c r="N378" s="5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ht="36.75" customHeight="1" x14ac:dyDescent="0.2">
      <c r="A379" s="42"/>
      <c r="B379" s="3"/>
      <c r="C379" s="1"/>
      <c r="D379" s="3"/>
      <c r="E379" s="1"/>
      <c r="F379" s="1"/>
      <c r="G379" s="1"/>
      <c r="H379" s="1"/>
      <c r="I379" s="1"/>
      <c r="J379" s="1"/>
      <c r="K379" s="4"/>
      <c r="L379" s="1"/>
      <c r="M379" s="1"/>
      <c r="N379" s="5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ht="36.75" customHeight="1" x14ac:dyDescent="0.2">
      <c r="A380" s="42"/>
      <c r="B380" s="3"/>
      <c r="C380" s="1"/>
      <c r="D380" s="3"/>
      <c r="E380" s="1"/>
      <c r="F380" s="1"/>
      <c r="G380" s="1"/>
      <c r="H380" s="1"/>
      <c r="I380" s="1"/>
      <c r="J380" s="1"/>
      <c r="K380" s="4"/>
      <c r="L380" s="1"/>
      <c r="M380" s="1"/>
      <c r="N380" s="5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ht="36.75" customHeight="1" x14ac:dyDescent="0.2">
      <c r="A381" s="42"/>
      <c r="B381" s="3"/>
      <c r="C381" s="1"/>
      <c r="D381" s="3"/>
      <c r="E381" s="1"/>
      <c r="F381" s="1"/>
      <c r="G381" s="1"/>
      <c r="H381" s="1"/>
      <c r="I381" s="1"/>
      <c r="J381" s="1"/>
      <c r="K381" s="4"/>
      <c r="L381" s="1"/>
      <c r="M381" s="1"/>
      <c r="N381" s="5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ht="36.75" customHeight="1" x14ac:dyDescent="0.2">
      <c r="A382" s="42"/>
      <c r="B382" s="3"/>
      <c r="C382" s="1"/>
      <c r="D382" s="3"/>
      <c r="E382" s="1"/>
      <c r="F382" s="1"/>
      <c r="G382" s="1"/>
      <c r="H382" s="1"/>
      <c r="I382" s="1"/>
      <c r="J382" s="1"/>
      <c r="K382" s="4"/>
      <c r="L382" s="1"/>
      <c r="M382" s="1"/>
      <c r="N382" s="5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ht="36.75" customHeight="1" x14ac:dyDescent="0.2">
      <c r="A383" s="42"/>
      <c r="B383" s="3"/>
      <c r="C383" s="1"/>
      <c r="D383" s="3"/>
      <c r="E383" s="1"/>
      <c r="F383" s="1"/>
      <c r="G383" s="1"/>
      <c r="H383" s="1"/>
      <c r="I383" s="1"/>
      <c r="J383" s="1"/>
      <c r="K383" s="4"/>
      <c r="L383" s="1"/>
      <c r="M383" s="1"/>
      <c r="N383" s="5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ht="36.75" customHeight="1" x14ac:dyDescent="0.2">
      <c r="A384" s="42"/>
      <c r="B384" s="3"/>
      <c r="C384" s="1"/>
      <c r="D384" s="3"/>
      <c r="E384" s="1"/>
      <c r="F384" s="1"/>
      <c r="G384" s="1"/>
      <c r="H384" s="1"/>
      <c r="I384" s="1"/>
      <c r="J384" s="1"/>
      <c r="K384" s="4"/>
      <c r="L384" s="1"/>
      <c r="M384" s="1"/>
      <c r="N384" s="5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 ht="36.75" customHeight="1" x14ac:dyDescent="0.2">
      <c r="A385" s="42"/>
      <c r="B385" s="3"/>
      <c r="C385" s="1"/>
      <c r="D385" s="3"/>
      <c r="E385" s="1"/>
      <c r="F385" s="1"/>
      <c r="G385" s="1"/>
      <c r="H385" s="1"/>
      <c r="I385" s="1"/>
      <c r="J385" s="1"/>
      <c r="K385" s="4"/>
      <c r="L385" s="1"/>
      <c r="M385" s="1"/>
      <c r="N385" s="5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ht="36.75" customHeight="1" x14ac:dyDescent="0.2">
      <c r="A386" s="42"/>
      <c r="B386" s="3"/>
      <c r="C386" s="1"/>
      <c r="D386" s="3"/>
      <c r="E386" s="1"/>
      <c r="F386" s="1"/>
      <c r="G386" s="1"/>
      <c r="H386" s="1"/>
      <c r="I386" s="1"/>
      <c r="J386" s="1"/>
      <c r="K386" s="4"/>
      <c r="L386" s="1"/>
      <c r="M386" s="1"/>
      <c r="N386" s="5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ht="36.75" customHeight="1" x14ac:dyDescent="0.2">
      <c r="A387" s="42"/>
      <c r="B387" s="3"/>
      <c r="C387" s="1"/>
      <c r="D387" s="3"/>
      <c r="E387" s="1"/>
      <c r="F387" s="1"/>
      <c r="G387" s="1"/>
      <c r="H387" s="1"/>
      <c r="I387" s="1"/>
      <c r="J387" s="1"/>
      <c r="K387" s="4"/>
      <c r="L387" s="1"/>
      <c r="M387" s="1"/>
      <c r="N387" s="5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ht="36.75" customHeight="1" x14ac:dyDescent="0.2">
      <c r="A388" s="42"/>
      <c r="B388" s="3"/>
      <c r="C388" s="1"/>
      <c r="D388" s="3"/>
      <c r="E388" s="1"/>
      <c r="F388" s="1"/>
      <c r="G388" s="1"/>
      <c r="H388" s="1"/>
      <c r="I388" s="1"/>
      <c r="J388" s="1"/>
      <c r="K388" s="4"/>
      <c r="L388" s="1"/>
      <c r="M388" s="1"/>
      <c r="N388" s="5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ht="36.75" customHeight="1" x14ac:dyDescent="0.2">
      <c r="A389" s="42"/>
      <c r="B389" s="3"/>
      <c r="C389" s="1"/>
      <c r="D389" s="3"/>
      <c r="E389" s="1"/>
      <c r="F389" s="1"/>
      <c r="G389" s="1"/>
      <c r="H389" s="1"/>
      <c r="I389" s="1"/>
      <c r="J389" s="1"/>
      <c r="K389" s="4"/>
      <c r="L389" s="1"/>
      <c r="M389" s="1"/>
      <c r="N389" s="5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ht="36.75" customHeight="1" x14ac:dyDescent="0.2">
      <c r="A390" s="42"/>
      <c r="B390" s="3"/>
      <c r="C390" s="1"/>
      <c r="D390" s="3"/>
      <c r="E390" s="1"/>
      <c r="F390" s="1"/>
      <c r="G390" s="1"/>
      <c r="H390" s="1"/>
      <c r="I390" s="1"/>
      <c r="J390" s="1"/>
      <c r="K390" s="4"/>
      <c r="L390" s="1"/>
      <c r="M390" s="1"/>
      <c r="N390" s="5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ht="36.75" customHeight="1" x14ac:dyDescent="0.2">
      <c r="A391" s="42"/>
      <c r="B391" s="3"/>
      <c r="C391" s="1"/>
      <c r="D391" s="3"/>
      <c r="E391" s="1"/>
      <c r="F391" s="1"/>
      <c r="G391" s="1"/>
      <c r="H391" s="1"/>
      <c r="I391" s="1"/>
      <c r="J391" s="1"/>
      <c r="K391" s="4"/>
      <c r="L391" s="1"/>
      <c r="M391" s="1"/>
      <c r="N391" s="5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ht="36.75" customHeight="1" x14ac:dyDescent="0.2">
      <c r="A392" s="42"/>
      <c r="B392" s="3"/>
      <c r="C392" s="1"/>
      <c r="D392" s="3"/>
      <c r="E392" s="1"/>
      <c r="F392" s="1"/>
      <c r="G392" s="1"/>
      <c r="H392" s="1"/>
      <c r="I392" s="1"/>
      <c r="J392" s="1"/>
      <c r="K392" s="4"/>
      <c r="L392" s="1"/>
      <c r="M392" s="1"/>
      <c r="N392" s="5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ht="36.75" customHeight="1" x14ac:dyDescent="0.2">
      <c r="A393" s="42"/>
      <c r="B393" s="3"/>
      <c r="C393" s="1"/>
      <c r="D393" s="3"/>
      <c r="E393" s="1"/>
      <c r="F393" s="1"/>
      <c r="G393" s="1"/>
      <c r="H393" s="1"/>
      <c r="I393" s="1"/>
      <c r="J393" s="1"/>
      <c r="K393" s="4"/>
      <c r="L393" s="1"/>
      <c r="M393" s="1"/>
      <c r="N393" s="5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 ht="36.75" customHeight="1" x14ac:dyDescent="0.2">
      <c r="A394" s="42"/>
      <c r="B394" s="3"/>
      <c r="C394" s="1"/>
      <c r="D394" s="3"/>
      <c r="E394" s="1"/>
      <c r="F394" s="1"/>
      <c r="G394" s="1"/>
      <c r="H394" s="1"/>
      <c r="I394" s="1"/>
      <c r="J394" s="1"/>
      <c r="K394" s="4"/>
      <c r="L394" s="1"/>
      <c r="M394" s="1"/>
      <c r="N394" s="5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 ht="36.75" customHeight="1" x14ac:dyDescent="0.2">
      <c r="A395" s="42"/>
      <c r="B395" s="3"/>
      <c r="C395" s="1"/>
      <c r="D395" s="3"/>
      <c r="E395" s="1"/>
      <c r="F395" s="1"/>
      <c r="G395" s="1"/>
      <c r="H395" s="1"/>
      <c r="I395" s="1"/>
      <c r="J395" s="1"/>
      <c r="K395" s="4"/>
      <c r="L395" s="1"/>
      <c r="M395" s="1"/>
      <c r="N395" s="5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 ht="36.75" customHeight="1" x14ac:dyDescent="0.2">
      <c r="A396" s="42"/>
      <c r="B396" s="3"/>
      <c r="C396" s="1"/>
      <c r="D396" s="3"/>
      <c r="E396" s="1"/>
      <c r="F396" s="1"/>
      <c r="G396" s="1"/>
      <c r="H396" s="1"/>
      <c r="I396" s="1"/>
      <c r="J396" s="1"/>
      <c r="K396" s="4"/>
      <c r="L396" s="1"/>
      <c r="M396" s="1"/>
      <c r="N396" s="5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 ht="36.75" customHeight="1" x14ac:dyDescent="0.2">
      <c r="A397" s="42"/>
      <c r="B397" s="3"/>
      <c r="C397" s="1"/>
      <c r="D397" s="3"/>
      <c r="E397" s="1"/>
      <c r="F397" s="1"/>
      <c r="G397" s="1"/>
      <c r="H397" s="1"/>
      <c r="I397" s="1"/>
      <c r="J397" s="1"/>
      <c r="K397" s="4"/>
      <c r="L397" s="1"/>
      <c r="M397" s="1"/>
      <c r="N397" s="5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 ht="36.75" customHeight="1" x14ac:dyDescent="0.2">
      <c r="A398" s="42"/>
      <c r="B398" s="3"/>
      <c r="C398" s="1"/>
      <c r="D398" s="3"/>
      <c r="E398" s="1"/>
      <c r="F398" s="1"/>
      <c r="G398" s="1"/>
      <c r="H398" s="1"/>
      <c r="I398" s="1"/>
      <c r="J398" s="1"/>
      <c r="K398" s="4"/>
      <c r="L398" s="1"/>
      <c r="M398" s="1"/>
      <c r="N398" s="5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 ht="36.75" customHeight="1" x14ac:dyDescent="0.2">
      <c r="A399" s="42"/>
      <c r="B399" s="3"/>
      <c r="C399" s="1"/>
      <c r="D399" s="3"/>
      <c r="E399" s="1"/>
      <c r="F399" s="1"/>
      <c r="G399" s="1"/>
      <c r="H399" s="1"/>
      <c r="I399" s="1"/>
      <c r="J399" s="1"/>
      <c r="K399" s="4"/>
      <c r="L399" s="1"/>
      <c r="M399" s="1"/>
      <c r="N399" s="5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 ht="36.75" customHeight="1" x14ac:dyDescent="0.2">
      <c r="A400" s="42"/>
      <c r="B400" s="3"/>
      <c r="C400" s="1"/>
      <c r="D400" s="3"/>
      <c r="E400" s="1"/>
      <c r="F400" s="1"/>
      <c r="G400" s="1"/>
      <c r="H400" s="1"/>
      <c r="I400" s="1"/>
      <c r="J400" s="1"/>
      <c r="K400" s="4"/>
      <c r="L400" s="1"/>
      <c r="M400" s="1"/>
      <c r="N400" s="5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 ht="36.75" customHeight="1" x14ac:dyDescent="0.2">
      <c r="A401" s="42"/>
      <c r="B401" s="3"/>
      <c r="C401" s="1"/>
      <c r="D401" s="3"/>
      <c r="E401" s="1"/>
      <c r="F401" s="1"/>
      <c r="G401" s="1"/>
      <c r="H401" s="1"/>
      <c r="I401" s="1"/>
      <c r="J401" s="1"/>
      <c r="K401" s="4"/>
      <c r="L401" s="1"/>
      <c r="M401" s="1"/>
      <c r="N401" s="5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 ht="36.75" customHeight="1" x14ac:dyDescent="0.2">
      <c r="A402" s="42"/>
      <c r="B402" s="3"/>
      <c r="C402" s="1"/>
      <c r="D402" s="3"/>
      <c r="E402" s="1"/>
      <c r="F402" s="1"/>
      <c r="G402" s="1"/>
      <c r="H402" s="1"/>
      <c r="I402" s="1"/>
      <c r="J402" s="1"/>
      <c r="K402" s="4"/>
      <c r="L402" s="1"/>
      <c r="M402" s="1"/>
      <c r="N402" s="5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 ht="36.75" customHeight="1" x14ac:dyDescent="0.2">
      <c r="A403" s="42"/>
      <c r="B403" s="3"/>
      <c r="C403" s="1"/>
      <c r="D403" s="3"/>
      <c r="E403" s="1"/>
      <c r="F403" s="1"/>
      <c r="G403" s="1"/>
      <c r="H403" s="1"/>
      <c r="I403" s="1"/>
      <c r="J403" s="1"/>
      <c r="K403" s="4"/>
      <c r="L403" s="1"/>
      <c r="M403" s="1"/>
      <c r="N403" s="5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 ht="36.75" customHeight="1" x14ac:dyDescent="0.2">
      <c r="A404" s="42"/>
      <c r="B404" s="3"/>
      <c r="C404" s="1"/>
      <c r="D404" s="3"/>
      <c r="E404" s="1"/>
      <c r="F404" s="1"/>
      <c r="G404" s="1"/>
      <c r="H404" s="1"/>
      <c r="I404" s="1"/>
      <c r="J404" s="1"/>
      <c r="K404" s="4"/>
      <c r="L404" s="1"/>
      <c r="M404" s="1"/>
      <c r="N404" s="5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 ht="36.75" customHeight="1" x14ac:dyDescent="0.2">
      <c r="A405" s="42"/>
      <c r="B405" s="3"/>
      <c r="C405" s="1"/>
      <c r="D405" s="3"/>
      <c r="E405" s="1"/>
      <c r="F405" s="1"/>
      <c r="G405" s="1"/>
      <c r="H405" s="1"/>
      <c r="I405" s="1"/>
      <c r="J405" s="1"/>
      <c r="K405" s="4"/>
      <c r="L405" s="1"/>
      <c r="M405" s="1"/>
      <c r="N405" s="5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 ht="36.75" customHeight="1" x14ac:dyDescent="0.2">
      <c r="A406" s="42"/>
      <c r="B406" s="3"/>
      <c r="C406" s="1"/>
      <c r="D406" s="3"/>
      <c r="E406" s="1"/>
      <c r="F406" s="1"/>
      <c r="G406" s="1"/>
      <c r="H406" s="1"/>
      <c r="I406" s="1"/>
      <c r="J406" s="1"/>
      <c r="K406" s="4"/>
      <c r="L406" s="1"/>
      <c r="M406" s="1"/>
      <c r="N406" s="5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  <row r="407" spans="1:45" ht="36.75" customHeight="1" x14ac:dyDescent="0.2">
      <c r="A407" s="42"/>
      <c r="B407" s="3"/>
      <c r="C407" s="1"/>
      <c r="D407" s="3"/>
      <c r="E407" s="1"/>
      <c r="F407" s="1"/>
      <c r="G407" s="1"/>
      <c r="H407" s="1"/>
      <c r="I407" s="1"/>
      <c r="J407" s="1"/>
      <c r="K407" s="4"/>
      <c r="L407" s="1"/>
      <c r="M407" s="1"/>
      <c r="N407" s="5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</row>
    <row r="408" spans="1:45" ht="36.75" customHeight="1" x14ac:dyDescent="0.2">
      <c r="A408" s="42"/>
      <c r="B408" s="3"/>
      <c r="C408" s="1"/>
      <c r="D408" s="3"/>
      <c r="E408" s="1"/>
      <c r="F408" s="1"/>
      <c r="G408" s="1"/>
      <c r="H408" s="1"/>
      <c r="I408" s="1"/>
      <c r="J408" s="1"/>
      <c r="K408" s="4"/>
      <c r="L408" s="1"/>
      <c r="M408" s="1"/>
      <c r="N408" s="5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</row>
    <row r="409" spans="1:45" ht="36.75" customHeight="1" x14ac:dyDescent="0.2">
      <c r="A409" s="42"/>
      <c r="B409" s="3"/>
      <c r="C409" s="1"/>
      <c r="D409" s="3"/>
      <c r="E409" s="1"/>
      <c r="F409" s="1"/>
      <c r="G409" s="1"/>
      <c r="H409" s="1"/>
      <c r="I409" s="1"/>
      <c r="J409" s="1"/>
      <c r="K409" s="4"/>
      <c r="L409" s="1"/>
      <c r="M409" s="1"/>
      <c r="N409" s="5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</row>
    <row r="410" spans="1:45" ht="36.75" customHeight="1" x14ac:dyDescent="0.2">
      <c r="A410" s="42"/>
      <c r="B410" s="3"/>
      <c r="C410" s="1"/>
      <c r="D410" s="3"/>
      <c r="E410" s="1"/>
      <c r="F410" s="1"/>
      <c r="G410" s="1"/>
      <c r="H410" s="1"/>
      <c r="I410" s="1"/>
      <c r="J410" s="1"/>
      <c r="K410" s="4"/>
      <c r="L410" s="1"/>
      <c r="M410" s="1"/>
      <c r="N410" s="5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</row>
    <row r="411" spans="1:45" ht="36.75" customHeight="1" x14ac:dyDescent="0.2">
      <c r="A411" s="42"/>
      <c r="B411" s="3"/>
      <c r="C411" s="1"/>
      <c r="D411" s="3"/>
      <c r="E411" s="1"/>
      <c r="F411" s="1"/>
      <c r="G411" s="1"/>
      <c r="H411" s="1"/>
      <c r="I411" s="1"/>
      <c r="J411" s="1"/>
      <c r="K411" s="4"/>
      <c r="L411" s="1"/>
      <c r="M411" s="1"/>
      <c r="N411" s="5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</row>
    <row r="412" spans="1:45" ht="36.75" customHeight="1" x14ac:dyDescent="0.2">
      <c r="A412" s="42"/>
      <c r="B412" s="3"/>
      <c r="C412" s="1"/>
      <c r="D412" s="3"/>
      <c r="E412" s="1"/>
      <c r="F412" s="1"/>
      <c r="G412" s="1"/>
      <c r="H412" s="1"/>
      <c r="I412" s="1"/>
      <c r="J412" s="1"/>
      <c r="K412" s="4"/>
      <c r="L412" s="1"/>
      <c r="M412" s="1"/>
      <c r="N412" s="5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</row>
    <row r="413" spans="1:45" ht="36.75" customHeight="1" x14ac:dyDescent="0.2">
      <c r="A413" s="42"/>
      <c r="B413" s="3"/>
      <c r="C413" s="1"/>
      <c r="D413" s="3"/>
      <c r="E413" s="1"/>
      <c r="F413" s="1"/>
      <c r="G413" s="1"/>
      <c r="H413" s="1"/>
      <c r="I413" s="1"/>
      <c r="J413" s="1"/>
      <c r="K413" s="4"/>
      <c r="L413" s="1"/>
      <c r="M413" s="1"/>
      <c r="N413" s="5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</row>
    <row r="414" spans="1:45" ht="36.75" customHeight="1" x14ac:dyDescent="0.2">
      <c r="A414" s="42"/>
      <c r="B414" s="3"/>
      <c r="C414" s="1"/>
      <c r="D414" s="3"/>
      <c r="E414" s="1"/>
      <c r="F414" s="1"/>
      <c r="G414" s="1"/>
      <c r="H414" s="1"/>
      <c r="I414" s="1"/>
      <c r="J414" s="1"/>
      <c r="K414" s="4"/>
      <c r="L414" s="1"/>
      <c r="M414" s="1"/>
      <c r="N414" s="5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</row>
    <row r="415" spans="1:45" ht="36.75" customHeight="1" x14ac:dyDescent="0.2">
      <c r="A415" s="42"/>
      <c r="B415" s="3"/>
      <c r="C415" s="1"/>
      <c r="D415" s="3"/>
      <c r="E415" s="1"/>
      <c r="F415" s="1"/>
      <c r="G415" s="1"/>
      <c r="H415" s="1"/>
      <c r="I415" s="1"/>
      <c r="J415" s="1"/>
      <c r="K415" s="4"/>
      <c r="L415" s="1"/>
      <c r="M415" s="1"/>
      <c r="N415" s="5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</row>
    <row r="416" spans="1:45" ht="36.75" customHeight="1" x14ac:dyDescent="0.2">
      <c r="A416" s="42"/>
      <c r="B416" s="3"/>
      <c r="C416" s="1"/>
      <c r="D416" s="3"/>
      <c r="E416" s="1"/>
      <c r="F416" s="1"/>
      <c r="G416" s="1"/>
      <c r="H416" s="1"/>
      <c r="I416" s="1"/>
      <c r="J416" s="1"/>
      <c r="K416" s="4"/>
      <c r="L416" s="1"/>
      <c r="M416" s="1"/>
      <c r="N416" s="5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</row>
    <row r="417" spans="1:45" ht="36.75" customHeight="1" x14ac:dyDescent="0.2">
      <c r="A417" s="42"/>
      <c r="B417" s="3"/>
      <c r="C417" s="1"/>
      <c r="D417" s="3"/>
      <c r="E417" s="1"/>
      <c r="F417" s="1"/>
      <c r="G417" s="1"/>
      <c r="H417" s="1"/>
      <c r="I417" s="1"/>
      <c r="J417" s="1"/>
      <c r="K417" s="4"/>
      <c r="L417" s="1"/>
      <c r="M417" s="1"/>
      <c r="N417" s="5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</row>
    <row r="418" spans="1:45" ht="36.75" customHeight="1" x14ac:dyDescent="0.2">
      <c r="A418" s="42"/>
      <c r="B418" s="3"/>
      <c r="C418" s="1"/>
      <c r="D418" s="3"/>
      <c r="E418" s="1"/>
      <c r="F418" s="1"/>
      <c r="G418" s="1"/>
      <c r="H418" s="1"/>
      <c r="I418" s="1"/>
      <c r="J418" s="1"/>
      <c r="K418" s="4"/>
      <c r="L418" s="1"/>
      <c r="M418" s="1"/>
      <c r="N418" s="5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</row>
    <row r="419" spans="1:45" ht="36.75" customHeight="1" x14ac:dyDescent="0.2">
      <c r="A419" s="42"/>
      <c r="B419" s="3"/>
      <c r="C419" s="1"/>
      <c r="D419" s="3"/>
      <c r="E419" s="1"/>
      <c r="F419" s="1"/>
      <c r="G419" s="1"/>
      <c r="H419" s="1"/>
      <c r="I419" s="1"/>
      <c r="J419" s="1"/>
      <c r="K419" s="4"/>
      <c r="L419" s="1"/>
      <c r="M419" s="1"/>
      <c r="N419" s="5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</row>
    <row r="420" spans="1:45" ht="36.75" customHeight="1" x14ac:dyDescent="0.2">
      <c r="A420" s="42"/>
      <c r="B420" s="3"/>
      <c r="C420" s="1"/>
      <c r="D420" s="3"/>
      <c r="E420" s="1"/>
      <c r="F420" s="1"/>
      <c r="G420" s="1"/>
      <c r="H420" s="1"/>
      <c r="I420" s="1"/>
      <c r="J420" s="1"/>
      <c r="K420" s="4"/>
      <c r="L420" s="1"/>
      <c r="M420" s="1"/>
      <c r="N420" s="5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</row>
    <row r="421" spans="1:45" ht="36.75" customHeight="1" x14ac:dyDescent="0.2">
      <c r="A421" s="42"/>
      <c r="B421" s="3"/>
      <c r="C421" s="1"/>
      <c r="D421" s="3"/>
      <c r="E421" s="1"/>
      <c r="F421" s="1"/>
      <c r="G421" s="1"/>
      <c r="H421" s="1"/>
      <c r="I421" s="1"/>
      <c r="J421" s="1"/>
      <c r="K421" s="4"/>
      <c r="L421" s="1"/>
      <c r="M421" s="1"/>
      <c r="N421" s="5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</row>
    <row r="422" spans="1:45" ht="36.75" customHeight="1" x14ac:dyDescent="0.2">
      <c r="A422" s="42"/>
      <c r="B422" s="3"/>
      <c r="C422" s="1"/>
      <c r="D422" s="3"/>
      <c r="E422" s="1"/>
      <c r="F422" s="1"/>
      <c r="G422" s="1"/>
      <c r="H422" s="1"/>
      <c r="I422" s="1"/>
      <c r="J422" s="1"/>
      <c r="K422" s="4"/>
      <c r="L422" s="1"/>
      <c r="M422" s="1"/>
      <c r="N422" s="5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</row>
    <row r="423" spans="1:45" ht="36.75" customHeight="1" x14ac:dyDescent="0.2">
      <c r="A423" s="42"/>
      <c r="B423" s="3"/>
      <c r="C423" s="1"/>
      <c r="D423" s="3"/>
      <c r="E423" s="1"/>
      <c r="F423" s="1"/>
      <c r="G423" s="1"/>
      <c r="H423" s="1"/>
      <c r="I423" s="1"/>
      <c r="J423" s="1"/>
      <c r="K423" s="4"/>
      <c r="L423" s="1"/>
      <c r="M423" s="1"/>
      <c r="N423" s="5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</row>
    <row r="424" spans="1:45" ht="36.75" customHeight="1" x14ac:dyDescent="0.2">
      <c r="A424" s="42"/>
      <c r="B424" s="3"/>
      <c r="C424" s="1"/>
      <c r="D424" s="3"/>
      <c r="E424" s="1"/>
      <c r="F424" s="1"/>
      <c r="G424" s="1"/>
      <c r="H424" s="1"/>
      <c r="I424" s="1"/>
      <c r="J424" s="1"/>
      <c r="K424" s="4"/>
      <c r="L424" s="1"/>
      <c r="M424" s="1"/>
      <c r="N424" s="5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</row>
    <row r="425" spans="1:45" ht="36.75" customHeight="1" x14ac:dyDescent="0.2">
      <c r="A425" s="42"/>
      <c r="B425" s="3"/>
      <c r="C425" s="1"/>
      <c r="D425" s="3"/>
      <c r="E425" s="1"/>
      <c r="F425" s="1"/>
      <c r="G425" s="1"/>
      <c r="H425" s="1"/>
      <c r="I425" s="1"/>
      <c r="J425" s="1"/>
      <c r="K425" s="4"/>
      <c r="L425" s="1"/>
      <c r="M425" s="1"/>
      <c r="N425" s="5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</row>
    <row r="426" spans="1:45" ht="36.75" customHeight="1" x14ac:dyDescent="0.2">
      <c r="A426" s="42"/>
      <c r="B426" s="3"/>
      <c r="C426" s="1"/>
      <c r="D426" s="3"/>
      <c r="E426" s="1"/>
      <c r="F426" s="1"/>
      <c r="G426" s="1"/>
      <c r="H426" s="1"/>
      <c r="I426" s="1"/>
      <c r="J426" s="1"/>
      <c r="K426" s="4"/>
      <c r="L426" s="1"/>
      <c r="M426" s="1"/>
      <c r="N426" s="5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</row>
    <row r="427" spans="1:45" ht="36.75" customHeight="1" x14ac:dyDescent="0.2">
      <c r="A427" s="42"/>
      <c r="B427" s="3"/>
      <c r="C427" s="1"/>
      <c r="D427" s="3"/>
      <c r="E427" s="1"/>
      <c r="F427" s="1"/>
      <c r="G427" s="1"/>
      <c r="H427" s="1"/>
      <c r="I427" s="1"/>
      <c r="J427" s="1"/>
      <c r="K427" s="4"/>
      <c r="L427" s="1"/>
      <c r="M427" s="1"/>
      <c r="N427" s="5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</row>
    <row r="428" spans="1:45" ht="36.75" customHeight="1" x14ac:dyDescent="0.2">
      <c r="A428" s="42"/>
      <c r="B428" s="3"/>
      <c r="C428" s="1"/>
      <c r="D428" s="3"/>
      <c r="E428" s="1"/>
      <c r="F428" s="1"/>
      <c r="G428" s="1"/>
      <c r="H428" s="1"/>
      <c r="I428" s="1"/>
      <c r="J428" s="1"/>
      <c r="K428" s="4"/>
      <c r="L428" s="1"/>
      <c r="M428" s="1"/>
      <c r="N428" s="5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</row>
    <row r="429" spans="1:45" ht="36.75" customHeight="1" x14ac:dyDescent="0.2">
      <c r="A429" s="42"/>
      <c r="B429" s="3"/>
      <c r="C429" s="1"/>
      <c r="D429" s="3"/>
      <c r="E429" s="1"/>
      <c r="F429" s="1"/>
      <c r="G429" s="1"/>
      <c r="H429" s="1"/>
      <c r="I429" s="1"/>
      <c r="J429" s="1"/>
      <c r="K429" s="4"/>
      <c r="L429" s="1"/>
      <c r="M429" s="1"/>
      <c r="N429" s="5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</row>
    <row r="430" spans="1:45" ht="12.75" customHeight="1" x14ac:dyDescent="0.2">
      <c r="A430" s="42"/>
      <c r="B430" s="3"/>
      <c r="C430" s="1"/>
      <c r="D430" s="3"/>
      <c r="E430" s="1"/>
      <c r="F430" s="1"/>
      <c r="G430" s="1"/>
      <c r="H430" s="1"/>
      <c r="I430" s="1"/>
      <c r="J430" s="1"/>
      <c r="K430" s="4"/>
      <c r="L430" s="1"/>
      <c r="M430" s="1"/>
      <c r="N430" s="5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</row>
    <row r="431" spans="1:45" ht="12.75" customHeight="1" x14ac:dyDescent="0.2">
      <c r="A431" s="42"/>
      <c r="B431" s="3"/>
      <c r="C431" s="1"/>
      <c r="D431" s="3"/>
      <c r="E431" s="1"/>
      <c r="F431" s="1"/>
      <c r="G431" s="1"/>
      <c r="H431" s="1"/>
      <c r="I431" s="1"/>
      <c r="J431" s="1"/>
      <c r="K431" s="4"/>
      <c r="L431" s="1"/>
      <c r="M431" s="1"/>
      <c r="N431" s="5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</row>
    <row r="432" spans="1:45" ht="12.75" customHeight="1" x14ac:dyDescent="0.2">
      <c r="A432" s="42"/>
      <c r="B432" s="3"/>
      <c r="C432" s="1"/>
      <c r="D432" s="3"/>
      <c r="E432" s="1"/>
      <c r="F432" s="1"/>
      <c r="G432" s="1"/>
      <c r="H432" s="1"/>
      <c r="I432" s="1"/>
      <c r="J432" s="1"/>
      <c r="K432" s="4"/>
      <c r="L432" s="1"/>
      <c r="M432" s="1"/>
      <c r="N432" s="5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</row>
    <row r="433" spans="1:45" ht="12.75" customHeight="1" x14ac:dyDescent="0.2">
      <c r="A433" s="42"/>
      <c r="B433" s="3"/>
      <c r="C433" s="1"/>
      <c r="D433" s="3"/>
      <c r="E433" s="1"/>
      <c r="F433" s="1"/>
      <c r="G433" s="1"/>
      <c r="H433" s="1"/>
      <c r="I433" s="1"/>
      <c r="J433" s="1"/>
      <c r="K433" s="4"/>
      <c r="L433" s="1"/>
      <c r="M433" s="1"/>
      <c r="N433" s="5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</row>
    <row r="434" spans="1:45" ht="12.75" customHeight="1" x14ac:dyDescent="0.2">
      <c r="A434" s="42"/>
      <c r="B434" s="3"/>
      <c r="C434" s="1"/>
      <c r="D434" s="3"/>
      <c r="E434" s="1"/>
      <c r="F434" s="1"/>
      <c r="G434" s="1"/>
      <c r="H434" s="1"/>
      <c r="I434" s="1"/>
      <c r="J434" s="1"/>
      <c r="K434" s="4"/>
      <c r="L434" s="1"/>
      <c r="M434" s="1"/>
      <c r="N434" s="5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</row>
    <row r="435" spans="1:45" ht="12.75" customHeight="1" x14ac:dyDescent="0.2">
      <c r="A435" s="42"/>
      <c r="B435" s="3"/>
      <c r="C435" s="1"/>
      <c r="D435" s="3"/>
      <c r="E435" s="1"/>
      <c r="F435" s="1"/>
      <c r="G435" s="1"/>
      <c r="H435" s="1"/>
      <c r="I435" s="1"/>
      <c r="J435" s="1"/>
      <c r="K435" s="4"/>
      <c r="L435" s="1"/>
      <c r="M435" s="1"/>
      <c r="N435" s="5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</row>
    <row r="436" spans="1:45" ht="12.75" customHeight="1" x14ac:dyDescent="0.2">
      <c r="A436" s="42"/>
      <c r="B436" s="3"/>
      <c r="C436" s="1"/>
      <c r="D436" s="3"/>
      <c r="E436" s="1"/>
      <c r="F436" s="1"/>
      <c r="G436" s="1"/>
      <c r="H436" s="1"/>
      <c r="I436" s="1"/>
      <c r="J436" s="1"/>
      <c r="K436" s="4"/>
      <c r="L436" s="1"/>
      <c r="M436" s="1"/>
      <c r="N436" s="5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</row>
    <row r="437" spans="1:45" ht="12.75" customHeight="1" x14ac:dyDescent="0.2">
      <c r="A437" s="42"/>
      <c r="B437" s="3"/>
      <c r="C437" s="1"/>
      <c r="D437" s="3"/>
      <c r="E437" s="1"/>
      <c r="F437" s="1"/>
      <c r="G437" s="1"/>
      <c r="H437" s="1"/>
      <c r="I437" s="1"/>
      <c r="J437" s="1"/>
      <c r="K437" s="4"/>
      <c r="L437" s="1"/>
      <c r="M437" s="1"/>
      <c r="N437" s="5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</row>
    <row r="438" spans="1:45" ht="12.75" customHeight="1" x14ac:dyDescent="0.2">
      <c r="A438" s="42"/>
      <c r="B438" s="3"/>
      <c r="C438" s="1"/>
      <c r="D438" s="3"/>
      <c r="E438" s="1"/>
      <c r="F438" s="1"/>
      <c r="G438" s="1"/>
      <c r="H438" s="1"/>
      <c r="I438" s="1"/>
      <c r="J438" s="1"/>
      <c r="K438" s="4"/>
      <c r="L438" s="1"/>
      <c r="M438" s="1"/>
      <c r="N438" s="5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</row>
    <row r="439" spans="1:45" ht="12.75" customHeight="1" x14ac:dyDescent="0.2">
      <c r="A439" s="42"/>
      <c r="B439" s="3"/>
      <c r="C439" s="1"/>
      <c r="D439" s="3"/>
      <c r="E439" s="1"/>
      <c r="F439" s="1"/>
      <c r="G439" s="1"/>
      <c r="H439" s="1"/>
      <c r="I439" s="1"/>
      <c r="J439" s="1"/>
      <c r="K439" s="4"/>
      <c r="L439" s="1"/>
      <c r="M439" s="1"/>
      <c r="N439" s="5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</row>
    <row r="440" spans="1:45" ht="12.75" customHeight="1" x14ac:dyDescent="0.2">
      <c r="A440" s="42"/>
      <c r="B440" s="3"/>
      <c r="C440" s="1"/>
      <c r="D440" s="3"/>
      <c r="E440" s="1"/>
      <c r="F440" s="1"/>
      <c r="G440" s="1"/>
      <c r="H440" s="1"/>
      <c r="I440" s="1"/>
      <c r="J440" s="1"/>
      <c r="K440" s="4"/>
      <c r="L440" s="1"/>
      <c r="M440" s="1"/>
      <c r="N440" s="5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</row>
    <row r="441" spans="1:45" ht="12.75" customHeight="1" x14ac:dyDescent="0.2">
      <c r="A441" s="42"/>
      <c r="B441" s="3"/>
      <c r="C441" s="1"/>
      <c r="D441" s="3"/>
      <c r="E441" s="1"/>
      <c r="F441" s="1"/>
      <c r="G441" s="1"/>
      <c r="H441" s="1"/>
      <c r="I441" s="1"/>
      <c r="J441" s="1"/>
      <c r="K441" s="4"/>
      <c r="L441" s="1"/>
      <c r="M441" s="1"/>
      <c r="N441" s="5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</row>
    <row r="442" spans="1:45" ht="12.75" customHeight="1" x14ac:dyDescent="0.2">
      <c r="A442" s="42"/>
      <c r="B442" s="3"/>
      <c r="C442" s="1"/>
      <c r="D442" s="3"/>
      <c r="E442" s="1"/>
      <c r="F442" s="1"/>
      <c r="G442" s="1"/>
      <c r="H442" s="1"/>
      <c r="I442" s="1"/>
      <c r="J442" s="1"/>
      <c r="K442" s="4"/>
      <c r="L442" s="1"/>
      <c r="M442" s="1"/>
      <c r="N442" s="5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</row>
    <row r="443" spans="1:45" ht="12.75" customHeight="1" x14ac:dyDescent="0.2">
      <c r="A443" s="42"/>
      <c r="B443" s="3"/>
      <c r="C443" s="1"/>
      <c r="D443" s="3"/>
      <c r="E443" s="1"/>
      <c r="F443" s="1"/>
      <c r="G443" s="1"/>
      <c r="H443" s="1"/>
      <c r="I443" s="1"/>
      <c r="J443" s="1"/>
      <c r="K443" s="4"/>
      <c r="L443" s="1"/>
      <c r="M443" s="1"/>
      <c r="N443" s="5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</row>
    <row r="444" spans="1:45" ht="12.75" customHeight="1" x14ac:dyDescent="0.2">
      <c r="A444" s="42"/>
      <c r="B444" s="3"/>
      <c r="C444" s="1"/>
      <c r="D444" s="3"/>
      <c r="E444" s="1">
        <v>9</v>
      </c>
      <c r="F444" s="1"/>
      <c r="G444" s="1"/>
      <c r="H444" s="1"/>
      <c r="I444" s="1"/>
      <c r="J444" s="1"/>
      <c r="K444" s="4"/>
      <c r="L444" s="1"/>
      <c r="M444" s="1"/>
      <c r="N444" s="5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</row>
  </sheetData>
  <autoFilter ref="E1:E429"/>
  <mergeCells count="152">
    <mergeCell ref="F31:I31"/>
    <mergeCell ref="F132:I132"/>
    <mergeCell ref="A6:I6"/>
    <mergeCell ref="F7:I7"/>
    <mergeCell ref="A124:I124"/>
    <mergeCell ref="A121:I121"/>
    <mergeCell ref="A90:I90"/>
    <mergeCell ref="A72:I72"/>
    <mergeCell ref="F54:I54"/>
    <mergeCell ref="A59:I59"/>
    <mergeCell ref="F68:I68"/>
    <mergeCell ref="F109:I109"/>
    <mergeCell ref="F110:I110"/>
    <mergeCell ref="F111:I111"/>
    <mergeCell ref="F112:I112"/>
    <mergeCell ref="F113:I113"/>
    <mergeCell ref="F114:I114"/>
    <mergeCell ref="F48:I48"/>
    <mergeCell ref="F49:I49"/>
    <mergeCell ref="A135:B135"/>
    <mergeCell ref="A138:B138"/>
    <mergeCell ref="F139:I139"/>
    <mergeCell ref="F79:I79"/>
    <mergeCell ref="F99:I99"/>
    <mergeCell ref="F94:I94"/>
    <mergeCell ref="F96:I96"/>
    <mergeCell ref="F105:I105"/>
    <mergeCell ref="F100:I100"/>
    <mergeCell ref="F101:I101"/>
    <mergeCell ref="F102:I102"/>
    <mergeCell ref="F103:I103"/>
    <mergeCell ref="F104:I104"/>
    <mergeCell ref="F98:I98"/>
    <mergeCell ref="F115:I115"/>
    <mergeCell ref="F116:I116"/>
    <mergeCell ref="F80:I80"/>
    <mergeCell ref="F97:I97"/>
    <mergeCell ref="A126:B126"/>
    <mergeCell ref="F127:I127"/>
    <mergeCell ref="F128:I128"/>
    <mergeCell ref="F129:I129"/>
    <mergeCell ref="AQ4:AQ5"/>
    <mergeCell ref="O4:O5"/>
    <mergeCell ref="P4:P5"/>
    <mergeCell ref="Q4:AB4"/>
    <mergeCell ref="AC4:AC5"/>
    <mergeCell ref="AD4:AF4"/>
    <mergeCell ref="AG4:AG5"/>
    <mergeCell ref="F23:I23"/>
    <mergeCell ref="F76:I76"/>
    <mergeCell ref="F38:I38"/>
    <mergeCell ref="F39:I39"/>
    <mergeCell ref="F40:I40"/>
    <mergeCell ref="A27:I27"/>
    <mergeCell ref="F10:I10"/>
    <mergeCell ref="F11:I11"/>
    <mergeCell ref="F13:I13"/>
    <mergeCell ref="F14:I14"/>
    <mergeCell ref="F15:I15"/>
    <mergeCell ref="F16:I16"/>
    <mergeCell ref="F21:I21"/>
    <mergeCell ref="AH4:AP4"/>
    <mergeCell ref="A24:I24"/>
    <mergeCell ref="F45:I45"/>
    <mergeCell ref="F47:I47"/>
    <mergeCell ref="L146:N146"/>
    <mergeCell ref="L147:N147"/>
    <mergeCell ref="I140:J140"/>
    <mergeCell ref="F142:I143"/>
    <mergeCell ref="L142:N142"/>
    <mergeCell ref="F146:I146"/>
    <mergeCell ref="F147:I147"/>
    <mergeCell ref="F73:I73"/>
    <mergeCell ref="F91:I91"/>
    <mergeCell ref="F74:I74"/>
    <mergeCell ref="F92:I92"/>
    <mergeCell ref="F75:I75"/>
    <mergeCell ref="F93:I93"/>
    <mergeCell ref="F81:I81"/>
    <mergeCell ref="F95:I95"/>
    <mergeCell ref="F77:I77"/>
    <mergeCell ref="F78:I78"/>
    <mergeCell ref="F86:I86"/>
    <mergeCell ref="F87:I87"/>
    <mergeCell ref="F88:I88"/>
    <mergeCell ref="F82:I82"/>
    <mergeCell ref="F83:I83"/>
    <mergeCell ref="A1:N1"/>
    <mergeCell ref="A2:N2"/>
    <mergeCell ref="J4:J5"/>
    <mergeCell ref="K4:M4"/>
    <mergeCell ref="F4:I4"/>
    <mergeCell ref="N4:N5"/>
    <mergeCell ref="F19:I19"/>
    <mergeCell ref="F18:I18"/>
    <mergeCell ref="A22:I22"/>
    <mergeCell ref="A17:I17"/>
    <mergeCell ref="F12:I12"/>
    <mergeCell ref="A8:I8"/>
    <mergeCell ref="F9:I9"/>
    <mergeCell ref="E4:E5"/>
    <mergeCell ref="A4:A5"/>
    <mergeCell ref="B4:B5"/>
    <mergeCell ref="C4:C5"/>
    <mergeCell ref="D4:D5"/>
    <mergeCell ref="F20:I20"/>
    <mergeCell ref="A34:I34"/>
    <mergeCell ref="F35:I35"/>
    <mergeCell ref="F119:I119"/>
    <mergeCell ref="F118:I118"/>
    <mergeCell ref="F57:I57"/>
    <mergeCell ref="F58:I58"/>
    <mergeCell ref="F69:I69"/>
    <mergeCell ref="F65:I65"/>
    <mergeCell ref="F56:I56"/>
    <mergeCell ref="F66:I66"/>
    <mergeCell ref="F67:I67"/>
    <mergeCell ref="F61:I61"/>
    <mergeCell ref="F62:I62"/>
    <mergeCell ref="F63:I63"/>
    <mergeCell ref="F64:I64"/>
    <mergeCell ref="F55:I55"/>
    <mergeCell ref="F50:I50"/>
    <mergeCell ref="A32:I32"/>
    <mergeCell ref="A42:I42"/>
    <mergeCell ref="F28:I28"/>
    <mergeCell ref="A36:I36"/>
    <mergeCell ref="F37:I37"/>
    <mergeCell ref="F51:I51"/>
    <mergeCell ref="F52:I52"/>
    <mergeCell ref="F53:I53"/>
    <mergeCell ref="F60:I60"/>
    <mergeCell ref="F46:I46"/>
    <mergeCell ref="F130:I130"/>
    <mergeCell ref="F134:I134"/>
    <mergeCell ref="F131:I131"/>
    <mergeCell ref="F29:I29"/>
    <mergeCell ref="F30:I30"/>
    <mergeCell ref="F33:I33"/>
    <mergeCell ref="F43:I43"/>
    <mergeCell ref="F44:I44"/>
    <mergeCell ref="F125:I125"/>
    <mergeCell ref="F41:I41"/>
    <mergeCell ref="A70:I70"/>
    <mergeCell ref="F71:I71"/>
    <mergeCell ref="F84:I84"/>
    <mergeCell ref="F85:I85"/>
    <mergeCell ref="F117:I117"/>
    <mergeCell ref="F120:I120"/>
    <mergeCell ref="F106:I106"/>
    <mergeCell ref="F107:I107"/>
    <mergeCell ref="F108:I108"/>
  </mergeCells>
  <pageMargins left="0.19685039370078741" right="0.19685039370078741" top="0.51181102362204722" bottom="0.23622047244094491" header="0" footer="0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3"/>
  <sheetViews>
    <sheetView topLeftCell="A17" workbookViewId="0">
      <selection activeCell="B50" sqref="B50"/>
    </sheetView>
  </sheetViews>
  <sheetFormatPr defaultColWidth="14.42578125" defaultRowHeight="15" customHeight="1" x14ac:dyDescent="0.25"/>
  <cols>
    <col min="1" max="1" width="27" customWidth="1"/>
    <col min="2" max="2" width="33.42578125" customWidth="1"/>
    <col min="3" max="6" width="8.7109375" customWidth="1"/>
  </cols>
  <sheetData>
    <row r="1" spans="1:2" x14ac:dyDescent="0.25">
      <c r="A1" s="21" t="s">
        <v>153</v>
      </c>
      <c r="B1" s="21" t="s">
        <v>8</v>
      </c>
    </row>
    <row r="2" spans="1:2" x14ac:dyDescent="0.25">
      <c r="A2" s="22" t="s">
        <v>154</v>
      </c>
      <c r="B2" s="24" t="s">
        <v>111</v>
      </c>
    </row>
    <row r="3" spans="1:2" x14ac:dyDescent="0.25">
      <c r="A3" s="22" t="s">
        <v>155</v>
      </c>
      <c r="B3" s="23">
        <v>320104100001000</v>
      </c>
    </row>
    <row r="4" spans="1:2" x14ac:dyDescent="0.25">
      <c r="A4" s="22" t="s">
        <v>156</v>
      </c>
      <c r="B4" s="23">
        <v>100000100001000</v>
      </c>
    </row>
    <row r="5" spans="1:2" x14ac:dyDescent="0.25">
      <c r="A5" s="22" t="s">
        <v>157</v>
      </c>
      <c r="B5" s="23">
        <v>100000100001000</v>
      </c>
    </row>
    <row r="6" spans="1:2" x14ac:dyDescent="0.25">
      <c r="A6" s="22" t="s">
        <v>158</v>
      </c>
      <c r="B6" s="23">
        <v>350100100001000</v>
      </c>
    </row>
    <row r="7" spans="1:2" x14ac:dyDescent="0.25">
      <c r="A7" s="22" t="s">
        <v>116</v>
      </c>
      <c r="B7" s="24" t="s">
        <v>224</v>
      </c>
    </row>
    <row r="8" spans="1:2" x14ac:dyDescent="0.25">
      <c r="A8" s="22" t="s">
        <v>308</v>
      </c>
      <c r="B8" s="24">
        <v>320104100001000</v>
      </c>
    </row>
    <row r="9" spans="1:2" x14ac:dyDescent="0.25">
      <c r="A9" s="22" t="s">
        <v>86</v>
      </c>
      <c r="B9" s="24" t="s">
        <v>94</v>
      </c>
    </row>
    <row r="10" spans="1:2" x14ac:dyDescent="0.25">
      <c r="A10" s="22" t="s">
        <v>159</v>
      </c>
      <c r="B10" s="23">
        <v>320104100001000</v>
      </c>
    </row>
    <row r="11" spans="1:2" x14ac:dyDescent="0.25">
      <c r="A11" s="22" t="s">
        <v>160</v>
      </c>
      <c r="B11" s="23">
        <v>100000100001000</v>
      </c>
    </row>
    <row r="12" spans="1:2" x14ac:dyDescent="0.25">
      <c r="A12" s="22" t="s">
        <v>161</v>
      </c>
      <c r="B12" s="23">
        <v>320101100001000</v>
      </c>
    </row>
    <row r="13" spans="1:2" x14ac:dyDescent="0.25">
      <c r="A13" s="22" t="s">
        <v>49</v>
      </c>
      <c r="B13" s="24" t="s">
        <v>40</v>
      </c>
    </row>
    <row r="14" spans="1:2" x14ac:dyDescent="0.25">
      <c r="A14" s="22" t="s">
        <v>93</v>
      </c>
      <c r="B14" s="24" t="s">
        <v>236</v>
      </c>
    </row>
    <row r="15" spans="1:2" x14ac:dyDescent="0.25">
      <c r="A15" s="22" t="s">
        <v>162</v>
      </c>
      <c r="B15" s="23">
        <v>330100100001000</v>
      </c>
    </row>
    <row r="16" spans="1:2" x14ac:dyDescent="0.25">
      <c r="A16" s="22" t="s">
        <v>296</v>
      </c>
      <c r="B16" s="23">
        <v>200000100005000</v>
      </c>
    </row>
    <row r="17" spans="1:2" x14ac:dyDescent="0.25">
      <c r="A17" s="22" t="s">
        <v>131</v>
      </c>
      <c r="B17" s="24" t="s">
        <v>94</v>
      </c>
    </row>
    <row r="18" spans="1:2" x14ac:dyDescent="0.25">
      <c r="A18" s="22" t="s">
        <v>163</v>
      </c>
      <c r="B18" s="23">
        <v>100000100001000</v>
      </c>
    </row>
    <row r="19" spans="1:2" x14ac:dyDescent="0.25">
      <c r="A19" s="22" t="s">
        <v>164</v>
      </c>
      <c r="B19" s="23">
        <v>330100100001000</v>
      </c>
    </row>
    <row r="20" spans="1:2" x14ac:dyDescent="0.25">
      <c r="A20" s="22" t="s">
        <v>165</v>
      </c>
      <c r="B20" s="23">
        <v>100000100001000</v>
      </c>
    </row>
    <row r="21" spans="1:2" x14ac:dyDescent="0.25">
      <c r="A21" s="22" t="s">
        <v>119</v>
      </c>
      <c r="B21" s="24" t="s">
        <v>108</v>
      </c>
    </row>
    <row r="22" spans="1:2" ht="15.75" customHeight="1" x14ac:dyDescent="0.25">
      <c r="A22" s="25" t="s">
        <v>303</v>
      </c>
      <c r="B22" s="56">
        <v>310100200002000</v>
      </c>
    </row>
    <row r="23" spans="1:2" ht="15.75" customHeight="1" x14ac:dyDescent="0.25">
      <c r="A23" s="22" t="s">
        <v>304</v>
      </c>
      <c r="B23" s="23">
        <v>330100200001000</v>
      </c>
    </row>
    <row r="24" spans="1:2" ht="15.75" customHeight="1" x14ac:dyDescent="0.25">
      <c r="A24" s="25" t="s">
        <v>305</v>
      </c>
      <c r="B24" s="56">
        <v>810100200002000</v>
      </c>
    </row>
    <row r="25" spans="1:2" x14ac:dyDescent="0.25">
      <c r="A25" s="22" t="s">
        <v>56</v>
      </c>
      <c r="B25" s="23">
        <v>320101100001000</v>
      </c>
    </row>
    <row r="26" spans="1:2" ht="15.75" customHeight="1" x14ac:dyDescent="0.25">
      <c r="A26" s="22" t="s">
        <v>166</v>
      </c>
      <c r="B26" s="24" t="s">
        <v>94</v>
      </c>
    </row>
    <row r="27" spans="1:2" ht="15.75" customHeight="1" x14ac:dyDescent="0.25">
      <c r="A27" s="22" t="s">
        <v>102</v>
      </c>
      <c r="B27" s="24" t="s">
        <v>108</v>
      </c>
    </row>
    <row r="28" spans="1:2" ht="15.75" customHeight="1" x14ac:dyDescent="0.25">
      <c r="A28" s="22" t="s">
        <v>167</v>
      </c>
      <c r="B28" s="23">
        <v>100000100001000</v>
      </c>
    </row>
    <row r="29" spans="1:2" ht="15.75" customHeight="1" x14ac:dyDescent="0.25">
      <c r="A29" s="22" t="s">
        <v>168</v>
      </c>
      <c r="B29" s="23">
        <v>350100100001000</v>
      </c>
    </row>
    <row r="30" spans="1:2" ht="15.75" customHeight="1" x14ac:dyDescent="0.25">
      <c r="A30" s="22" t="s">
        <v>169</v>
      </c>
      <c r="B30" s="23">
        <v>100000100001000</v>
      </c>
    </row>
    <row r="31" spans="1:2" ht="15.75" customHeight="1" x14ac:dyDescent="0.25">
      <c r="A31" s="22" t="s">
        <v>170</v>
      </c>
      <c r="B31" s="23">
        <v>100000100001000</v>
      </c>
    </row>
    <row r="32" spans="1:2" ht="15.75" customHeight="1" x14ac:dyDescent="0.25">
      <c r="A32" s="22" t="s">
        <v>171</v>
      </c>
      <c r="B32" s="23">
        <v>3201021100001000</v>
      </c>
    </row>
    <row r="33" spans="1:2" ht="15.75" customHeight="1" x14ac:dyDescent="0.25">
      <c r="A33" s="22" t="s">
        <v>132</v>
      </c>
      <c r="B33" s="24" t="s">
        <v>251</v>
      </c>
    </row>
    <row r="34" spans="1:2" ht="15.75" customHeight="1" x14ac:dyDescent="0.25">
      <c r="A34" s="22" t="s">
        <v>117</v>
      </c>
      <c r="B34" s="24" t="s">
        <v>250</v>
      </c>
    </row>
    <row r="35" spans="1:2" ht="15.75" customHeight="1" x14ac:dyDescent="0.25">
      <c r="A35" s="22" t="s">
        <v>172</v>
      </c>
      <c r="B35" s="23">
        <v>350100100001000</v>
      </c>
    </row>
    <row r="36" spans="1:2" ht="15.75" customHeight="1" x14ac:dyDescent="0.25">
      <c r="A36" s="22" t="s">
        <v>91</v>
      </c>
      <c r="B36" s="24" t="s">
        <v>198</v>
      </c>
    </row>
    <row r="37" spans="1:2" ht="15.75" customHeight="1" x14ac:dyDescent="0.25">
      <c r="A37" s="22" t="s">
        <v>173</v>
      </c>
      <c r="B37" s="23">
        <v>100000100001000</v>
      </c>
    </row>
    <row r="38" spans="1:2" ht="15.75" customHeight="1" x14ac:dyDescent="0.25">
      <c r="A38" s="22" t="s">
        <v>174</v>
      </c>
      <c r="B38" s="23">
        <v>100000100001000</v>
      </c>
    </row>
    <row r="39" spans="1:2" ht="15.75" customHeight="1" x14ac:dyDescent="0.25">
      <c r="A39" s="22" t="s">
        <v>175</v>
      </c>
      <c r="B39" s="23">
        <v>100000100001000</v>
      </c>
    </row>
    <row r="40" spans="1:2" ht="15.75" customHeight="1" x14ac:dyDescent="0.25">
      <c r="A40" s="22" t="s">
        <v>110</v>
      </c>
      <c r="B40" s="24" t="s">
        <v>111</v>
      </c>
    </row>
    <row r="41" spans="1:2" ht="15.75" customHeight="1" x14ac:dyDescent="0.25">
      <c r="A41" s="22" t="s">
        <v>129</v>
      </c>
      <c r="B41" s="23">
        <v>350100100001000</v>
      </c>
    </row>
    <row r="42" spans="1:2" ht="15.75" customHeight="1" x14ac:dyDescent="0.25">
      <c r="A42" s="22" t="s">
        <v>104</v>
      </c>
      <c r="B42" s="23">
        <v>100000100001000</v>
      </c>
    </row>
    <row r="43" spans="1:2" ht="15.75" customHeight="1" x14ac:dyDescent="0.25">
      <c r="A43" s="22" t="s">
        <v>109</v>
      </c>
      <c r="B43" s="23">
        <v>100000100001000</v>
      </c>
    </row>
    <row r="44" spans="1:2" ht="15.75" customHeight="1" x14ac:dyDescent="0.25">
      <c r="A44" s="22" t="s">
        <v>176</v>
      </c>
      <c r="B44" s="23">
        <v>320104100001000</v>
      </c>
    </row>
    <row r="45" spans="1:2" ht="15.75" customHeight="1" x14ac:dyDescent="0.25">
      <c r="A45" s="22" t="s">
        <v>177</v>
      </c>
      <c r="B45" s="23">
        <v>320104100001000</v>
      </c>
    </row>
    <row r="46" spans="1:2" ht="15.75" customHeight="1" x14ac:dyDescent="0.25">
      <c r="A46" s="22" t="s">
        <v>159</v>
      </c>
      <c r="B46" s="23">
        <v>320104100001000</v>
      </c>
    </row>
    <row r="47" spans="1:2" ht="15.75" customHeight="1" x14ac:dyDescent="0.25">
      <c r="A47" s="22" t="s">
        <v>133</v>
      </c>
      <c r="B47" s="23">
        <v>320104100002000</v>
      </c>
    </row>
    <row r="48" spans="1:2" ht="15.75" customHeight="1" x14ac:dyDescent="0.25">
      <c r="A48" s="22" t="s">
        <v>137</v>
      </c>
      <c r="B48" s="23">
        <v>100000100001000</v>
      </c>
    </row>
    <row r="49" spans="1:2" ht="15.75" customHeight="1" x14ac:dyDescent="0.25">
      <c r="A49" s="22" t="s">
        <v>56</v>
      </c>
      <c r="B49" s="24" t="s">
        <v>178</v>
      </c>
    </row>
    <row r="50" spans="1:2" ht="15.75" customHeight="1" x14ac:dyDescent="0.25">
      <c r="A50" s="22" t="s">
        <v>103</v>
      </c>
      <c r="B50" s="24" t="s">
        <v>114</v>
      </c>
    </row>
    <row r="51" spans="1:2" ht="15.75" customHeight="1" x14ac:dyDescent="0.25">
      <c r="A51" s="22" t="s">
        <v>179</v>
      </c>
      <c r="B51" s="23" t="s">
        <v>180</v>
      </c>
    </row>
    <row r="52" spans="1:2" ht="15.75" customHeight="1" x14ac:dyDescent="0.25">
      <c r="A52" s="22" t="s">
        <v>88</v>
      </c>
      <c r="B52" s="24" t="s">
        <v>223</v>
      </c>
    </row>
    <row r="53" spans="1:2" ht="15.75" customHeight="1" x14ac:dyDescent="0.25">
      <c r="A53" s="22" t="s">
        <v>99</v>
      </c>
      <c r="B53" s="24" t="s">
        <v>40</v>
      </c>
    </row>
    <row r="54" spans="1:2" ht="15.75" customHeight="1" x14ac:dyDescent="0.25">
      <c r="A54" s="22" t="s">
        <v>181</v>
      </c>
      <c r="B54" s="23" t="s">
        <v>180</v>
      </c>
    </row>
    <row r="55" spans="1:2" ht="15.75" customHeight="1" x14ac:dyDescent="0.25">
      <c r="A55" s="22" t="s">
        <v>85</v>
      </c>
      <c r="B55" s="23">
        <v>320102100001000</v>
      </c>
    </row>
    <row r="56" spans="1:2" ht="15.75" customHeight="1" x14ac:dyDescent="0.25">
      <c r="A56" s="22" t="s">
        <v>89</v>
      </c>
      <c r="B56" s="24" t="s">
        <v>237</v>
      </c>
    </row>
    <row r="57" spans="1:2" ht="15.75" customHeight="1" x14ac:dyDescent="0.25">
      <c r="A57" s="22" t="s">
        <v>135</v>
      </c>
      <c r="B57" s="24" t="s">
        <v>238</v>
      </c>
    </row>
    <row r="58" spans="1:2" ht="15.75" customHeight="1" x14ac:dyDescent="0.25">
      <c r="A58" s="22" t="s">
        <v>182</v>
      </c>
      <c r="B58" s="24" t="s">
        <v>239</v>
      </c>
    </row>
    <row r="59" spans="1:2" ht="15.75" customHeight="1" x14ac:dyDescent="0.25">
      <c r="A59" s="22" t="s">
        <v>113</v>
      </c>
      <c r="B59" s="24" t="s">
        <v>226</v>
      </c>
    </row>
    <row r="60" spans="1:2" ht="15.75" customHeight="1" x14ac:dyDescent="0.25">
      <c r="A60" s="22" t="s">
        <v>183</v>
      </c>
      <c r="B60" s="23">
        <v>320104100001000</v>
      </c>
    </row>
    <row r="61" spans="1:2" ht="15.75" customHeight="1" x14ac:dyDescent="0.25">
      <c r="A61" s="22" t="s">
        <v>112</v>
      </c>
      <c r="B61" s="23">
        <v>310100100001000</v>
      </c>
    </row>
    <row r="62" spans="1:2" ht="15.75" customHeight="1" x14ac:dyDescent="0.25">
      <c r="A62" s="22" t="s">
        <v>184</v>
      </c>
      <c r="B62" s="23">
        <v>320104200003000</v>
      </c>
    </row>
    <row r="63" spans="1:2" ht="15.75" customHeight="1" x14ac:dyDescent="0.25">
      <c r="A63" s="22" t="s">
        <v>134</v>
      </c>
      <c r="B63" s="23">
        <v>320104100001000</v>
      </c>
    </row>
    <row r="64" spans="1:2" ht="15.75" customHeight="1" x14ac:dyDescent="0.25">
      <c r="A64" s="22" t="s">
        <v>100</v>
      </c>
      <c r="B64" s="24" t="s">
        <v>309</v>
      </c>
    </row>
    <row r="65" spans="1:2" ht="15.75" customHeight="1" x14ac:dyDescent="0.25">
      <c r="A65" s="22" t="s">
        <v>130</v>
      </c>
      <c r="B65" s="24" t="s">
        <v>225</v>
      </c>
    </row>
    <row r="66" spans="1:2" ht="15.75" customHeight="1" x14ac:dyDescent="0.25">
      <c r="A66" s="22" t="s">
        <v>185</v>
      </c>
      <c r="B66" s="23">
        <v>320104100002000</v>
      </c>
    </row>
    <row r="67" spans="1:2" ht="15.75" customHeight="1" x14ac:dyDescent="0.25">
      <c r="A67" s="22" t="s">
        <v>186</v>
      </c>
      <c r="B67" s="23">
        <v>320103100001000</v>
      </c>
    </row>
    <row r="68" spans="1:2" ht="15.75" customHeight="1" x14ac:dyDescent="0.25">
      <c r="A68" s="25" t="s">
        <v>136</v>
      </c>
      <c r="B68" s="23">
        <v>320104100001000</v>
      </c>
    </row>
    <row r="69" spans="1:2" ht="15.75" customHeight="1" x14ac:dyDescent="0.25">
      <c r="A69" s="25" t="s">
        <v>187</v>
      </c>
      <c r="B69" s="23">
        <v>320104100001000</v>
      </c>
    </row>
    <row r="70" spans="1:2" ht="15.75" customHeight="1" x14ac:dyDescent="0.25">
      <c r="A70" s="25" t="s">
        <v>188</v>
      </c>
      <c r="B70" s="24" t="s">
        <v>94</v>
      </c>
    </row>
    <row r="71" spans="1:2" ht="15.75" customHeight="1" x14ac:dyDescent="0.25">
      <c r="A71" s="25" t="s">
        <v>106</v>
      </c>
      <c r="B71" s="24" t="s">
        <v>94</v>
      </c>
    </row>
    <row r="72" spans="1:2" ht="15.75" customHeight="1" x14ac:dyDescent="0.25"/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 Non CSE 2023</vt:lpstr>
      <vt:lpstr>Codes</vt:lpstr>
      <vt:lpstr>'APP Non CSE 2023'!Print_Area</vt:lpstr>
      <vt:lpstr>'APP Non CSE 2023'!Print_Titles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Ma. Socorro L. Domingo</cp:lastModifiedBy>
  <cp:lastPrinted>2025-01-31T01:50:40Z</cp:lastPrinted>
  <dcterms:created xsi:type="dcterms:W3CDTF">2017-10-19T08:19:21Z</dcterms:created>
  <dcterms:modified xsi:type="dcterms:W3CDTF">2025-01-31T02:25:17Z</dcterms:modified>
</cp:coreProperties>
</file>